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date1904="1" showObjects="placeholders" backupFile="1" codeName="ThisWorkbook" checkCompatibility="1"/>
  <mc:AlternateContent xmlns:mc="http://schemas.openxmlformats.org/markup-compatibility/2006">
    <mc:Choice Requires="x15">
      <x15ac:absPath xmlns:x15ac="http://schemas.microsoft.com/office/spreadsheetml/2010/11/ac" url="C:\Users\nasowa\Dropbox\"/>
    </mc:Choice>
  </mc:AlternateContent>
  <xr:revisionPtr revIDLastSave="0" documentId="13_ncr:1_{621F8998-AAAD-4141-B3B6-1348DA648A5F}" xr6:coauthVersionLast="47" xr6:coauthVersionMax="47" xr10:uidLastSave="{00000000-0000-0000-0000-000000000000}"/>
  <bookViews>
    <workbookView xWindow="-120" yWindow="-120" windowWidth="29040" windowHeight="15840" tabRatio="816" firstSheet="1" activeTab="1" xr2:uid="{00000000-000D-0000-FFFF-FFFF00000000}"/>
  </bookViews>
  <sheets>
    <sheet name="GAX" sheetId="23" state="hidden" r:id="rId1"/>
    <sheet name="Cover Page (r)" sheetId="11" r:id="rId2"/>
    <sheet name="Trading Results(r)" sheetId="7" r:id="rId3"/>
    <sheet name="ODD LOT" sheetId="18" state="hidden" r:id="rId4"/>
    <sheet name="Profile of Listed Companies(r)" sheetId="25" r:id="rId5"/>
  </sheets>
  <externalReferences>
    <externalReference r:id="rId6"/>
    <externalReference r:id="rId7"/>
    <externalReference r:id="rId8"/>
    <externalReference r:id="rId9"/>
  </externalReferences>
  <definedNames>
    <definedName name="_1990_Earnings" localSheetId="1">#REF!</definedName>
    <definedName name="_1990_Earnings" localSheetId="0">#REF!</definedName>
    <definedName name="_1990_Earnings" localSheetId="3">#REF!</definedName>
    <definedName name="_1990_Earnings" localSheetId="4">'Profile of Listed Companies(r)'!#REF!</definedName>
    <definedName name="_1990_Earnings" localSheetId="2">#REF!</definedName>
    <definedName name="_1990_Earnings">#REF!</definedName>
    <definedName name="_1991_Earnings" localSheetId="1">#REF!</definedName>
    <definedName name="_1991_Earnings" localSheetId="0">#REF!</definedName>
    <definedName name="_1991_Earnings" localSheetId="3">#REF!</definedName>
    <definedName name="_1991_Earnings" localSheetId="4">'Profile of Listed Companies(r)'!#REF!</definedName>
    <definedName name="_1991_Earnings" localSheetId="2">#REF!</definedName>
    <definedName name="_1991_Earnings">#REF!</definedName>
    <definedName name="Dividend" localSheetId="1">#REF!</definedName>
    <definedName name="Dividend" localSheetId="0">#REF!</definedName>
    <definedName name="Dividend" localSheetId="3">#REF!</definedName>
    <definedName name="Dividend" localSheetId="4">'Profile of Listed Companies(r)'!$G$9:$G$32</definedName>
    <definedName name="Dividend" localSheetId="2">#REF!</definedName>
    <definedName name="Dividend">#REF!</definedName>
    <definedName name="Dividend_Yield" localSheetId="1">#REF!</definedName>
    <definedName name="Dividend_Yield" localSheetId="0">#REF!</definedName>
    <definedName name="Dividend_Yield" localSheetId="3">#REF!</definedName>
    <definedName name="Dividend_Yield" localSheetId="4">'Profile of Listed Companies(r)'!$H$9:$H$32</definedName>
    <definedName name="Dividend_Yield" localSheetId="2">#REF!</definedName>
    <definedName name="Dividend_Yield">#REF!</definedName>
    <definedName name="Earnings_per_share" localSheetId="1">#REF!</definedName>
    <definedName name="Earnings_per_share" localSheetId="0">#REF!</definedName>
    <definedName name="Earnings_per_share" localSheetId="3">#REF!</definedName>
    <definedName name="Earnings_per_share" localSheetId="4">'Profile of Listed Companies(r)'!$I$9:$I$32</definedName>
    <definedName name="Earnings_per_share" localSheetId="2">#REF!</definedName>
    <definedName name="Earnings_per_share">#REF!</definedName>
    <definedName name="Foreign" localSheetId="1">#REF!</definedName>
    <definedName name="Foreign" localSheetId="0">#REF!</definedName>
    <definedName name="Foreign" localSheetId="3">#REF!</definedName>
    <definedName name="Foreign" localSheetId="4">'Profile of Listed Companies(r)'!$E$9:$E$32</definedName>
    <definedName name="Foreign" localSheetId="2">#REF!</definedName>
    <definedName name="Foreign">#REF!</definedName>
    <definedName name="Goverment" localSheetId="1">'[1]Profile of Listed Companies'!#REF!</definedName>
    <definedName name="Goverment" localSheetId="0">#REF!</definedName>
    <definedName name="Goverment" localSheetId="3">#REF!</definedName>
    <definedName name="Goverment" localSheetId="4">'Profile of Listed Companies(r)'!#REF!</definedName>
    <definedName name="Goverment" localSheetId="2">#REF!</definedName>
    <definedName name="Goverment">#REF!</definedName>
    <definedName name="High_Bid" localSheetId="1">#REF!</definedName>
    <definedName name="High_Bid" localSheetId="0">GAX!$H$5:$H$9</definedName>
    <definedName name="High_Bid" localSheetId="3">'ODD LOT'!#REF!</definedName>
    <definedName name="High_Bid" localSheetId="4">#REF!</definedName>
    <definedName name="High_Bid" localSheetId="2">'Trading Results(r)'!$E$38:$E$47</definedName>
    <definedName name="High_Bid">#REF!</definedName>
    <definedName name="Issued_Shares" localSheetId="1">#REF!</definedName>
    <definedName name="Issued_Shares" localSheetId="0">#REF!</definedName>
    <definedName name="Issued_Shares" localSheetId="3">#REF!</definedName>
    <definedName name="Issued_Shares" localSheetId="4">'Profile of Listed Companies(r)'!$C$7:$C$32</definedName>
    <definedName name="Issued_Shares" localSheetId="2">#REF!</definedName>
    <definedName name="Issued_Shares">#REF!</definedName>
    <definedName name="Last_Maximum" localSheetId="1">#REF!</definedName>
    <definedName name="Last_Maximum" localSheetId="0">GAX!#REF!</definedName>
    <definedName name="Last_Maximum" localSheetId="3">'ODD LOT'!#REF!</definedName>
    <definedName name="Last_Maximum" localSheetId="4">#REF!</definedName>
    <definedName name="Last_Maximum" localSheetId="2">'Trading Results(r)'!#REF!</definedName>
    <definedName name="Last_Maximum">#REF!</definedName>
    <definedName name="Last_Minimum" localSheetId="1">#REF!</definedName>
    <definedName name="Last_Minimum" localSheetId="0">GAX!#REF!</definedName>
    <definedName name="Last_Minimum" localSheetId="3">'ODD LOT'!#REF!</definedName>
    <definedName name="Last_Minimum" localSheetId="4">#REF!</definedName>
    <definedName name="Last_Minimum" localSheetId="2">'Trading Results(r)'!#REF!</definedName>
    <definedName name="Last_Minimum">#REF!</definedName>
    <definedName name="Last_Price" localSheetId="1">#REF!</definedName>
    <definedName name="Last_Price" localSheetId="0">GAX!#REF!</definedName>
    <definedName name="Last_Price" localSheetId="3">'ODD LOT'!#REF!</definedName>
    <definedName name="Last_Price" localSheetId="4">#REF!</definedName>
    <definedName name="Last_Price" localSheetId="2">'Trading Results(r)'!$G$9:$G$36</definedName>
    <definedName name="Last_Price">#REF!</definedName>
    <definedName name="Low_Offer" localSheetId="1">#REF!</definedName>
    <definedName name="Low_Offer" localSheetId="0">GAX!$G$5:$G$8</definedName>
    <definedName name="Low_Offer" localSheetId="3">'ODD LOT'!$D$10:$D$43</definedName>
    <definedName name="Low_Offer" localSheetId="4">#REF!</definedName>
    <definedName name="Low_Offer" localSheetId="2">'Trading Results(r)'!$D$9:$D$47</definedName>
    <definedName name="Low_Offer">#REF!</definedName>
    <definedName name="Market_Cap" localSheetId="1">#REF!</definedName>
    <definedName name="Market_Cap" localSheetId="0">#REF!</definedName>
    <definedName name="Market_Cap" localSheetId="3">#REF!</definedName>
    <definedName name="Market_Cap" localSheetId="4">'Profile of Listed Companies(r)'!$D$9:$D$32</definedName>
    <definedName name="Market_Cap" localSheetId="2">#REF!</definedName>
    <definedName name="Market_Cap">#REF!</definedName>
    <definedName name="Previous_Price" localSheetId="1">#REF!</definedName>
    <definedName name="Previous_Price" localSheetId="0">GAX!$I$5:$I$9</definedName>
    <definedName name="Previous_Price" localSheetId="3">'ODD LOT'!#REF!</definedName>
    <definedName name="Previous_Price" localSheetId="4">#REF!</definedName>
    <definedName name="Previous_Price" localSheetId="2">'Trading Results(r)'!$F$7:$F$47</definedName>
    <definedName name="Previous_Price">#REF!</definedName>
    <definedName name="Previous_Range_Session" localSheetId="1">#REF!</definedName>
    <definedName name="Previous_Range_Session" localSheetId="0">GAX!#REF!</definedName>
    <definedName name="Previous_Range_Session" localSheetId="3">'ODD LOT'!#REF!</definedName>
    <definedName name="Previous_Range_Session" localSheetId="4">#REF!</definedName>
    <definedName name="Previous_Range_Session" localSheetId="2">'Trading Results(r)'!#REF!</definedName>
    <definedName name="Previous_Range_Session">#REF!</definedName>
    <definedName name="Previous_Trading_Session" localSheetId="1">#REF!</definedName>
    <definedName name="Previous_Trading_Session" localSheetId="0">GAX!#REF!</definedName>
    <definedName name="Previous_Trading_Session" localSheetId="3">'ODD LOT'!#REF!</definedName>
    <definedName name="Previous_Trading_Session" localSheetId="4">#REF!</definedName>
    <definedName name="Previous_Trading_Session" localSheetId="2">'Trading Results(r)'!#REF!</definedName>
    <definedName name="Previous_Trading_Session">#REF!</definedName>
    <definedName name="Price_Change" localSheetId="1">#REF!</definedName>
    <definedName name="Price_Change" localSheetId="0">GAX!#REF!</definedName>
    <definedName name="Price_Change" localSheetId="3">'ODD LOT'!#REF!</definedName>
    <definedName name="Price_Change" localSheetId="4">#REF!</definedName>
    <definedName name="Price_Change" localSheetId="2">'Trading Results(r)'!$H$9:$H$36</definedName>
    <definedName name="Price_Change">#REF!</definedName>
    <definedName name="Price_Earnings_Ratio" localSheetId="1">#REF!</definedName>
    <definedName name="Price_Earnings_Ratio" localSheetId="0">#REF!</definedName>
    <definedName name="Price_Earnings_Ratio" localSheetId="3">#REF!</definedName>
    <definedName name="Price_Earnings_Ratio" localSheetId="4">'Profile of Listed Companies(r)'!$J$9:$J$32</definedName>
    <definedName name="Price_Earnings_Ratio" localSheetId="2">#REF!</definedName>
    <definedName name="Price_Earnings_Ratio">#REF!</definedName>
    <definedName name="_xlnm.Print_Area" localSheetId="1">'Cover Page (r)'!$A$1:$K$55</definedName>
    <definedName name="_xlnm.Print_Area" localSheetId="0">GAX!$D$1:$S$8</definedName>
    <definedName name="_xlnm.Print_Area" localSheetId="3">'ODD LOT'!$A$1:$G$54</definedName>
    <definedName name="_xlnm.Print_Area" localSheetId="4">'Profile of Listed Companies(r)'!$A$1:$K$67</definedName>
    <definedName name="_xlnm.Print_Area" localSheetId="2">'Trading Results(r)'!$A$1:$P$56</definedName>
    <definedName name="_xlnm.Print_Area">#REF!</definedName>
    <definedName name="Public" localSheetId="1">'[1]Profile of Listed Companies'!#REF!</definedName>
    <definedName name="Public" localSheetId="0">#REF!</definedName>
    <definedName name="Public" localSheetId="3">#REF!</definedName>
    <definedName name="Public" localSheetId="4">'Profile of Listed Companies(r)'!#REF!</definedName>
    <definedName name="Public" localSheetId="2">#REF!</definedName>
    <definedName name="Public">#REF!</definedName>
    <definedName name="Total_Shares_Bid" localSheetId="1">#REF!</definedName>
    <definedName name="Total_Shares_Bid" localSheetId="0">GAX!#REF!</definedName>
    <definedName name="Total_Shares_Bid" localSheetId="3">'ODD LOT'!#REF!</definedName>
    <definedName name="Total_Shares_Bid" localSheetId="4">#REF!</definedName>
    <definedName name="Total_Shares_Bid" localSheetId="2">'Trading Results(r)'!$K$9:$K$37</definedName>
    <definedName name="Total_Shares_Bid">#REF!</definedName>
    <definedName name="Total_Shares_Offered" localSheetId="1">#REF!</definedName>
    <definedName name="Total_Shares_Offered" localSheetId="0">GAX!#REF!</definedName>
    <definedName name="Total_Shares_Offered" localSheetId="3">'ODD LOT'!#REF!</definedName>
    <definedName name="Total_Shares_Offered" localSheetId="4">#REF!</definedName>
    <definedName name="Total_Shares_Offered" localSheetId="2">'Trading Results(r)'!$J$9:$J$36</definedName>
    <definedName name="Total_Shares_Offered">#REF!</definedName>
    <definedName name="Total_Shares_Traded" localSheetId="1">#REF!</definedName>
    <definedName name="Total_Shares_Traded" localSheetId="0">GAX!$O$5:$O$5</definedName>
    <definedName name="Total_Shares_Traded" localSheetId="3">'ODD LOT'!#REF!</definedName>
    <definedName name="Total_Shares_Traded" localSheetId="4">#REF!</definedName>
    <definedName name="Total_Shares_Traded" localSheetId="2">'Trading Results(r)'!$L$8:$L$40</definedName>
    <definedName name="Total_Shares_Traded">#REF!</definedName>
    <definedName name="Trading_Date" localSheetId="1">'Cover Page (r)'!$C$10</definedName>
    <definedName name="Trading_Date" localSheetId="0">GAX!#REF!</definedName>
    <definedName name="Trading_Date" localSheetId="3">'ODD LOT'!#REF!</definedName>
    <definedName name="Trading_Date" localSheetId="4">#REF!</definedName>
    <definedName name="Trading_Date" localSheetId="2">'Trading Results(r)'!#REF!</definedName>
    <definedName name="Trading_Date">#REF!</definedName>
    <definedName name="Trading_Session" localSheetId="1">#REF!</definedName>
    <definedName name="Trading_Session" localSheetId="0">GAX!#REF!</definedName>
    <definedName name="Trading_Session" localSheetId="3">'ODD LOT'!#REF!</definedName>
    <definedName name="Trading_Session" localSheetId="4">#REF!</definedName>
    <definedName name="Trading_Session" localSheetId="2">'Trading Results(r)'!#REF!</definedName>
    <definedName name="Trading_Session">#REF!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 i="18" l="1"/>
  <c r="E38" i="18" l="1"/>
  <c r="E50" i="18" l="1"/>
  <c r="F2" i="18" l="1"/>
  <c r="A3" i="23" l="1"/>
  <c r="O2" i="23" s="1"/>
  <c r="E2" i="23"/>
</calcChain>
</file>

<file path=xl/sharedStrings.xml><?xml version="1.0" encoding="utf-8"?>
<sst xmlns="http://schemas.openxmlformats.org/spreadsheetml/2006/main" count="553" uniqueCount="224">
  <si>
    <t>OFFICIAL LIST</t>
  </si>
  <si>
    <t xml:space="preserve"> </t>
  </si>
  <si>
    <t>Date</t>
  </si>
  <si>
    <t>FML</t>
  </si>
  <si>
    <t>GCB</t>
  </si>
  <si>
    <t>MLC</t>
  </si>
  <si>
    <t>SCB</t>
  </si>
  <si>
    <t>UNIL</t>
  </si>
  <si>
    <t>CMLT</t>
  </si>
  <si>
    <t>Equities</t>
  </si>
  <si>
    <t>Profile of Listed Companies</t>
  </si>
  <si>
    <t>Company</t>
  </si>
  <si>
    <t>Issued Shares (mil.)</t>
  </si>
  <si>
    <t>EPS and PE ratios are based on results for the period</t>
  </si>
  <si>
    <t>Div.    Yield %</t>
  </si>
  <si>
    <t>P/E Ratio</t>
  </si>
  <si>
    <t>N/A</t>
  </si>
  <si>
    <t>ALW</t>
  </si>
  <si>
    <t>PBC</t>
  </si>
  <si>
    <t>Total Shares           Traded</t>
  </si>
  <si>
    <t xml:space="preserve">  ALW</t>
  </si>
  <si>
    <t xml:space="preserve">    GCB</t>
  </si>
  <si>
    <t>SWL</t>
  </si>
  <si>
    <t>AGA</t>
  </si>
  <si>
    <t>BOPP</t>
  </si>
  <si>
    <t>CAL</t>
  </si>
  <si>
    <t>CLYD</t>
  </si>
  <si>
    <t>CPC</t>
  </si>
  <si>
    <t>GGBL</t>
  </si>
  <si>
    <t>Depository shares</t>
  </si>
  <si>
    <t>AADS</t>
  </si>
  <si>
    <t>Preference Shares</t>
  </si>
  <si>
    <t>AADs in shares</t>
  </si>
  <si>
    <t>Subtotal</t>
  </si>
  <si>
    <t>n.m.</t>
  </si>
  <si>
    <t>ETI</t>
  </si>
  <si>
    <t>SCB PREF</t>
  </si>
  <si>
    <t>TOTAL</t>
  </si>
  <si>
    <t>This Week in Focus</t>
  </si>
  <si>
    <t>Volume</t>
  </si>
  <si>
    <t>Monday</t>
  </si>
  <si>
    <t>Tuesday</t>
  </si>
  <si>
    <t>Wednesday</t>
  </si>
  <si>
    <t>Thursday</t>
  </si>
  <si>
    <t>Friday</t>
  </si>
  <si>
    <t>Notes/Announcements</t>
  </si>
  <si>
    <t>ISIN</t>
  </si>
  <si>
    <t>Share Code</t>
  </si>
  <si>
    <t>AngloGold Ashanti Ltd.</t>
  </si>
  <si>
    <t>GH0000000607</t>
  </si>
  <si>
    <t xml:space="preserve">Aluworks Limited </t>
  </si>
  <si>
    <t>GH0000000037</t>
  </si>
  <si>
    <t>GH0000000581</t>
  </si>
  <si>
    <t>Cal Bank Ltd</t>
  </si>
  <si>
    <t>GH0000000649</t>
  </si>
  <si>
    <t>Clydestone (Ghana) Ltd.</t>
  </si>
  <si>
    <t>GH0000000573</t>
  </si>
  <si>
    <t>Camelot  Ghana Ltd.</t>
  </si>
  <si>
    <t>GH0000000227</t>
  </si>
  <si>
    <t>Cocoa Processing Co. Ltd.</t>
  </si>
  <si>
    <t>GH0000000540</t>
  </si>
  <si>
    <t>Ecobank Ghana Ltd.</t>
  </si>
  <si>
    <t>GH0000000680</t>
  </si>
  <si>
    <t>GH0000000078</t>
  </si>
  <si>
    <t>GH0000000094</t>
  </si>
  <si>
    <t>Guinness Ghana Breweries Ltd.</t>
  </si>
  <si>
    <t>GH0000000102</t>
  </si>
  <si>
    <t>GH0000000110</t>
  </si>
  <si>
    <t>GH0000000136</t>
  </si>
  <si>
    <t>GH0000000169</t>
  </si>
  <si>
    <t>GH0000000185</t>
  </si>
  <si>
    <t>GH0000000201</t>
  </si>
  <si>
    <t>GH0000000516</t>
  </si>
  <si>
    <t>Trust Bank Ltd. (The Gambia)</t>
  </si>
  <si>
    <t>GH0000000532</t>
  </si>
  <si>
    <t>TBL</t>
  </si>
  <si>
    <t>GH0000000144</t>
  </si>
  <si>
    <t>Unilever Ghana Ltd.</t>
  </si>
  <si>
    <t>GH0000000219</t>
  </si>
  <si>
    <t>AngloGold Ashanti Depository Shares</t>
  </si>
  <si>
    <t>GH0000000615</t>
  </si>
  <si>
    <t>Standard Chartered Bank Preference Shares</t>
  </si>
  <si>
    <t>GH0000000664</t>
  </si>
  <si>
    <t>Grand Total</t>
  </si>
  <si>
    <t>Total Petroleum Ghana Ltd.</t>
  </si>
  <si>
    <t>SHARES</t>
  </si>
  <si>
    <t>Ecobank Transnational Inc.</t>
  </si>
  <si>
    <t>Market Capt. GH ¢ million</t>
  </si>
  <si>
    <t>Div. per share for  last fin. year                   GH ¢</t>
  </si>
  <si>
    <t>GH0000000722</t>
  </si>
  <si>
    <t>GOIL</t>
  </si>
  <si>
    <t>Ghana Oil Company Limited</t>
  </si>
  <si>
    <t>SIC Insurance Company Ltd.</t>
  </si>
  <si>
    <t>SIC</t>
  </si>
  <si>
    <t>GH0000000730</t>
  </si>
  <si>
    <t>GSR</t>
  </si>
  <si>
    <t>Golden Star Resources Ltd.</t>
  </si>
  <si>
    <t>GH0000000748</t>
  </si>
  <si>
    <t>No.</t>
  </si>
  <si>
    <t xml:space="preserve">NRF Investors' Holdings % </t>
  </si>
  <si>
    <t>ODD LOT</t>
  </si>
  <si>
    <t>Rights</t>
  </si>
  <si>
    <t>Standard Chartered Bank Rights Entitlement</t>
  </si>
  <si>
    <t>SCBRE</t>
  </si>
  <si>
    <t>EGL</t>
  </si>
  <si>
    <t>Enterprise Group Ltd.</t>
  </si>
  <si>
    <t>GH0000001001</t>
  </si>
  <si>
    <t>Value GH¢</t>
  </si>
  <si>
    <t>Price Change (GH¢)</t>
  </si>
  <si>
    <t>Closing Bid  Price        (GH¢)</t>
  </si>
  <si>
    <t>Closing Offer Price            (GH¢)</t>
  </si>
  <si>
    <t>Total Value Traded (GH¢)</t>
  </si>
  <si>
    <t>Last Transaction Price (GH¢)</t>
  </si>
  <si>
    <t>Opening Price           (GH¢)</t>
  </si>
  <si>
    <t>Year Low    (GH¢)</t>
  </si>
  <si>
    <t>Year High       (GH¢)</t>
  </si>
  <si>
    <t>Closing Price - VWAP      (GH¢)</t>
  </si>
  <si>
    <t xml:space="preserve">   GSE STOCK INDICES</t>
  </si>
  <si>
    <t>GSE Composite Index (GSE-CI)</t>
  </si>
  <si>
    <t>GSE Financial Stocks Index (GSE-FSI)</t>
  </si>
  <si>
    <t>Previous Closing Price - VWAP (GH¢)</t>
  </si>
  <si>
    <t>GSE Composite Index                           (GSE-CI)</t>
  </si>
  <si>
    <t>Market Capitalization                  GH¢ million</t>
  </si>
  <si>
    <t>Sub-Total</t>
  </si>
  <si>
    <t>Tullow Oil Plc</t>
  </si>
  <si>
    <t>GH0000001050</t>
  </si>
  <si>
    <t>TLW</t>
  </si>
  <si>
    <t>EPS    GH ¢</t>
  </si>
  <si>
    <t>TG0000000132</t>
  </si>
  <si>
    <t>Exchange Tradeable Funds(ETFs)</t>
  </si>
  <si>
    <t>NewGold</t>
  </si>
  <si>
    <t>GLD</t>
  </si>
  <si>
    <t>ZAE000060067</t>
  </si>
  <si>
    <t>Trust Bank Gambia Ltd</t>
  </si>
  <si>
    <t>SOGEGH</t>
  </si>
  <si>
    <t xml:space="preserve">   GCB</t>
  </si>
  <si>
    <t xml:space="preserve">Mega African Capital Ltd </t>
  </si>
  <si>
    <t>GH0000000118</t>
  </si>
  <si>
    <t>MAC</t>
  </si>
  <si>
    <t xml:space="preserve">  </t>
  </si>
  <si>
    <t>GCB Bank Ltd</t>
  </si>
  <si>
    <t>GCB Bank Ltd.</t>
  </si>
  <si>
    <t>This Trading</t>
  </si>
  <si>
    <t>SAMBA Foods Ltd</t>
  </si>
  <si>
    <t>GHANA ALTERNATIVE MARKET</t>
  </si>
  <si>
    <t>SAMBA</t>
  </si>
  <si>
    <t>4482 Trading Session</t>
  </si>
  <si>
    <t>Standard Chartered Bank Pref. Shares</t>
  </si>
  <si>
    <t>Ghana Alternative Market (GAX)</t>
  </si>
  <si>
    <t>Samba Foods Limited</t>
  </si>
  <si>
    <t>GH0000001183</t>
  </si>
  <si>
    <t>Meridian Marshalls Holding Company</t>
  </si>
  <si>
    <t>GH0000001217</t>
  </si>
  <si>
    <t>MMH</t>
  </si>
  <si>
    <t>Exchange Tradeable Funds (ETF)</t>
  </si>
  <si>
    <t>HORDS</t>
  </si>
  <si>
    <t>GH0000001233</t>
  </si>
  <si>
    <t>Hords Ltd</t>
  </si>
  <si>
    <t>IIL</t>
  </si>
  <si>
    <t>Intravenous Infusions Limited</t>
  </si>
  <si>
    <t>GH0000001258</t>
  </si>
  <si>
    <t>EGH</t>
  </si>
  <si>
    <t>Agricultural Development Bank</t>
  </si>
  <si>
    <t>GHEADB043726</t>
  </si>
  <si>
    <t>ADB</t>
  </si>
  <si>
    <t>Access Bank Ghana PLC</t>
  </si>
  <si>
    <t>GHEABGO43772</t>
  </si>
  <si>
    <t>Access Bank Ghana Plc</t>
  </si>
  <si>
    <t>ACCESS</t>
  </si>
  <si>
    <t>Digicut Production &amp; Advertising Ltd</t>
  </si>
  <si>
    <t>GHEDPA049248</t>
  </si>
  <si>
    <t>DIGICUT</t>
  </si>
  <si>
    <t>Republic Bank (Ghana) Ltd.</t>
  </si>
  <si>
    <t>RBGH</t>
  </si>
  <si>
    <t>Total</t>
  </si>
  <si>
    <t>MTNGH</t>
  </si>
  <si>
    <t>GHEMTN051541</t>
  </si>
  <si>
    <t>Scancom PLC</t>
  </si>
  <si>
    <t>Mechanical Llyod Plc</t>
  </si>
  <si>
    <t>GHEABG043772</t>
  </si>
  <si>
    <t>Dannex Ayrton Starwin Plc.</t>
  </si>
  <si>
    <t>GHEDASP58306</t>
  </si>
  <si>
    <t>DASPHARMA</t>
  </si>
  <si>
    <t xml:space="preserve">Sub Total </t>
  </si>
  <si>
    <t>Standard Chartered Bank Gh. PLC</t>
  </si>
  <si>
    <t>Agricultural Development Bank PLC</t>
  </si>
  <si>
    <t>Cal Bank PLC</t>
  </si>
  <si>
    <t>Ecobank Ghana PLC.</t>
  </si>
  <si>
    <t>Enterprise Group PLC</t>
  </si>
  <si>
    <t>Guinness Ghana Breweries PLC</t>
  </si>
  <si>
    <t>Republic Bank (Ghana) PLC</t>
  </si>
  <si>
    <t>Total Petroleum Ghana PLC</t>
  </si>
  <si>
    <t>Unilever Ghana PLC</t>
  </si>
  <si>
    <t>*** Sam Woode Ltd. ***</t>
  </si>
  <si>
    <t>*** PBC Ltd. ***</t>
  </si>
  <si>
    <t>9 MTHS- 30/09/2020p</t>
  </si>
  <si>
    <t>***Sam Woode Ltd.***</t>
  </si>
  <si>
    <t>***PBC Ltd.***</t>
  </si>
  <si>
    <t>*** PBC ***</t>
  </si>
  <si>
    <t>*** SWL ***</t>
  </si>
  <si>
    <t>Fan Milk PLC.</t>
  </si>
  <si>
    <t>Benso Palm Plantation PLC</t>
  </si>
  <si>
    <t>Societe Generale Ghana PLC</t>
  </si>
  <si>
    <t>3 MTHS- 31/12/2020p</t>
  </si>
  <si>
    <t>FLYR - 31/12/2020</t>
  </si>
  <si>
    <t>FLYR - 31/1/2021p</t>
  </si>
  <si>
    <t>Pesewa One Plc</t>
  </si>
  <si>
    <t>GHEPOP062910</t>
  </si>
  <si>
    <t>POP</t>
  </si>
  <si>
    <t>Dividend Calender:</t>
  </si>
  <si>
    <t>GH0000001118</t>
  </si>
  <si>
    <t>6 MTHS- 30/06/2021p</t>
  </si>
  <si>
    <t>6 MTHS- 30/06/2021</t>
  </si>
  <si>
    <t>9 MTHS- 30/09/2021p</t>
  </si>
  <si>
    <t>FLYR - 30/09/2021p</t>
  </si>
  <si>
    <t>3 MTHS- 30/09/2021p</t>
  </si>
  <si>
    <t>FLYR - 30/09/2020</t>
  </si>
  <si>
    <t>PREVIOUS (16/11/2021) =</t>
  </si>
  <si>
    <t>CURRENT (17/11/2021) =</t>
  </si>
  <si>
    <t>CHANGE-YEAR TO DATE (Jan 01, 2021 - November 17, 2021)</t>
  </si>
  <si>
    <t>6104 Trading Session</t>
  </si>
  <si>
    <t>After 6104 Trading Session Wednesday, November 17, 2021</t>
  </si>
  <si>
    <t>10.71 points</t>
  </si>
  <si>
    <t>1.88 points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</si>
</sst>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5">
    <numFmt numFmtId="41" formatCode="_(* #,##0_);_(* \(#,##0\);_(* &quot;-&quot;_);_(@_)"/>
    <numFmt numFmtId="44" formatCode="_(&quot;$&quot;* #,##0.00_);_(&quot;$&quot;* \(#,##0.00\);_(&quot;$&quot;* &quot;-&quot;??_);_(@_)"/>
    <numFmt numFmtId="43" formatCode="_(* #,##0.00_);_(* \(#,##0.00\);_(* &quot;-&quot;??_);_(@_)"/>
    <numFmt numFmtId="164" formatCode="_-* #,##0.00_-;\-* #,##0.00_-;_-* &quot;-&quot;??_-;_-@_-"/>
    <numFmt numFmtId="165" formatCode="#.00"/>
    <numFmt numFmtId="166" formatCode="#,##0.0"/>
    <numFmt numFmtId="167" formatCode="#,##0.000"/>
    <numFmt numFmtId="168" formatCode="#,##0.0000"/>
    <numFmt numFmtId="169" formatCode="#,##0.000000"/>
    <numFmt numFmtId="170" formatCode="0.00000000"/>
    <numFmt numFmtId="171" formatCode="[$-F800]dddd\,\ mmmm\ dd\,\ yyyy"/>
    <numFmt numFmtId="172" formatCode="0.000000"/>
    <numFmt numFmtId="173" formatCode="[$-409]mmmm\ d\,\ yyyy;@"/>
    <numFmt numFmtId="174" formatCode="0.0000"/>
    <numFmt numFmtId="175" formatCode="0.000%"/>
  </numFmts>
  <fonts count="152">
    <font>
      <sz val="10"/>
      <name val="Geneva"/>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indexed="8"/>
      <name val="Calibri"/>
      <family val="2"/>
    </font>
    <font>
      <b/>
      <sz val="10"/>
      <name val="Geneva"/>
    </font>
    <font>
      <b/>
      <i/>
      <sz val="10"/>
      <name val="Geneva"/>
    </font>
    <font>
      <sz val="10"/>
      <name val="Geneva"/>
    </font>
    <font>
      <b/>
      <sz val="10"/>
      <name val="Helv"/>
    </font>
    <font>
      <sz val="10"/>
      <name val="Helv"/>
    </font>
    <font>
      <sz val="28"/>
      <name val="Geneva"/>
    </font>
    <font>
      <b/>
      <sz val="11"/>
      <name val="Tms Rmn"/>
    </font>
    <font>
      <b/>
      <sz val="11"/>
      <name val="Times New Roman"/>
      <family val="1"/>
    </font>
    <font>
      <sz val="8"/>
      <name val="Geneva"/>
    </font>
    <font>
      <sz val="8"/>
      <name val="Tms Rmn"/>
    </font>
    <font>
      <b/>
      <sz val="8"/>
      <name val="Rockwell"/>
      <family val="1"/>
    </font>
    <font>
      <b/>
      <sz val="8"/>
      <name val="Tms Rmn"/>
    </font>
    <font>
      <sz val="10"/>
      <color indexed="8"/>
      <name val="Geneva"/>
    </font>
    <font>
      <b/>
      <sz val="8"/>
      <color indexed="8"/>
      <name val="Rockwell"/>
      <family val="1"/>
    </font>
    <font>
      <sz val="10"/>
      <color indexed="8"/>
      <name val="Helv"/>
    </font>
    <font>
      <sz val="10"/>
      <name val="Tms Rmn"/>
    </font>
    <font>
      <b/>
      <sz val="20"/>
      <name val="Tms Rmn"/>
    </font>
    <font>
      <b/>
      <sz val="24"/>
      <name val="Palatino"/>
      <family val="1"/>
    </font>
    <font>
      <sz val="14"/>
      <name val="Helv"/>
    </font>
    <font>
      <sz val="10"/>
      <color indexed="8"/>
      <name val="Rockwell"/>
      <family val="1"/>
    </font>
    <font>
      <b/>
      <sz val="10"/>
      <name val="Tms Rmn"/>
    </font>
    <font>
      <sz val="10"/>
      <color indexed="8"/>
      <name val="Arial"/>
      <family val="2"/>
    </font>
    <font>
      <sz val="14"/>
      <name val="Arial"/>
      <family val="2"/>
    </font>
    <font>
      <sz val="10"/>
      <name val="Arial"/>
      <family val="2"/>
    </font>
    <font>
      <b/>
      <sz val="10"/>
      <name val="Arial"/>
      <family val="2"/>
    </font>
    <font>
      <sz val="10"/>
      <color indexed="56"/>
      <name val="Helv"/>
    </font>
    <font>
      <sz val="10"/>
      <color indexed="8"/>
      <name val="Times New Roman"/>
      <family val="1"/>
    </font>
    <font>
      <sz val="10"/>
      <name val="Times New Roman"/>
      <family val="1"/>
    </font>
    <font>
      <sz val="10"/>
      <color indexed="10"/>
      <name val="Geneva"/>
    </font>
    <font>
      <b/>
      <sz val="10"/>
      <color indexed="8"/>
      <name val="Geneva"/>
    </font>
    <font>
      <b/>
      <sz val="16"/>
      <name val="Tms Rmn"/>
    </font>
    <font>
      <sz val="10"/>
      <name val="Arial"/>
      <family val="2"/>
    </font>
    <font>
      <b/>
      <sz val="16"/>
      <name val="Times New Roman"/>
      <family val="1"/>
    </font>
    <font>
      <b/>
      <sz val="18"/>
      <name val="Arial"/>
      <family val="2"/>
    </font>
    <font>
      <b/>
      <sz val="11"/>
      <name val="Arial"/>
      <family val="2"/>
    </font>
    <font>
      <b/>
      <sz val="12"/>
      <name val="Times New Roman"/>
      <family val="1"/>
    </font>
    <font>
      <sz val="28"/>
      <name val="Times New Roman"/>
      <family val="1"/>
    </font>
    <font>
      <sz val="28"/>
      <color indexed="56"/>
      <name val="Times New Roman"/>
      <family val="1"/>
    </font>
    <font>
      <b/>
      <sz val="10"/>
      <name val="Times New Roman"/>
      <family val="1"/>
    </font>
    <font>
      <sz val="14"/>
      <name val="Times New Roman"/>
      <family val="1"/>
    </font>
    <font>
      <sz val="10"/>
      <color indexed="56"/>
      <name val="Times New Roman"/>
      <family val="1"/>
    </font>
    <font>
      <b/>
      <u/>
      <sz val="18"/>
      <color indexed="8"/>
      <name val="Times New Roman"/>
      <family val="1"/>
    </font>
    <font>
      <b/>
      <i/>
      <u/>
      <sz val="12"/>
      <name val="Times New Roman"/>
      <family val="1"/>
    </font>
    <font>
      <b/>
      <i/>
      <sz val="12"/>
      <name val="Times New Roman"/>
      <family val="1"/>
    </font>
    <font>
      <b/>
      <sz val="10"/>
      <color indexed="8"/>
      <name val="Times New Roman"/>
      <family val="1"/>
    </font>
    <font>
      <sz val="8"/>
      <name val="Times New Roman"/>
      <family val="1"/>
    </font>
    <font>
      <b/>
      <sz val="22"/>
      <name val="Times New Roman"/>
      <family val="1"/>
    </font>
    <font>
      <sz val="16"/>
      <name val="Times New Roman"/>
      <family val="1"/>
    </font>
    <font>
      <sz val="16"/>
      <color indexed="56"/>
      <name val="Times New Roman"/>
      <family val="1"/>
    </font>
    <font>
      <sz val="22"/>
      <name val="Arial"/>
      <family val="2"/>
    </font>
    <font>
      <sz val="22"/>
      <name val="Arial"/>
      <family val="2"/>
    </font>
    <font>
      <b/>
      <u/>
      <sz val="16"/>
      <color indexed="8"/>
      <name val="Times New Roman"/>
      <family val="1"/>
    </font>
    <font>
      <sz val="11"/>
      <name val="Times New Roman"/>
      <family val="1"/>
    </font>
    <font>
      <b/>
      <sz val="12"/>
      <name val="Tms Rmn"/>
    </font>
    <font>
      <sz val="26"/>
      <name val="Arial"/>
      <family val="2"/>
    </font>
    <font>
      <sz val="11"/>
      <color indexed="8"/>
      <name val="Times New Roman"/>
      <family val="1"/>
    </font>
    <font>
      <sz val="11"/>
      <name val="Rockwell"/>
      <family val="1"/>
    </font>
    <font>
      <b/>
      <sz val="11"/>
      <name val="Rockwell"/>
      <family val="1"/>
    </font>
    <font>
      <b/>
      <sz val="11"/>
      <color indexed="8"/>
      <name val="Rockwell"/>
      <family val="1"/>
    </font>
    <font>
      <b/>
      <sz val="18"/>
      <name val="Times New Roman"/>
      <family val="1"/>
    </font>
    <font>
      <b/>
      <sz val="10"/>
      <color indexed="10"/>
      <name val="Geneva"/>
    </font>
    <font>
      <b/>
      <sz val="14"/>
      <name val="Times New Roman"/>
      <family val="1"/>
    </font>
    <font>
      <b/>
      <sz val="10"/>
      <color indexed="10"/>
      <name val="Times New Roman"/>
      <family val="1"/>
    </font>
    <font>
      <b/>
      <sz val="12"/>
      <color indexed="10"/>
      <name val="Rockwell"/>
      <family val="1"/>
    </font>
    <font>
      <b/>
      <sz val="8"/>
      <color indexed="10"/>
      <name val="Tms Rmn"/>
    </font>
    <font>
      <b/>
      <sz val="10"/>
      <color indexed="10"/>
      <name val="Tms Rmn"/>
    </font>
    <font>
      <b/>
      <sz val="10"/>
      <color indexed="10"/>
      <name val="Helv"/>
    </font>
    <font>
      <b/>
      <sz val="10"/>
      <color indexed="10"/>
      <name val="Rockwell"/>
      <family val="1"/>
    </font>
    <font>
      <b/>
      <sz val="14"/>
      <color indexed="10"/>
      <name val="Arial"/>
      <family val="2"/>
    </font>
    <font>
      <b/>
      <sz val="13"/>
      <color indexed="10"/>
      <name val="Arial"/>
      <family val="2"/>
    </font>
    <font>
      <sz val="11"/>
      <color indexed="50"/>
      <name val="Times New Roman"/>
      <family val="1"/>
    </font>
    <font>
      <b/>
      <sz val="11"/>
      <color indexed="8"/>
      <name val="Times New Roman"/>
      <family val="1"/>
    </font>
    <font>
      <sz val="10"/>
      <color indexed="10"/>
      <name val="Rockwell"/>
      <family val="1"/>
    </font>
    <font>
      <i/>
      <u/>
      <sz val="12"/>
      <name val="Times New Roman"/>
      <family val="1"/>
    </font>
    <font>
      <b/>
      <i/>
      <sz val="8"/>
      <name val="Geneva"/>
    </font>
    <font>
      <b/>
      <sz val="8"/>
      <name val="Geneva"/>
    </font>
    <font>
      <b/>
      <sz val="11"/>
      <color indexed="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2"/>
      <name val="Arial MT"/>
    </font>
    <font>
      <sz val="11"/>
      <color indexed="8"/>
      <name val="Calibri"/>
      <family val="2"/>
    </font>
    <font>
      <sz val="11"/>
      <color theme="1"/>
      <name val="Calibri"/>
      <family val="2"/>
      <scheme val="minor"/>
    </font>
    <font>
      <sz val="12"/>
      <color theme="1"/>
      <name val="Times New Roman"/>
      <family val="2"/>
    </font>
    <font>
      <sz val="10"/>
      <color rgb="FF000000"/>
      <name val="Geneva"/>
    </font>
    <font>
      <sz val="11"/>
      <color indexed="8"/>
      <name val="Rockwell"/>
      <family val="1"/>
    </font>
    <font>
      <b/>
      <sz val="12"/>
      <color indexed="10"/>
      <name val="Times New Roman"/>
      <family val="1"/>
    </font>
    <font>
      <b/>
      <sz val="14"/>
      <name val="Arial"/>
      <family val="2"/>
    </font>
    <font>
      <b/>
      <sz val="18"/>
      <name val="Tms Rmn"/>
    </font>
    <font>
      <b/>
      <sz val="16"/>
      <name val="Arial"/>
      <family val="2"/>
    </font>
    <font>
      <u/>
      <sz val="16"/>
      <color indexed="8"/>
      <name val="Times New Roman"/>
      <family val="1"/>
    </font>
    <font>
      <b/>
      <sz val="28"/>
      <name val="Times New Roman"/>
      <family val="1"/>
    </font>
    <font>
      <sz val="11"/>
      <color rgb="FF339933"/>
      <name val="Times New Roman"/>
      <family val="1"/>
    </font>
    <font>
      <sz val="11"/>
      <color rgb="FF00B050"/>
      <name val="Times New Roman"/>
      <family val="1"/>
    </font>
    <font>
      <b/>
      <sz val="18"/>
      <color indexed="8"/>
      <name val="Arial"/>
      <family val="2"/>
    </font>
    <font>
      <sz val="18"/>
      <name val="Times New Roman"/>
      <family val="1"/>
    </font>
    <font>
      <sz val="18"/>
      <name val="Arial"/>
      <family val="2"/>
    </font>
    <font>
      <b/>
      <sz val="20"/>
      <name val="Times New Roman"/>
      <family val="1"/>
    </font>
    <font>
      <b/>
      <u/>
      <sz val="20"/>
      <name val="Arial"/>
      <family val="2"/>
    </font>
    <font>
      <sz val="12"/>
      <name val="Times New Roman"/>
      <family val="1"/>
    </font>
    <font>
      <sz val="16"/>
      <name val="Arial"/>
      <family val="2"/>
    </font>
    <font>
      <sz val="12"/>
      <name val="Arial"/>
      <family val="2"/>
    </font>
    <font>
      <sz val="12"/>
      <name val="Tahoma"/>
      <family val="2"/>
    </font>
    <font>
      <sz val="10"/>
      <name val="MS Sans Serif"/>
      <family val="2"/>
    </font>
    <font>
      <b/>
      <i/>
      <u/>
      <sz val="11"/>
      <name val="Times New Roman"/>
      <family val="1"/>
    </font>
    <font>
      <b/>
      <sz val="10"/>
      <color rgb="FFFF0000"/>
      <name val="Helv"/>
    </font>
    <font>
      <b/>
      <sz val="20"/>
      <name val="Arial Black"/>
      <family val="2"/>
    </font>
    <font>
      <b/>
      <sz val="18"/>
      <name val="Arial Black"/>
      <family val="2"/>
    </font>
    <font>
      <sz val="8"/>
      <name val="Rockwell"/>
      <family val="1"/>
    </font>
    <font>
      <b/>
      <u/>
      <sz val="14"/>
      <color indexed="8"/>
      <name val="Times New Roman"/>
      <family val="1"/>
    </font>
    <font>
      <b/>
      <sz val="10"/>
      <color rgb="FFFF0000"/>
      <name val="Rockwell"/>
      <family val="1"/>
    </font>
    <font>
      <sz val="9"/>
      <name val="Geneva"/>
    </font>
    <font>
      <b/>
      <sz val="20"/>
      <name val="Arial"/>
      <family val="2"/>
    </font>
    <font>
      <sz val="10"/>
      <color theme="1"/>
      <name val="Times New Roman"/>
      <family val="1"/>
    </font>
    <font>
      <sz val="8"/>
      <color theme="1"/>
      <name val="Times New Roman"/>
      <family val="1"/>
    </font>
    <font>
      <b/>
      <sz val="11"/>
      <color theme="1"/>
      <name val="Times New Roman"/>
      <family val="1"/>
    </font>
    <font>
      <sz val="10"/>
      <color rgb="FF00B050"/>
      <name val="Times New Roman"/>
      <family val="1"/>
    </font>
    <font>
      <b/>
      <sz val="10"/>
      <color rgb="FFFF0000"/>
      <name val="Times New Roman"/>
      <family val="1"/>
    </font>
    <font>
      <b/>
      <sz val="11"/>
      <color rgb="FFFF0000"/>
      <name val="Times New Roman"/>
      <family val="1"/>
    </font>
    <font>
      <b/>
      <sz val="18"/>
      <color rgb="FFC00000"/>
      <name val="Tms Rmn"/>
    </font>
    <font>
      <sz val="8"/>
      <color rgb="FF000000"/>
      <name val="System"/>
    </font>
    <font>
      <sz val="12"/>
      <color rgb="FF000000"/>
      <name val="System"/>
    </font>
    <font>
      <sz val="11"/>
      <color theme="1" tint="0.249977111117893"/>
      <name val="Times New Roman"/>
      <family val="1"/>
    </font>
    <font>
      <b/>
      <sz val="20"/>
      <name val="Cambria"/>
      <family val="1"/>
      <scheme val="major"/>
    </font>
    <font>
      <sz val="10"/>
      <color theme="1" tint="0.249977111117893"/>
      <name val="Times New Roman"/>
      <family val="1"/>
    </font>
    <font>
      <b/>
      <sz val="11"/>
      <color rgb="FF00B050"/>
      <name val="Times New Roman"/>
      <family val="1"/>
    </font>
  </fonts>
  <fills count="30">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11"/>
        <bgColor indexed="64"/>
      </patternFill>
    </fill>
    <fill>
      <patternFill patternType="solid">
        <fgColor indexed="43"/>
      </patternFill>
    </fill>
    <fill>
      <patternFill patternType="solid">
        <fgColor indexed="26"/>
      </patternFill>
    </fill>
    <fill>
      <patternFill patternType="gray0625">
        <fgColor indexed="9"/>
        <bgColor indexed="9"/>
      </patternFill>
    </fill>
    <fill>
      <patternFill patternType="solid">
        <fgColor indexed="9"/>
        <bgColor indexed="64"/>
      </patternFill>
    </fill>
    <fill>
      <patternFill patternType="solid">
        <fgColor indexed="22"/>
        <bgColor indexed="64"/>
      </patternFill>
    </fill>
    <fill>
      <patternFill patternType="gray0625">
        <fgColor rgb="FFFFFFFF"/>
        <bgColor rgb="FFFFFFFF"/>
      </patternFill>
    </fill>
    <fill>
      <patternFill patternType="solid">
        <fgColor theme="0"/>
        <bgColor indexed="64"/>
      </patternFill>
    </fill>
  </fills>
  <borders count="82">
    <border>
      <left/>
      <right/>
      <top/>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style="medium">
        <color indexed="64"/>
      </right>
      <top style="thin">
        <color indexed="64"/>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medium">
        <color indexed="64"/>
      </left>
      <right/>
      <top style="thin">
        <color indexed="64"/>
      </top>
      <bottom style="thin">
        <color indexed="64"/>
      </bottom>
      <diagonal/>
    </border>
    <border>
      <left/>
      <right style="medium">
        <color indexed="64"/>
      </right>
      <top/>
      <bottom style="medium">
        <color indexed="64"/>
      </bottom>
      <diagonal/>
    </border>
    <border>
      <left/>
      <right/>
      <top style="thin">
        <color indexed="62"/>
      </top>
      <bottom style="double">
        <color indexed="62"/>
      </bottom>
      <diagonal/>
    </border>
    <border>
      <left style="thin">
        <color indexed="64"/>
      </left>
      <right/>
      <top/>
      <bottom/>
      <diagonal/>
    </border>
    <border>
      <left style="thin">
        <color indexed="64"/>
      </left>
      <right style="thin">
        <color indexed="64"/>
      </right>
      <top/>
      <bottom style="medium">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medium">
        <color indexed="64"/>
      </right>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top/>
      <bottom style="thin">
        <color indexed="64"/>
      </bottom>
      <diagonal/>
    </border>
    <border>
      <left/>
      <right/>
      <top style="thin">
        <color indexed="64"/>
      </top>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right style="thin">
        <color indexed="64"/>
      </right>
      <top/>
      <bottom style="thin">
        <color indexed="64"/>
      </bottom>
      <diagonal/>
    </border>
    <border>
      <left style="thin">
        <color indexed="64"/>
      </left>
      <right style="thin">
        <color indexed="64"/>
      </right>
      <top style="double">
        <color indexed="64"/>
      </top>
      <bottom style="thin">
        <color indexed="64"/>
      </bottom>
      <diagonal/>
    </border>
    <border>
      <left style="double">
        <color indexed="64"/>
      </left>
      <right style="thin">
        <color indexed="64"/>
      </right>
      <top/>
      <bottom/>
      <diagonal/>
    </border>
    <border>
      <left style="double">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style="thin">
        <color indexed="64"/>
      </right>
      <top style="double">
        <color indexed="64"/>
      </top>
      <bottom style="thin">
        <color indexed="64"/>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right style="double">
        <color indexed="64"/>
      </right>
      <top style="double">
        <color indexed="64"/>
      </top>
      <bottom style="double">
        <color indexed="64"/>
      </bottom>
      <diagonal/>
    </border>
    <border>
      <left style="thin">
        <color indexed="64"/>
      </left>
      <right style="double">
        <color indexed="64"/>
      </right>
      <top style="double">
        <color indexed="64"/>
      </top>
      <bottom style="thin">
        <color indexed="64"/>
      </bottom>
      <diagonal/>
    </border>
    <border>
      <left style="thick">
        <color indexed="64"/>
      </left>
      <right/>
      <top style="thick">
        <color indexed="64"/>
      </top>
      <bottom style="thin">
        <color indexed="64"/>
      </bottom>
      <diagonal/>
    </border>
    <border>
      <left/>
      <right/>
      <top style="thick">
        <color indexed="64"/>
      </top>
      <bottom style="thin">
        <color indexed="64"/>
      </bottom>
      <diagonal/>
    </border>
    <border>
      <left/>
      <right style="thick">
        <color indexed="64"/>
      </right>
      <top style="thick">
        <color indexed="64"/>
      </top>
      <bottom style="thin">
        <color indexed="64"/>
      </bottom>
      <diagonal/>
    </border>
    <border>
      <left style="thick">
        <color indexed="64"/>
      </left>
      <right/>
      <top/>
      <bottom/>
      <diagonal/>
    </border>
    <border>
      <left/>
      <right style="thick">
        <color indexed="64"/>
      </right>
      <top/>
      <bottom/>
      <diagonal/>
    </border>
    <border>
      <left style="thin">
        <color indexed="64"/>
      </left>
      <right style="double">
        <color indexed="64"/>
      </right>
      <top/>
      <bottom/>
      <diagonal/>
    </border>
    <border>
      <left style="thin">
        <color auto="1"/>
      </left>
      <right style="thin">
        <color auto="1"/>
      </right>
      <top style="thin">
        <color auto="1"/>
      </top>
      <bottom style="thin">
        <color auto="1"/>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thin">
        <color indexed="23"/>
      </left>
      <right style="thin">
        <color indexed="23"/>
      </right>
      <top style="thin">
        <color indexed="23"/>
      </top>
      <bottom style="thin">
        <color indexed="23"/>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auto="1"/>
      </right>
      <top style="thin">
        <color indexed="64"/>
      </top>
      <bottom style="thin">
        <color auto="1"/>
      </bottom>
      <diagonal/>
    </border>
    <border>
      <left style="thin">
        <color indexed="23"/>
      </left>
      <right style="thin">
        <color indexed="23"/>
      </right>
      <top style="thin">
        <color indexed="23"/>
      </top>
      <bottom style="thin">
        <color indexed="23"/>
      </bottom>
      <diagonal/>
    </border>
    <border>
      <left/>
      <right style="medium">
        <color indexed="64"/>
      </right>
      <top style="thin">
        <color indexed="64"/>
      </top>
      <bottom style="thin">
        <color indexed="64"/>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diagonal/>
    </border>
    <border>
      <left style="thin">
        <color indexed="64"/>
      </left>
      <right/>
      <top style="thin">
        <color indexed="64"/>
      </top>
      <bottom/>
      <diagonal/>
    </border>
    <border>
      <left style="thin">
        <color indexed="64"/>
      </left>
      <right style="thin">
        <color indexed="64"/>
      </right>
      <top style="thin">
        <color indexed="8"/>
      </top>
      <bottom style="thin">
        <color indexed="22"/>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diagonal/>
    </border>
    <border>
      <left/>
      <right/>
      <top style="thin">
        <color auto="1"/>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auto="1"/>
      </right>
      <top/>
      <bottom style="thin">
        <color auto="1"/>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auto="1"/>
      </right>
      <top style="thin">
        <color indexed="64"/>
      </top>
      <bottom style="thin">
        <color auto="1"/>
      </bottom>
      <diagonal/>
    </border>
    <border>
      <left style="thin">
        <color indexed="64"/>
      </left>
      <right style="thin">
        <color indexed="64"/>
      </right>
      <top style="thin">
        <color indexed="8"/>
      </top>
      <bottom/>
      <diagonal/>
    </border>
    <border>
      <left/>
      <right/>
      <top/>
      <bottom style="thin">
        <color indexed="64"/>
      </bottom>
      <diagonal/>
    </border>
  </borders>
  <cellStyleXfs count="2281">
    <xf numFmtId="0" fontId="0" fillId="0" borderId="0"/>
    <xf numFmtId="165" fontId="16" fillId="0" borderId="1" applyAlignment="0">
      <alignment horizontal="right"/>
    </xf>
    <xf numFmtId="165" fontId="16" fillId="0" borderId="1" applyAlignment="0">
      <alignment horizontal="right"/>
    </xf>
    <xf numFmtId="0" fontId="89" fillId="2" borderId="0" applyNumberFormat="0" applyBorder="0" applyAlignment="0" applyProtection="0"/>
    <xf numFmtId="0" fontId="11" fillId="2" borderId="0" applyNumberFormat="0" applyBorder="0" applyAlignment="0" applyProtection="0"/>
    <xf numFmtId="0" fontId="89" fillId="3" borderId="0" applyNumberFormat="0" applyBorder="0" applyAlignment="0" applyProtection="0"/>
    <xf numFmtId="0" fontId="11" fillId="3" borderId="0" applyNumberFormat="0" applyBorder="0" applyAlignment="0" applyProtection="0"/>
    <xf numFmtId="0" fontId="89" fillId="4" borderId="0" applyNumberFormat="0" applyBorder="0" applyAlignment="0" applyProtection="0"/>
    <xf numFmtId="0" fontId="11" fillId="4" borderId="0" applyNumberFormat="0" applyBorder="0" applyAlignment="0" applyProtection="0"/>
    <xf numFmtId="0" fontId="89" fillId="5" borderId="0" applyNumberFormat="0" applyBorder="0" applyAlignment="0" applyProtection="0"/>
    <xf numFmtId="0" fontId="11" fillId="5" borderId="0" applyNumberFormat="0" applyBorder="0" applyAlignment="0" applyProtection="0"/>
    <xf numFmtId="0" fontId="89" fillId="6" borderId="0" applyNumberFormat="0" applyBorder="0" applyAlignment="0" applyProtection="0"/>
    <xf numFmtId="0" fontId="11" fillId="6" borderId="0" applyNumberFormat="0" applyBorder="0" applyAlignment="0" applyProtection="0"/>
    <xf numFmtId="0" fontId="89" fillId="7" borderId="0" applyNumberFormat="0" applyBorder="0" applyAlignment="0" applyProtection="0"/>
    <xf numFmtId="0" fontId="11" fillId="7" borderId="0" applyNumberFormat="0" applyBorder="0" applyAlignment="0" applyProtection="0"/>
    <xf numFmtId="0" fontId="89" fillId="8" borderId="0" applyNumberFormat="0" applyBorder="0" applyAlignment="0" applyProtection="0"/>
    <xf numFmtId="0" fontId="11" fillId="8" borderId="0" applyNumberFormat="0" applyBorder="0" applyAlignment="0" applyProtection="0"/>
    <xf numFmtId="0" fontId="89" fillId="9" borderId="0" applyNumberFormat="0" applyBorder="0" applyAlignment="0" applyProtection="0"/>
    <xf numFmtId="0" fontId="11" fillId="9" borderId="0" applyNumberFormat="0" applyBorder="0" applyAlignment="0" applyProtection="0"/>
    <xf numFmtId="0" fontId="89" fillId="10" borderId="0" applyNumberFormat="0" applyBorder="0" applyAlignment="0" applyProtection="0"/>
    <xf numFmtId="0" fontId="11" fillId="10" borderId="0" applyNumberFormat="0" applyBorder="0" applyAlignment="0" applyProtection="0"/>
    <xf numFmtId="0" fontId="89" fillId="5" borderId="0" applyNumberFormat="0" applyBorder="0" applyAlignment="0" applyProtection="0"/>
    <xf numFmtId="0" fontId="11" fillId="5" borderId="0" applyNumberFormat="0" applyBorder="0" applyAlignment="0" applyProtection="0"/>
    <xf numFmtId="0" fontId="89" fillId="8" borderId="0" applyNumberFormat="0" applyBorder="0" applyAlignment="0" applyProtection="0"/>
    <xf numFmtId="0" fontId="11" fillId="8" borderId="0" applyNumberFormat="0" applyBorder="0" applyAlignment="0" applyProtection="0"/>
    <xf numFmtId="0" fontId="89" fillId="11" borderId="0" applyNumberFormat="0" applyBorder="0" applyAlignment="0" applyProtection="0"/>
    <xf numFmtId="0" fontId="11" fillId="11" borderId="0" applyNumberFormat="0" applyBorder="0" applyAlignment="0" applyProtection="0"/>
    <xf numFmtId="0" fontId="90" fillId="12" borderId="0" applyNumberFormat="0" applyBorder="0" applyAlignment="0" applyProtection="0"/>
    <xf numFmtId="0" fontId="90" fillId="9" borderId="0" applyNumberFormat="0" applyBorder="0" applyAlignment="0" applyProtection="0"/>
    <xf numFmtId="0" fontId="90" fillId="10" borderId="0" applyNumberFormat="0" applyBorder="0" applyAlignment="0" applyProtection="0"/>
    <xf numFmtId="0" fontId="90" fillId="13" borderId="0" applyNumberFormat="0" applyBorder="0" applyAlignment="0" applyProtection="0"/>
    <xf numFmtId="0" fontId="90" fillId="14" borderId="0" applyNumberFormat="0" applyBorder="0" applyAlignment="0" applyProtection="0"/>
    <xf numFmtId="0" fontId="90" fillId="15" borderId="0" applyNumberFormat="0" applyBorder="0" applyAlignment="0" applyProtection="0"/>
    <xf numFmtId="0" fontId="90" fillId="16" borderId="0" applyNumberFormat="0" applyBorder="0" applyAlignment="0" applyProtection="0"/>
    <xf numFmtId="0" fontId="90" fillId="17" borderId="0" applyNumberFormat="0" applyBorder="0" applyAlignment="0" applyProtection="0"/>
    <xf numFmtId="0" fontId="90" fillId="18" borderId="0" applyNumberFormat="0" applyBorder="0" applyAlignment="0" applyProtection="0"/>
    <xf numFmtId="0" fontId="90" fillId="13" borderId="0" applyNumberFormat="0" applyBorder="0" applyAlignment="0" applyProtection="0"/>
    <xf numFmtId="0" fontId="90" fillId="14" borderId="0" applyNumberFormat="0" applyBorder="0" applyAlignment="0" applyProtection="0"/>
    <xf numFmtId="0" fontId="90" fillId="19" borderId="0" applyNumberFormat="0" applyBorder="0" applyAlignment="0" applyProtection="0"/>
    <xf numFmtId="0" fontId="91" fillId="3" borderId="0" applyNumberFormat="0" applyBorder="0" applyAlignment="0" applyProtection="0"/>
    <xf numFmtId="0" fontId="92" fillId="20" borderId="2" applyNumberFormat="0" applyAlignment="0" applyProtection="0"/>
    <xf numFmtId="0" fontId="93" fillId="21" borderId="3" applyNumberFormat="0" applyAlignment="0" applyProtection="0"/>
    <xf numFmtId="4" fontId="14"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107" fillId="0" borderId="0" applyFont="0" applyFill="0" applyBorder="0" applyAlignment="0" applyProtection="0"/>
    <xf numFmtId="43" fontId="11"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164" fontId="35" fillId="22" borderId="0" applyFont="0" applyBorder="0" applyAlignment="0" applyProtection="0"/>
    <xf numFmtId="43" fontId="35" fillId="0" borderId="0" applyFont="0" applyFill="0" applyBorder="0" applyAlignment="0" applyProtection="0"/>
    <xf numFmtId="164" fontId="35" fillId="22" borderId="0" applyFont="0" applyBorder="0" applyAlignment="0" applyProtection="0"/>
    <xf numFmtId="164" fontId="35" fillId="22" borderId="0" applyFont="0" applyBorder="0" applyAlignment="0" applyProtection="0"/>
    <xf numFmtId="43" fontId="11" fillId="0" borderId="0" applyFont="0" applyFill="0" applyBorder="0" applyAlignment="0" applyProtection="0"/>
    <xf numFmtId="164" fontId="35" fillId="22" borderId="0" applyFont="0" applyBorder="0" applyAlignment="0" applyProtection="0"/>
    <xf numFmtId="164" fontId="35" fillId="22" borderId="0" applyFont="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107" fillId="0" borderId="0" applyFont="0" applyFill="0" applyBorder="0" applyAlignment="0" applyProtection="0"/>
    <xf numFmtId="41" fontId="35" fillId="0" borderId="0" applyFont="0" applyFill="0" applyBorder="0" applyAlignment="0" applyProtection="0"/>
    <xf numFmtId="43" fontId="107"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164"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107" fillId="0" borderId="0" applyFont="0" applyFill="0" applyBorder="0" applyAlignment="0" applyProtection="0"/>
    <xf numFmtId="41" fontId="107" fillId="0" borderId="0" applyFont="0" applyFill="0" applyBorder="0" applyAlignment="0" applyProtection="0"/>
    <xf numFmtId="41" fontId="11" fillId="0" borderId="0" applyFont="0" applyFill="0" applyBorder="0" applyAlignment="0" applyProtection="0"/>
    <xf numFmtId="41" fontId="107" fillId="0" borderId="0" applyFont="0" applyFill="0" applyBorder="0" applyAlignment="0" applyProtection="0"/>
    <xf numFmtId="41" fontId="11" fillId="0" borderId="0" applyFont="0" applyFill="0" applyBorder="0" applyAlignment="0" applyProtection="0"/>
    <xf numFmtId="41" fontId="107" fillId="0" borderId="0" applyFont="0" applyFill="0" applyBorder="0" applyAlignment="0" applyProtection="0"/>
    <xf numFmtId="41" fontId="11" fillId="0" borderId="0" applyFont="0" applyFill="0" applyBorder="0" applyAlignment="0" applyProtection="0"/>
    <xf numFmtId="43" fontId="11" fillId="0" borderId="0" applyFont="0" applyFill="0" applyBorder="0" applyAlignment="0" applyProtection="0"/>
    <xf numFmtId="41" fontId="107" fillId="0" borderId="0" applyFont="0" applyFill="0" applyBorder="0" applyAlignment="0" applyProtection="0"/>
    <xf numFmtId="41" fontId="11" fillId="0" borderId="0" applyFont="0" applyFill="0" applyBorder="0" applyAlignment="0" applyProtection="0"/>
    <xf numFmtId="164" fontId="43" fillId="0" borderId="0" applyFont="0" applyFill="0" applyBorder="0" applyAlignment="0" applyProtection="0"/>
    <xf numFmtId="0" fontId="11" fillId="0" borderId="0"/>
    <xf numFmtId="0" fontId="94" fillId="0" borderId="0" applyNumberFormat="0" applyFill="0" applyBorder="0" applyAlignment="0" applyProtection="0"/>
    <xf numFmtId="0" fontId="95" fillId="4" borderId="0" applyNumberFormat="0" applyBorder="0" applyAlignment="0" applyProtection="0"/>
    <xf numFmtId="0" fontId="96" fillId="0" borderId="4" applyNumberFormat="0" applyFill="0" applyAlignment="0" applyProtection="0"/>
    <xf numFmtId="0" fontId="97" fillId="0" borderId="5" applyNumberFormat="0" applyFill="0" applyAlignment="0" applyProtection="0"/>
    <xf numFmtId="0" fontId="98" fillId="0" borderId="6" applyNumberFormat="0" applyFill="0" applyAlignment="0" applyProtection="0"/>
    <xf numFmtId="0" fontId="98" fillId="0" borderId="0" applyNumberFormat="0" applyFill="0" applyBorder="0" applyAlignment="0" applyProtection="0"/>
    <xf numFmtId="0" fontId="99" fillId="7" borderId="2" applyNumberFormat="0" applyAlignment="0" applyProtection="0"/>
    <xf numFmtId="0" fontId="15" fillId="0" borderId="7" applyNumberFormat="0" applyFill="0">
      <alignment horizontal="right"/>
    </xf>
    <xf numFmtId="0" fontId="100" fillId="0" borderId="8" applyNumberFormat="0" applyFill="0" applyAlignment="0" applyProtection="0"/>
    <xf numFmtId="165" fontId="16" fillId="0" borderId="1" applyAlignment="0">
      <alignment horizontal="right"/>
    </xf>
    <xf numFmtId="0" fontId="101" fillId="23" borderId="0" applyNumberFormat="0" applyBorder="0" applyAlignment="0" applyProtection="0"/>
    <xf numFmtId="0" fontId="35" fillId="0" borderId="0"/>
    <xf numFmtId="0" fontId="35" fillId="0" borderId="0"/>
    <xf numFmtId="0" fontId="35" fillId="0" borderId="0"/>
    <xf numFmtId="0" fontId="108" fillId="0" borderId="0"/>
    <xf numFmtId="0" fontId="109"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35" fillId="0" borderId="0"/>
    <xf numFmtId="0" fontId="35" fillId="0" borderId="0"/>
    <xf numFmtId="0" fontId="35" fillId="0" borderId="0"/>
    <xf numFmtId="0" fontId="35" fillId="0" borderId="0"/>
    <xf numFmtId="0" fontId="35" fillId="0" borderId="0"/>
    <xf numFmtId="0" fontId="108" fillId="0" borderId="0"/>
    <xf numFmtId="0" fontId="108" fillId="0" borderId="0"/>
    <xf numFmtId="0" fontId="35" fillId="0" borderId="0"/>
    <xf numFmtId="0" fontId="35" fillId="0" borderId="0"/>
    <xf numFmtId="0" fontId="35" fillId="0" borderId="0"/>
    <xf numFmtId="0" fontId="106"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16" fillId="0" borderId="0" applyNumberFormat="0" applyFill="0" applyBorder="0" applyAlignment="0" applyProtection="0"/>
    <xf numFmtId="0" fontId="14" fillId="0" borderId="0"/>
    <xf numFmtId="0" fontId="43" fillId="0" borderId="0"/>
    <xf numFmtId="0" fontId="14" fillId="0" borderId="0"/>
    <xf numFmtId="0" fontId="89" fillId="24" borderId="9" applyNumberFormat="0" applyFont="0" applyAlignment="0" applyProtection="0"/>
    <xf numFmtId="0" fontId="35" fillId="24" borderId="9" applyNumberFormat="0" applyFont="0" applyAlignment="0" applyProtection="0"/>
    <xf numFmtId="0" fontId="102" fillId="20" borderId="10" applyNumberFormat="0" applyAlignment="0" applyProtection="0"/>
    <xf numFmtId="9" fontId="14" fillId="0" borderId="0" applyFont="0" applyFill="0" applyBorder="0" applyAlignment="0" applyProtection="0"/>
    <xf numFmtId="0" fontId="15" fillId="0" borderId="11" applyNumberFormat="0" applyFill="0">
      <alignment horizontal="left"/>
    </xf>
    <xf numFmtId="0" fontId="103" fillId="0" borderId="0" applyNumberFormat="0" applyFill="0" applyBorder="0" applyAlignment="0" applyProtection="0"/>
    <xf numFmtId="0" fontId="15" fillId="0" borderId="12" applyNumberFormat="0" applyFill="0" applyBorder="0">
      <alignment horizontal="center" vertical="top" wrapText="1"/>
    </xf>
    <xf numFmtId="0" fontId="104" fillId="0" borderId="13" applyNumberFormat="0" applyFill="0" applyAlignment="0" applyProtection="0"/>
    <xf numFmtId="0" fontId="105" fillId="0" borderId="0" applyNumberFormat="0" applyFill="0" applyBorder="0" applyAlignment="0" applyProtection="0"/>
    <xf numFmtId="0" fontId="10" fillId="0" borderId="0"/>
    <xf numFmtId="43" fontId="10" fillId="0" borderId="0" applyFont="0" applyFill="0" applyBorder="0" applyAlignment="0" applyProtection="0"/>
    <xf numFmtId="0" fontId="9" fillId="0" borderId="0"/>
    <xf numFmtId="0" fontId="14" fillId="0" borderId="0"/>
    <xf numFmtId="165" fontId="16" fillId="0" borderId="45" applyAlignment="0">
      <alignment horizontal="right"/>
    </xf>
    <xf numFmtId="165" fontId="16" fillId="0" borderId="45" applyAlignment="0">
      <alignment horizontal="right"/>
    </xf>
    <xf numFmtId="0" fontId="11" fillId="2" borderId="0" applyNumberFormat="0" applyBorder="0" applyAlignment="0" applyProtection="0"/>
    <xf numFmtId="0" fontId="11" fillId="3" borderId="0" applyNumberFormat="0" applyBorder="0" applyAlignment="0" applyProtection="0"/>
    <xf numFmtId="0" fontId="11" fillId="4" borderId="0" applyNumberFormat="0" applyBorder="0" applyAlignment="0" applyProtection="0"/>
    <xf numFmtId="0" fontId="11" fillId="5" borderId="0" applyNumberFormat="0" applyBorder="0" applyAlignment="0" applyProtection="0"/>
    <xf numFmtId="0" fontId="11" fillId="6" borderId="0" applyNumberFormat="0" applyBorder="0" applyAlignment="0" applyProtection="0"/>
    <xf numFmtId="0" fontId="11" fillId="7" borderId="0" applyNumberFormat="0" applyBorder="0" applyAlignment="0" applyProtection="0"/>
    <xf numFmtId="0" fontId="11" fillId="8" borderId="0" applyNumberFormat="0" applyBorder="0" applyAlignment="0" applyProtection="0"/>
    <xf numFmtId="0" fontId="11" fillId="9" borderId="0" applyNumberFormat="0" applyBorder="0" applyAlignment="0" applyProtection="0"/>
    <xf numFmtId="0" fontId="11" fillId="10" borderId="0" applyNumberFormat="0" applyBorder="0" applyAlignment="0" applyProtection="0"/>
    <xf numFmtId="0" fontId="11" fillId="5" borderId="0" applyNumberFormat="0" applyBorder="0" applyAlignment="0" applyProtection="0"/>
    <xf numFmtId="0" fontId="11" fillId="8" borderId="0" applyNumberFormat="0" applyBorder="0" applyAlignment="0" applyProtection="0"/>
    <xf numFmtId="0" fontId="11" fillId="11" borderId="0" applyNumberFormat="0" applyBorder="0" applyAlignment="0" applyProtection="0"/>
    <xf numFmtId="0" fontId="90" fillId="12" borderId="0" applyNumberFormat="0" applyBorder="0" applyAlignment="0" applyProtection="0"/>
    <xf numFmtId="0" fontId="90" fillId="9" borderId="0" applyNumberFormat="0" applyBorder="0" applyAlignment="0" applyProtection="0"/>
    <xf numFmtId="0" fontId="90" fillId="10" borderId="0" applyNumberFormat="0" applyBorder="0" applyAlignment="0" applyProtection="0"/>
    <xf numFmtId="0" fontId="90" fillId="13" borderId="0" applyNumberFormat="0" applyBorder="0" applyAlignment="0" applyProtection="0"/>
    <xf numFmtId="0" fontId="90" fillId="14" borderId="0" applyNumberFormat="0" applyBorder="0" applyAlignment="0" applyProtection="0"/>
    <xf numFmtId="0" fontId="90" fillId="15" borderId="0" applyNumberFormat="0" applyBorder="0" applyAlignment="0" applyProtection="0"/>
    <xf numFmtId="0" fontId="90" fillId="16" borderId="0" applyNumberFormat="0" applyBorder="0" applyAlignment="0" applyProtection="0"/>
    <xf numFmtId="0" fontId="90" fillId="17" borderId="0" applyNumberFormat="0" applyBorder="0" applyAlignment="0" applyProtection="0"/>
    <xf numFmtId="0" fontId="90" fillId="18" borderId="0" applyNumberFormat="0" applyBorder="0" applyAlignment="0" applyProtection="0"/>
    <xf numFmtId="0" fontId="90" fillId="13" borderId="0" applyNumberFormat="0" applyBorder="0" applyAlignment="0" applyProtection="0"/>
    <xf numFmtId="0" fontId="90" fillId="14" borderId="0" applyNumberFormat="0" applyBorder="0" applyAlignment="0" applyProtection="0"/>
    <xf numFmtId="0" fontId="90" fillId="19" borderId="0" applyNumberFormat="0" applyBorder="0" applyAlignment="0" applyProtection="0"/>
    <xf numFmtId="0" fontId="91" fillId="3" borderId="0" applyNumberFormat="0" applyBorder="0" applyAlignment="0" applyProtection="0"/>
    <xf numFmtId="0" fontId="92" fillId="20" borderId="2" applyNumberFormat="0" applyAlignment="0" applyProtection="0"/>
    <xf numFmtId="0" fontId="93" fillId="21" borderId="3" applyNumberFormat="0" applyAlignment="0" applyProtection="0"/>
    <xf numFmtId="4" fontId="14"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0" fontId="94" fillId="0" borderId="0" applyNumberFormat="0" applyFill="0" applyBorder="0" applyAlignment="0" applyProtection="0"/>
    <xf numFmtId="0" fontId="95" fillId="4" borderId="0" applyNumberFormat="0" applyBorder="0" applyAlignment="0" applyProtection="0"/>
    <xf numFmtId="0" fontId="96" fillId="0" borderId="4" applyNumberFormat="0" applyFill="0" applyAlignment="0" applyProtection="0"/>
    <xf numFmtId="0" fontId="97" fillId="0" borderId="5" applyNumberFormat="0" applyFill="0" applyAlignment="0" applyProtection="0"/>
    <xf numFmtId="0" fontId="98" fillId="0" borderId="6" applyNumberFormat="0" applyFill="0" applyAlignment="0" applyProtection="0"/>
    <xf numFmtId="0" fontId="98" fillId="0" borderId="0" applyNumberFormat="0" applyFill="0" applyBorder="0" applyAlignment="0" applyProtection="0"/>
    <xf numFmtId="0" fontId="99" fillId="7" borderId="2" applyNumberFormat="0" applyAlignment="0" applyProtection="0"/>
    <xf numFmtId="0" fontId="100" fillId="0" borderId="8" applyNumberFormat="0" applyFill="0" applyAlignment="0" applyProtection="0"/>
    <xf numFmtId="165" fontId="16" fillId="0" borderId="45" applyAlignment="0">
      <alignment horizontal="right"/>
    </xf>
    <xf numFmtId="0" fontId="101" fillId="23" borderId="0" applyNumberFormat="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1" fillId="24" borderId="46" applyNumberFormat="0" applyFont="0" applyAlignment="0" applyProtection="0"/>
    <xf numFmtId="0" fontId="35" fillId="24" borderId="46" applyNumberFormat="0" applyFont="0" applyAlignment="0" applyProtection="0"/>
    <xf numFmtId="0" fontId="102" fillId="20" borderId="47" applyNumberFormat="0" applyAlignment="0" applyProtection="0"/>
    <xf numFmtId="9" fontId="14" fillId="0" borderId="0" applyFont="0" applyFill="0" applyBorder="0" applyAlignment="0" applyProtection="0"/>
    <xf numFmtId="0" fontId="103" fillId="0" borderId="0" applyNumberFormat="0" applyFill="0" applyBorder="0" applyAlignment="0" applyProtection="0"/>
    <xf numFmtId="0" fontId="104" fillId="0" borderId="48" applyNumberFormat="0" applyFill="0" applyAlignment="0" applyProtection="0"/>
    <xf numFmtId="0" fontId="105" fillId="0" borderId="0" applyNumberFormat="0" applyFill="0" applyBorder="0" applyAlignment="0" applyProtection="0"/>
    <xf numFmtId="0" fontId="9" fillId="0" borderId="0"/>
    <xf numFmtId="43" fontId="9" fillId="0" borderId="0" applyFont="0" applyFill="0" applyBorder="0" applyAlignment="0" applyProtection="0"/>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5" applyAlignment="0">
      <alignment horizontal="right"/>
    </xf>
    <xf numFmtId="0" fontId="92" fillId="20" borderId="50" applyNumberFormat="0" applyAlignment="0" applyProtection="0"/>
    <xf numFmtId="0" fontId="92" fillId="20" borderId="50" applyNumberFormat="0" applyAlignment="0" applyProtection="0"/>
    <xf numFmtId="43" fontId="8" fillId="0" borderId="0" applyFont="0" applyFill="0" applyBorder="0" applyAlignment="0" applyProtection="0"/>
    <xf numFmtId="43" fontId="8" fillId="0" borderId="0" applyFont="0" applyFill="0" applyBorder="0" applyAlignment="0" applyProtection="0"/>
    <xf numFmtId="0" fontId="99" fillId="7" borderId="50" applyNumberFormat="0" applyAlignment="0" applyProtection="0"/>
    <xf numFmtId="0" fontId="99" fillId="7" borderId="50" applyNumberFormat="0" applyAlignment="0" applyProtection="0"/>
    <xf numFmtId="0" fontId="15" fillId="0" borderId="51" applyNumberFormat="0" applyFill="0">
      <alignment horizontal="right"/>
    </xf>
    <xf numFmtId="165" fontId="16" fillId="0" borderId="49" applyAlignment="0">
      <alignment horizontal="right"/>
    </xf>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65" fontId="16" fillId="0" borderId="45" applyAlignment="0">
      <alignment horizontal="right"/>
    </xf>
    <xf numFmtId="165" fontId="16" fillId="0" borderId="45" applyAlignment="0">
      <alignment horizontal="right"/>
    </xf>
    <xf numFmtId="0" fontId="7" fillId="0" borderId="0"/>
    <xf numFmtId="164" fontId="7" fillId="0" borderId="0" applyFont="0" applyFill="0" applyBorder="0" applyAlignment="0" applyProtection="0"/>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0" fontId="92" fillId="20" borderId="54" applyNumberFormat="0" applyAlignment="0" applyProtection="0"/>
    <xf numFmtId="0" fontId="92" fillId="20" borderId="54" applyNumberFormat="0" applyAlignment="0" applyProtection="0"/>
    <xf numFmtId="0" fontId="92" fillId="20" borderId="54" applyNumberFormat="0" applyAlignment="0" applyProtection="0"/>
    <xf numFmtId="0" fontId="92" fillId="20" borderId="54" applyNumberFormat="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164" fontId="6" fillId="0" borderId="0" applyFont="0" applyFill="0" applyBorder="0" applyAlignment="0" applyProtection="0"/>
    <xf numFmtId="0" fontId="99" fillId="7" borderId="54" applyNumberFormat="0" applyAlignment="0" applyProtection="0"/>
    <xf numFmtId="0" fontId="99" fillId="7" borderId="54" applyNumberFormat="0" applyAlignment="0" applyProtection="0"/>
    <xf numFmtId="0" fontId="99" fillId="7" borderId="54" applyNumberFormat="0" applyAlignment="0" applyProtection="0"/>
    <xf numFmtId="0" fontId="99" fillId="7" borderId="54" applyNumberFormat="0" applyAlignment="0" applyProtection="0"/>
    <xf numFmtId="0" fontId="15" fillId="0" borderId="55" applyNumberFormat="0" applyFill="0">
      <alignment horizontal="right"/>
    </xf>
    <xf numFmtId="0" fontId="15" fillId="0" borderId="55" applyNumberFormat="0" applyFill="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11" fillId="24" borderId="56" applyNumberFormat="0" applyFont="0" applyAlignment="0" applyProtection="0"/>
    <xf numFmtId="0" fontId="35" fillId="24" borderId="56" applyNumberFormat="0" applyFont="0" applyAlignment="0" applyProtection="0"/>
    <xf numFmtId="0" fontId="35" fillId="24" borderId="56" applyNumberFormat="0" applyFont="0" applyAlignment="0" applyProtection="0"/>
    <xf numFmtId="0" fontId="11" fillId="24" borderId="56" applyNumberFormat="0" applyFont="0" applyAlignment="0" applyProtection="0"/>
    <xf numFmtId="0" fontId="102" fillId="20" borderId="57" applyNumberFormat="0" applyAlignment="0" applyProtection="0"/>
    <xf numFmtId="0" fontId="102" fillId="20" borderId="57" applyNumberFormat="0" applyAlignment="0" applyProtection="0"/>
    <xf numFmtId="0" fontId="104" fillId="0" borderId="58" applyNumberFormat="0" applyFill="0" applyAlignment="0" applyProtection="0"/>
    <xf numFmtId="0" fontId="104" fillId="0" borderId="58" applyNumberFormat="0" applyFill="0" applyAlignment="0" applyProtection="0"/>
    <xf numFmtId="0" fontId="129" fillId="0" borderId="0"/>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0" fontId="92" fillId="20" borderId="54" applyNumberFormat="0" applyAlignment="0" applyProtection="0"/>
    <xf numFmtId="0" fontId="92" fillId="20" borderId="54" applyNumberFormat="0" applyAlignment="0" applyProtection="0"/>
    <xf numFmtId="0" fontId="92" fillId="20" borderId="54" applyNumberFormat="0" applyAlignment="0" applyProtection="0"/>
    <xf numFmtId="0" fontId="99" fillId="7" borderId="54" applyNumberFormat="0" applyAlignment="0" applyProtection="0"/>
    <xf numFmtId="0" fontId="99" fillId="7" borderId="54" applyNumberFormat="0" applyAlignment="0" applyProtection="0"/>
    <xf numFmtId="0" fontId="99" fillId="7" borderId="54" applyNumberFormat="0" applyAlignment="0" applyProtection="0"/>
    <xf numFmtId="0" fontId="15" fillId="0" borderId="55" applyNumberFormat="0" applyFill="0">
      <alignment horizontal="right"/>
    </xf>
    <xf numFmtId="0" fontId="15" fillId="0" borderId="55" applyNumberFormat="0" applyFill="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35" fillId="24" borderId="56" applyNumberFormat="0" applyFont="0" applyAlignment="0" applyProtection="0"/>
    <xf numFmtId="0" fontId="35" fillId="24" borderId="56" applyNumberFormat="0" applyFont="0" applyAlignment="0" applyProtection="0"/>
    <xf numFmtId="0" fontId="11" fillId="24" borderId="56" applyNumberFormat="0" applyFont="0" applyAlignment="0" applyProtection="0"/>
    <xf numFmtId="0" fontId="102" fillId="20" borderId="57" applyNumberFormat="0" applyAlignment="0" applyProtection="0"/>
    <xf numFmtId="0" fontId="104" fillId="0" borderId="58" applyNumberFormat="0" applyFill="0" applyAlignment="0" applyProtection="0"/>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5" fillId="0" borderId="0"/>
    <xf numFmtId="0" fontId="11" fillId="24" borderId="56" applyNumberFormat="0" applyFont="0" applyAlignment="0" applyProtection="0"/>
    <xf numFmtId="0" fontId="11" fillId="24" borderId="56" applyNumberFormat="0" applyFont="0" applyAlignment="0" applyProtection="0"/>
    <xf numFmtId="0" fontId="11" fillId="24" borderId="56" applyNumberFormat="0" applyFont="0" applyAlignment="0" applyProtection="0"/>
    <xf numFmtId="0" fontId="137" fillId="0" borderId="0"/>
    <xf numFmtId="43" fontId="137" fillId="0" borderId="0" applyFont="0" applyFill="0" applyBorder="0" applyAlignment="0" applyProtection="0"/>
    <xf numFmtId="44" fontId="137" fillId="0" borderId="0" applyFont="0" applyFill="0" applyBorder="0" applyAlignment="0" applyProtection="0"/>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0" fontId="15" fillId="0" borderId="7" applyNumberFormat="0" applyFill="0">
      <alignment horizontal="right"/>
    </xf>
    <xf numFmtId="0" fontId="15" fillId="0" borderId="7" applyNumberFormat="0" applyFill="0">
      <alignment horizontal="right"/>
    </xf>
    <xf numFmtId="0" fontId="15" fillId="0" borderId="7" applyNumberFormat="0" applyFill="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1" fillId="24" borderId="56" applyNumberFormat="0" applyFont="0" applyAlignment="0" applyProtection="0"/>
    <xf numFmtId="0" fontId="11" fillId="24" borderId="73" applyNumberFormat="0" applyFont="0" applyAlignment="0" applyProtection="0"/>
    <xf numFmtId="0" fontId="35" fillId="24" borderId="73" applyNumberFormat="0" applyFont="0" applyAlignment="0" applyProtection="0"/>
    <xf numFmtId="0" fontId="35" fillId="24" borderId="73" applyNumberFormat="0" applyFont="0" applyAlignment="0" applyProtection="0"/>
    <xf numFmtId="0" fontId="35" fillId="24" borderId="73" applyNumberFormat="0" applyFont="0" applyAlignment="0" applyProtection="0"/>
    <xf numFmtId="0" fontId="35" fillId="24" borderId="73" applyNumberFormat="0" applyFont="0" applyAlignment="0" applyProtection="0"/>
    <xf numFmtId="0" fontId="11" fillId="24" borderId="73" applyNumberFormat="0" applyFont="0" applyAlignment="0" applyProtection="0"/>
    <xf numFmtId="0" fontId="11" fillId="24" borderId="73" applyNumberFormat="0" applyFont="0" applyAlignment="0" applyProtection="0"/>
    <xf numFmtId="0" fontId="11" fillId="24" borderId="73" applyNumberFormat="0" applyFont="0" applyAlignment="0" applyProtection="0"/>
    <xf numFmtId="0" fontId="11" fillId="24" borderId="73" applyNumberFormat="0" applyFont="0" applyAlignment="0" applyProtection="0"/>
    <xf numFmtId="0" fontId="11" fillId="24" borderId="73" applyNumberFormat="0" applyFont="0" applyAlignment="0" applyProtection="0"/>
    <xf numFmtId="0" fontId="11" fillId="24" borderId="73" applyNumberFormat="0" applyFont="0" applyAlignment="0" applyProtection="0"/>
    <xf numFmtId="0" fontId="102" fillId="20" borderId="74" applyNumberFormat="0" applyAlignment="0" applyProtection="0"/>
    <xf numFmtId="0" fontId="102" fillId="20" borderId="74" applyNumberFormat="0" applyAlignment="0" applyProtection="0"/>
    <xf numFmtId="0" fontId="102" fillId="20" borderId="74" applyNumberFormat="0" applyAlignment="0" applyProtection="0"/>
    <xf numFmtId="0" fontId="102" fillId="20" borderId="74" applyNumberFormat="0" applyAlignment="0" applyProtection="0"/>
    <xf numFmtId="0" fontId="104" fillId="0" borderId="75" applyNumberFormat="0" applyFill="0" applyAlignment="0" applyProtection="0"/>
    <xf numFmtId="0" fontId="104" fillId="0" borderId="75" applyNumberFormat="0" applyFill="0" applyAlignment="0" applyProtection="0"/>
    <xf numFmtId="0" fontId="104" fillId="0" borderId="75" applyNumberFormat="0" applyFill="0" applyAlignment="0" applyProtection="0"/>
    <xf numFmtId="0" fontId="104" fillId="0" borderId="75" applyNumberFormat="0" applyFill="0" applyAlignment="0" applyProtection="0"/>
    <xf numFmtId="0" fontId="11" fillId="24" borderId="56" applyNumberFormat="0" applyFont="0" applyAlignment="0" applyProtection="0"/>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15" fillId="0" borderId="55" applyNumberFormat="0" applyFill="0">
      <alignment horizontal="right"/>
    </xf>
    <xf numFmtId="0" fontId="15" fillId="0" borderId="55" applyNumberFormat="0" applyFill="0">
      <alignment horizontal="right"/>
    </xf>
    <xf numFmtId="0" fontId="15" fillId="0" borderId="55" applyNumberFormat="0" applyFill="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1" fillId="24" borderId="73" applyNumberFormat="0" applyFont="0" applyAlignment="0" applyProtection="0"/>
    <xf numFmtId="0" fontId="11" fillId="24" borderId="73" applyNumberFormat="0" applyFont="0" applyAlignment="0" applyProtection="0"/>
    <xf numFmtId="0" fontId="11" fillId="24" borderId="73" applyNumberFormat="0" applyFont="0" applyAlignment="0" applyProtection="0"/>
    <xf numFmtId="0" fontId="14" fillId="0" borderId="0"/>
    <xf numFmtId="4" fontId="14" fillId="0" borderId="0" applyFont="0" applyFill="0" applyBorder="0" applyAlignment="0" applyProtection="0"/>
  </cellStyleXfs>
  <cellXfs count="451">
    <xf numFmtId="0" fontId="0" fillId="0" borderId="0" xfId="0"/>
    <xf numFmtId="0" fontId="23" fillId="0" borderId="12" xfId="158" applyFont="1" applyBorder="1">
      <alignment horizontal="center" vertical="top" wrapText="1"/>
    </xf>
    <xf numFmtId="0" fontId="23" fillId="0" borderId="15" xfId="158" applyFont="1" applyBorder="1">
      <alignment horizontal="center" vertical="top" wrapText="1"/>
    </xf>
    <xf numFmtId="15" fontId="23" fillId="0" borderId="15" xfId="158" applyNumberFormat="1" applyFont="1" applyBorder="1">
      <alignment horizontal="center" vertical="top" wrapText="1"/>
    </xf>
    <xf numFmtId="3" fontId="37" fillId="0" borderId="0" xfId="148" applyNumberFormat="1" applyFont="1" applyBorder="1" applyProtection="1"/>
    <xf numFmtId="0" fontId="43" fillId="0" borderId="0" xfId="150"/>
    <xf numFmtId="0" fontId="18" fillId="25" borderId="0" xfId="149" applyFont="1" applyFill="1" applyBorder="1" applyAlignment="1"/>
    <xf numFmtId="0" fontId="36" fillId="0" borderId="0" xfId="150" applyFont="1"/>
    <xf numFmtId="0" fontId="45" fillId="0" borderId="0" xfId="150" applyFont="1"/>
    <xf numFmtId="0" fontId="36" fillId="26" borderId="0" xfId="150" applyFont="1" applyFill="1"/>
    <xf numFmtId="0" fontId="46" fillId="0" borderId="0" xfId="150" applyFont="1" applyAlignment="1">
      <alignment horizontal="center" wrapText="1"/>
    </xf>
    <xf numFmtId="0" fontId="39" fillId="0" borderId="0" xfId="0" applyFont="1"/>
    <xf numFmtId="0" fontId="48" fillId="0" borderId="0" xfId="0" applyFont="1"/>
    <xf numFmtId="0" fontId="49" fillId="0" borderId="0" xfId="0" applyFont="1"/>
    <xf numFmtId="15" fontId="51" fillId="0" borderId="0" xfId="0" applyNumberFormat="1" applyFont="1"/>
    <xf numFmtId="0" fontId="52" fillId="0" borderId="0" xfId="0" applyFont="1"/>
    <xf numFmtId="14" fontId="39" fillId="0" borderId="0" xfId="0" applyNumberFormat="1" applyFont="1"/>
    <xf numFmtId="0" fontId="39" fillId="0" borderId="19" xfId="151" applyFont="1" applyBorder="1"/>
    <xf numFmtId="3" fontId="50" fillId="0" borderId="19" xfId="158" applyNumberFormat="1" applyFont="1" applyBorder="1">
      <alignment horizontal="center" vertical="top" wrapText="1"/>
    </xf>
    <xf numFmtId="0" fontId="50" fillId="0" borderId="0" xfId="0" applyFont="1"/>
    <xf numFmtId="0" fontId="54" fillId="0" borderId="0" xfId="151" applyFont="1" applyBorder="1" applyAlignment="1">
      <alignment horizontal="left"/>
    </xf>
    <xf numFmtId="0" fontId="57" fillId="0" borderId="0" xfId="0" applyFont="1"/>
    <xf numFmtId="0" fontId="54" fillId="0" borderId="22" xfId="151" applyFont="1" applyBorder="1" applyAlignment="1">
      <alignment horizontal="left"/>
    </xf>
    <xf numFmtId="3" fontId="57" fillId="0" borderId="0" xfId="42" applyNumberFormat="1" applyFont="1"/>
    <xf numFmtId="3" fontId="57" fillId="0" borderId="0" xfId="42" applyNumberFormat="1" applyFont="1" applyBorder="1"/>
    <xf numFmtId="0" fontId="58" fillId="0" borderId="0" xfId="0" applyFont="1"/>
    <xf numFmtId="0" fontId="59" fillId="0" borderId="0" xfId="0" applyFont="1"/>
    <xf numFmtId="0" fontId="44" fillId="0" borderId="0" xfId="0" applyFont="1"/>
    <xf numFmtId="0" fontId="60" fillId="0" borderId="0" xfId="0" applyFont="1"/>
    <xf numFmtId="3" fontId="39" fillId="0" borderId="0" xfId="42" applyNumberFormat="1" applyFont="1"/>
    <xf numFmtId="0" fontId="61" fillId="0" borderId="0" xfId="150" applyFont="1"/>
    <xf numFmtId="0" fontId="62" fillId="0" borderId="0" xfId="150" applyFont="1"/>
    <xf numFmtId="0" fontId="48" fillId="0" borderId="0" xfId="0" applyFont="1" applyBorder="1"/>
    <xf numFmtId="0" fontId="39" fillId="0" borderId="0" xfId="0" applyFont="1" applyBorder="1"/>
    <xf numFmtId="0" fontId="63" fillId="0" borderId="0" xfId="149" applyFont="1" applyBorder="1" applyAlignment="1">
      <alignment horizontal="center"/>
    </xf>
    <xf numFmtId="0" fontId="66" fillId="0" borderId="0" xfId="150" applyFont="1"/>
    <xf numFmtId="0" fontId="56" fillId="0" borderId="0" xfId="102" applyFont="1" applyFill="1" applyBorder="1" applyAlignment="1">
      <alignment horizontal="left"/>
    </xf>
    <xf numFmtId="0" fontId="56" fillId="0" borderId="21" xfId="102" applyFont="1" applyFill="1" applyBorder="1" applyAlignment="1">
      <alignment horizontal="left"/>
    </xf>
    <xf numFmtId="0" fontId="50" fillId="0" borderId="0" xfId="151" applyFont="1" applyBorder="1" applyAlignment="1">
      <alignment wrapText="1"/>
    </xf>
    <xf numFmtId="0" fontId="39" fillId="0" borderId="1" xfId="151" applyFont="1" applyBorder="1"/>
    <xf numFmtId="0" fontId="47" fillId="0" borderId="1" xfId="102" applyFont="1" applyBorder="1">
      <alignment horizontal="right"/>
    </xf>
    <xf numFmtId="0" fontId="39" fillId="0" borderId="1" xfId="158" applyFont="1" applyBorder="1">
      <alignment horizontal="center" vertical="top" wrapText="1"/>
    </xf>
    <xf numFmtId="0" fontId="52" fillId="0" borderId="1" xfId="158" applyFont="1" applyBorder="1">
      <alignment horizontal="center" vertical="top" wrapText="1"/>
    </xf>
    <xf numFmtId="0" fontId="56" fillId="0" borderId="1" xfId="102" applyFont="1" applyFill="1" applyBorder="1" applyAlignment="1">
      <alignment horizontal="left"/>
    </xf>
    <xf numFmtId="0" fontId="56" fillId="0" borderId="1" xfId="0" applyFont="1" applyBorder="1"/>
    <xf numFmtId="0" fontId="50" fillId="0" borderId="1" xfId="151" applyFont="1" applyBorder="1"/>
    <xf numFmtId="0" fontId="50" fillId="0" borderId="1" xfId="151" applyFont="1" applyBorder="1" applyAlignment="1">
      <alignment wrapText="1"/>
    </xf>
    <xf numFmtId="0" fontId="48" fillId="0" borderId="0" xfId="0" applyFont="1" applyAlignment="1">
      <alignment horizontal="right"/>
    </xf>
    <xf numFmtId="0" fontId="59" fillId="0" borderId="0" xfId="0" applyFont="1" applyAlignment="1">
      <alignment horizontal="right"/>
    </xf>
    <xf numFmtId="0" fontId="39" fillId="0" borderId="0" xfId="0" applyFont="1" applyAlignment="1">
      <alignment horizontal="right"/>
    </xf>
    <xf numFmtId="0" fontId="55" fillId="0" borderId="1" xfId="151" applyFont="1" applyBorder="1" applyAlignment="1">
      <alignment horizontal="right"/>
    </xf>
    <xf numFmtId="0" fontId="64" fillId="0" borderId="1" xfId="151" applyFont="1" applyBorder="1" applyAlignment="1">
      <alignment horizontal="right"/>
    </xf>
    <xf numFmtId="0" fontId="69" fillId="0" borderId="1" xfId="102" applyFont="1" applyBorder="1" applyAlignment="1">
      <alignment horizontal="right"/>
    </xf>
    <xf numFmtId="0" fontId="70" fillId="0" borderId="1" xfId="102" applyFont="1" applyBorder="1" applyAlignment="1">
      <alignment horizontal="right"/>
    </xf>
    <xf numFmtId="0" fontId="69" fillId="26" borderId="1" xfId="102" applyFont="1" applyFill="1" applyBorder="1" applyAlignment="1">
      <alignment horizontal="right" wrapText="1"/>
    </xf>
    <xf numFmtId="0" fontId="68" fillId="0" borderId="1" xfId="151" applyFont="1" applyBorder="1" applyAlignment="1">
      <alignment horizontal="right"/>
    </xf>
    <xf numFmtId="0" fontId="69" fillId="0" borderId="1" xfId="151" applyFont="1" applyBorder="1" applyAlignment="1">
      <alignment horizontal="right"/>
    </xf>
    <xf numFmtId="0" fontId="69" fillId="0" borderId="14" xfId="158" applyFont="1" applyBorder="1" applyAlignment="1">
      <alignment horizontal="left" wrapText="1"/>
    </xf>
    <xf numFmtId="4" fontId="43" fillId="0" borderId="0" xfId="42" applyFont="1"/>
    <xf numFmtId="3" fontId="39" fillId="0" borderId="0" xfId="0" applyNumberFormat="1" applyFont="1"/>
    <xf numFmtId="0" fontId="74" fillId="0" borderId="1" xfId="151" applyFont="1" applyBorder="1" applyAlignment="1">
      <alignment horizontal="center"/>
    </xf>
    <xf numFmtId="0" fontId="75" fillId="0" borderId="1" xfId="151" applyFont="1" applyBorder="1" applyAlignment="1">
      <alignment horizontal="center" vertical="top" wrapText="1"/>
    </xf>
    <xf numFmtId="0" fontId="76" fillId="0" borderId="15" xfId="158" applyFont="1" applyBorder="1">
      <alignment horizontal="center" vertical="top" wrapText="1"/>
    </xf>
    <xf numFmtId="4" fontId="78" fillId="0" borderId="0" xfId="148" applyNumberFormat="1" applyFont="1" applyBorder="1" applyProtection="1"/>
    <xf numFmtId="0" fontId="80" fillId="0" borderId="0" xfId="150" applyFont="1" applyAlignment="1"/>
    <xf numFmtId="0" fontId="81" fillId="0" borderId="0" xfId="150" applyFont="1"/>
    <xf numFmtId="168" fontId="76" fillId="0" borderId="15" xfId="158" applyNumberFormat="1" applyFont="1" applyBorder="1">
      <alignment horizontal="center" vertical="top" wrapText="1"/>
    </xf>
    <xf numFmtId="0" fontId="39" fillId="0" borderId="24" xfId="0" applyFont="1" applyBorder="1"/>
    <xf numFmtId="0" fontId="50" fillId="0" borderId="16" xfId="0" applyFont="1" applyBorder="1" applyAlignment="1">
      <alignment horizontal="center"/>
    </xf>
    <xf numFmtId="0" fontId="57" fillId="0" borderId="17" xfId="0" applyFont="1" applyBorder="1"/>
    <xf numFmtId="0" fontId="57" fillId="0" borderId="16" xfId="0" applyFont="1" applyBorder="1"/>
    <xf numFmtId="0" fontId="43" fillId="0" borderId="0" xfId="150" applyBorder="1"/>
    <xf numFmtId="4" fontId="39" fillId="0" borderId="0" xfId="42" applyFont="1"/>
    <xf numFmtId="0" fontId="85" fillId="0" borderId="0" xfId="151" applyFont="1" applyBorder="1"/>
    <xf numFmtId="3" fontId="83" fillId="0" borderId="1" xfId="42" applyNumberFormat="1" applyFont="1" applyFill="1" applyBorder="1" applyAlignment="1">
      <alignment horizontal="center" wrapText="1"/>
    </xf>
    <xf numFmtId="0" fontId="19" fillId="0" borderId="16" xfId="0" applyFont="1" applyBorder="1" applyAlignment="1">
      <alignment horizontal="center"/>
    </xf>
    <xf numFmtId="0" fontId="83" fillId="0" borderId="0" xfId="102" applyFont="1" applyFill="1" applyBorder="1" applyAlignment="1">
      <alignment horizontal="left"/>
    </xf>
    <xf numFmtId="0" fontId="83" fillId="0" borderId="1" xfId="102" applyFont="1" applyFill="1" applyBorder="1" applyAlignment="1">
      <alignment horizontal="left"/>
    </xf>
    <xf numFmtId="0" fontId="83" fillId="0" borderId="1" xfId="0" applyFont="1" applyBorder="1"/>
    <xf numFmtId="0" fontId="39" fillId="0" borderId="16" xfId="0" applyFont="1" applyBorder="1"/>
    <xf numFmtId="0" fontId="39" fillId="0" borderId="1" xfId="0" applyFont="1" applyBorder="1"/>
    <xf numFmtId="0" fontId="64" fillId="0" borderId="24" xfId="151" applyFont="1" applyBorder="1" applyAlignment="1">
      <alignment horizontal="right"/>
    </xf>
    <xf numFmtId="0" fontId="19" fillId="0" borderId="24" xfId="151" applyFont="1" applyBorder="1"/>
    <xf numFmtId="3" fontId="19" fillId="0" borderId="1" xfId="42" applyNumberFormat="1" applyFont="1" applyBorder="1" applyAlignment="1" applyProtection="1">
      <alignment horizontal="center"/>
    </xf>
    <xf numFmtId="0" fontId="69" fillId="0" borderId="1" xfId="158" applyFont="1" applyBorder="1">
      <alignment horizontal="center" vertical="top" wrapText="1"/>
    </xf>
    <xf numFmtId="0" fontId="19" fillId="0" borderId="17" xfId="151" applyFont="1" applyBorder="1" applyAlignment="1">
      <alignment horizontal="right" wrapText="1"/>
    </xf>
    <xf numFmtId="0" fontId="19" fillId="0" borderId="1" xfId="151" applyFont="1" applyBorder="1" applyAlignment="1">
      <alignment wrapText="1"/>
    </xf>
    <xf numFmtId="3" fontId="19" fillId="0" borderId="28" xfId="102" applyNumberFormat="1" applyFont="1" applyBorder="1" applyAlignment="1">
      <alignment horizontal="center"/>
    </xf>
    <xf numFmtId="0" fontId="69" fillId="0" borderId="1" xfId="158" applyFont="1" applyBorder="1" applyAlignment="1">
      <alignment horizontal="left" wrapText="1"/>
    </xf>
    <xf numFmtId="3" fontId="47" fillId="0" borderId="1" xfId="42" applyNumberFormat="1" applyFont="1" applyBorder="1" applyAlignment="1">
      <alignment horizontal="center"/>
    </xf>
    <xf numFmtId="4" fontId="67" fillId="0" borderId="1" xfId="42" applyFont="1" applyFill="1" applyBorder="1" applyAlignment="1">
      <alignment horizontal="center" wrapText="1"/>
    </xf>
    <xf numFmtId="0" fontId="22" fillId="0" borderId="22" xfId="102" applyFont="1" applyBorder="1" applyAlignment="1">
      <alignment horizontal="left"/>
    </xf>
    <xf numFmtId="0" fontId="69" fillId="0" borderId="0" xfId="102" applyFont="1" applyFill="1" applyBorder="1" applyAlignment="1">
      <alignment horizontal="left"/>
    </xf>
    <xf numFmtId="0" fontId="39" fillId="0" borderId="22" xfId="0" applyFont="1" applyBorder="1"/>
    <xf numFmtId="3" fontId="39" fillId="0" borderId="1" xfId="42" applyNumberFormat="1" applyFont="1" applyBorder="1" applyAlignment="1">
      <alignment horizontal="center" vertical="top" wrapText="1"/>
    </xf>
    <xf numFmtId="10" fontId="50" fillId="25" borderId="0" xfId="155" applyNumberFormat="1" applyFont="1" applyFill="1" applyBorder="1" applyAlignment="1">
      <alignment horizontal="center"/>
    </xf>
    <xf numFmtId="0" fontId="32" fillId="25" borderId="0" xfId="150" applyFont="1" applyFill="1" applyBorder="1" applyAlignment="1">
      <alignment horizontal="center"/>
    </xf>
    <xf numFmtId="0" fontId="65" fillId="25" borderId="34" xfId="150" applyFont="1" applyFill="1" applyBorder="1" applyAlignment="1">
      <alignment horizontal="center" wrapText="1"/>
    </xf>
    <xf numFmtId="0" fontId="63" fillId="0" borderId="21" xfId="149" applyFont="1" applyBorder="1" applyAlignment="1">
      <alignment horizontal="center"/>
    </xf>
    <xf numFmtId="4" fontId="35" fillId="0" borderId="0" xfId="42" applyFont="1"/>
    <xf numFmtId="0" fontId="50" fillId="0" borderId="27" xfId="151" applyFont="1" applyBorder="1" applyAlignment="1">
      <alignment wrapText="1"/>
    </xf>
    <xf numFmtId="0" fontId="48" fillId="26" borderId="0" xfId="0" applyFont="1" applyFill="1" applyBorder="1"/>
    <xf numFmtId="0" fontId="39" fillId="26" borderId="0" xfId="0" applyFont="1" applyFill="1"/>
    <xf numFmtId="0" fontId="75" fillId="26" borderId="1" xfId="151" applyFont="1" applyFill="1" applyBorder="1" applyAlignment="1">
      <alignment horizontal="center" vertical="top" wrapText="1"/>
    </xf>
    <xf numFmtId="0" fontId="52" fillId="26" borderId="1" xfId="158" applyFont="1" applyFill="1" applyBorder="1">
      <alignment horizontal="center" vertical="top" wrapText="1"/>
    </xf>
    <xf numFmtId="4" fontId="43" fillId="0" borderId="0" xfId="150" applyNumberFormat="1"/>
    <xf numFmtId="0" fontId="35" fillId="0" borderId="0" xfId="150" applyFont="1"/>
    <xf numFmtId="0" fontId="50" fillId="0" borderId="1" xfId="102" applyFont="1" applyFill="1" applyBorder="1" applyAlignment="1">
      <alignment horizontal="left"/>
    </xf>
    <xf numFmtId="0" fontId="68" fillId="0" borderId="1" xfId="102" applyFont="1" applyFill="1" applyBorder="1" applyAlignment="1">
      <alignment horizontal="right"/>
    </xf>
    <xf numFmtId="0" fontId="68" fillId="0" borderId="1" xfId="102" applyFont="1" applyBorder="1" applyAlignment="1">
      <alignment horizontal="right"/>
    </xf>
    <xf numFmtId="0" fontId="111" fillId="0" borderId="1" xfId="102" applyFont="1" applyBorder="1" applyAlignment="1">
      <alignment horizontal="right"/>
    </xf>
    <xf numFmtId="0" fontId="68" fillId="26" borderId="1" xfId="102" applyFont="1" applyFill="1" applyBorder="1" applyAlignment="1">
      <alignment horizontal="right" wrapText="1"/>
    </xf>
    <xf numFmtId="0" fontId="64" fillId="0" borderId="1" xfId="151" applyFont="1" applyBorder="1" applyAlignment="1">
      <alignment horizontal="right" wrapText="1"/>
    </xf>
    <xf numFmtId="4" fontId="39" fillId="0" borderId="1" xfId="42" applyFont="1" applyBorder="1" applyAlignment="1">
      <alignment horizontal="center" vertical="top" wrapText="1"/>
    </xf>
    <xf numFmtId="4" fontId="36" fillId="0" borderId="0" xfId="42" applyFont="1"/>
    <xf numFmtId="0" fontId="36" fillId="0" borderId="0" xfId="150" applyFont="1" applyBorder="1"/>
    <xf numFmtId="0" fontId="112" fillId="0" borderId="1" xfId="151" applyFont="1" applyBorder="1" applyAlignment="1">
      <alignment horizontal="center"/>
    </xf>
    <xf numFmtId="0" fontId="112" fillId="0" borderId="1" xfId="158" applyFont="1" applyBorder="1" applyAlignment="1">
      <alignment horizontal="right" wrapText="1"/>
    </xf>
    <xf numFmtId="15" fontId="57" fillId="0" borderId="0" xfId="150" applyNumberFormat="1" applyFont="1" applyBorder="1" applyAlignment="1">
      <alignment horizontal="center"/>
    </xf>
    <xf numFmtId="3" fontId="57" fillId="0" borderId="0" xfId="42" applyNumberFormat="1" applyFont="1" applyBorder="1" applyAlignment="1">
      <alignment horizontal="center"/>
    </xf>
    <xf numFmtId="4" fontId="57" fillId="0" borderId="0" xfId="42" applyFont="1" applyBorder="1" applyAlignment="1">
      <alignment horizontal="center"/>
    </xf>
    <xf numFmtId="0" fontId="88" fillId="0" borderId="0" xfId="150" applyFont="1" applyBorder="1" applyAlignment="1">
      <alignment horizontal="center" wrapText="1"/>
    </xf>
    <xf numFmtId="167" fontId="67" fillId="0" borderId="0" xfId="42" applyNumberFormat="1" applyFont="1" applyBorder="1"/>
    <xf numFmtId="0" fontId="115" fillId="0" borderId="0" xfId="150" applyFont="1" applyBorder="1"/>
    <xf numFmtId="15" fontId="59" fillId="0" borderId="0" xfId="150" applyNumberFormat="1" applyFont="1" applyBorder="1" applyAlignment="1">
      <alignment horizontal="center"/>
    </xf>
    <xf numFmtId="3" fontId="59" fillId="0" borderId="0" xfId="42" applyNumberFormat="1" applyFont="1" applyBorder="1" applyAlignment="1">
      <alignment horizontal="center"/>
    </xf>
    <xf numFmtId="4" fontId="59" fillId="0" borderId="0" xfId="42" applyFont="1" applyBorder="1" applyAlignment="1">
      <alignment horizontal="center"/>
    </xf>
    <xf numFmtId="2" fontId="44" fillId="0" borderId="0" xfId="150" applyNumberFormat="1" applyFont="1" applyBorder="1" applyAlignment="1">
      <alignment horizontal="left" indent="2"/>
    </xf>
    <xf numFmtId="2" fontId="44" fillId="0" borderId="0" xfId="150" applyNumberFormat="1" applyFont="1" applyBorder="1" applyAlignment="1">
      <alignment horizontal="center"/>
    </xf>
    <xf numFmtId="168" fontId="64" fillId="0" borderId="0" xfId="42" applyNumberFormat="1" applyFont="1" applyBorder="1" applyAlignment="1">
      <alignment horizontal="center"/>
    </xf>
    <xf numFmtId="166" fontId="44" fillId="25" borderId="14" xfId="93" applyNumberFormat="1" applyFont="1" applyFill="1" applyBorder="1" applyAlignment="1">
      <alignment horizontal="right"/>
    </xf>
    <xf numFmtId="0" fontId="35" fillId="0" borderId="0" xfId="150" applyFont="1" applyBorder="1"/>
    <xf numFmtId="0" fontId="116" fillId="0" borderId="0" xfId="149" applyFont="1" applyBorder="1" applyAlignment="1">
      <alignment horizontal="center"/>
    </xf>
    <xf numFmtId="0" fontId="117" fillId="0" borderId="0" xfId="0" applyFont="1"/>
    <xf numFmtId="0" fontId="68" fillId="0" borderId="45" xfId="102" applyFont="1" applyBorder="1" applyAlignment="1">
      <alignment horizontal="right"/>
    </xf>
    <xf numFmtId="0" fontId="69" fillId="0" borderId="45" xfId="102" applyFont="1" applyBorder="1" applyAlignment="1">
      <alignment horizontal="right"/>
    </xf>
    <xf numFmtId="4" fontId="42" fillId="0" borderId="0" xfId="42" applyFont="1"/>
    <xf numFmtId="0" fontId="83" fillId="0" borderId="45" xfId="102" applyFont="1" applyFill="1" applyBorder="1" applyAlignment="1">
      <alignment horizontal="left"/>
    </xf>
    <xf numFmtId="0" fontId="116" fillId="26" borderId="0" xfId="149" applyFont="1" applyFill="1" applyBorder="1" applyAlignment="1">
      <alignment horizontal="center"/>
    </xf>
    <xf numFmtId="4" fontId="45" fillId="0" borderId="0" xfId="42" applyFont="1"/>
    <xf numFmtId="171" fontId="43" fillId="0" borderId="0" xfId="150" applyNumberFormat="1"/>
    <xf numFmtId="0" fontId="39" fillId="0" borderId="0" xfId="0" applyFont="1" applyBorder="1" applyAlignment="1">
      <alignment horizontal="center"/>
    </xf>
    <xf numFmtId="0" fontId="39" fillId="0" borderId="0" xfId="0" applyFont="1" applyAlignment="1">
      <alignment horizontal="center"/>
    </xf>
    <xf numFmtId="4" fontId="39" fillId="0" borderId="0" xfId="42" applyFont="1" applyAlignment="1">
      <alignment horizontal="center"/>
    </xf>
    <xf numFmtId="4" fontId="47" fillId="26" borderId="1" xfId="148" applyNumberFormat="1" applyFont="1" applyFill="1" applyBorder="1" applyAlignment="1" applyProtection="1">
      <alignment horizontal="center"/>
    </xf>
    <xf numFmtId="4" fontId="119" fillId="0" borderId="1" xfId="42" applyNumberFormat="1" applyFont="1" applyFill="1" applyBorder="1" applyAlignment="1">
      <alignment horizontal="center"/>
    </xf>
    <xf numFmtId="4" fontId="118" fillId="0" borderId="17" xfId="164" applyNumberFormat="1" applyFont="1" applyFill="1" applyBorder="1" applyAlignment="1">
      <alignment horizontal="center"/>
    </xf>
    <xf numFmtId="4" fontId="119" fillId="0" borderId="17" xfId="164" applyNumberFormat="1" applyFont="1" applyFill="1" applyBorder="1" applyAlignment="1">
      <alignment horizontal="center"/>
    </xf>
    <xf numFmtId="0" fontId="113" fillId="0" borderId="0" xfId="150" applyFont="1" applyBorder="1"/>
    <xf numFmtId="15" fontId="114" fillId="25" borderId="39" xfId="149" applyNumberFormat="1" applyFont="1" applyFill="1" applyBorder="1" applyAlignment="1">
      <alignment horizontal="center"/>
    </xf>
    <xf numFmtId="15" fontId="114" fillId="25" borderId="40" xfId="149" applyNumberFormat="1" applyFont="1" applyFill="1" applyBorder="1" applyAlignment="1">
      <alignment horizontal="center"/>
    </xf>
    <xf numFmtId="15" fontId="114" fillId="25" borderId="41" xfId="149" applyNumberFormat="1" applyFont="1" applyFill="1" applyBorder="1" applyAlignment="1"/>
    <xf numFmtId="0" fontId="45" fillId="0" borderId="42" xfId="150" applyFont="1" applyBorder="1" applyAlignment="1">
      <alignment horizontal="center" wrapText="1"/>
    </xf>
    <xf numFmtId="0" fontId="45" fillId="0" borderId="0" xfId="150" applyFont="1" applyBorder="1" applyAlignment="1">
      <alignment horizontal="center" wrapText="1"/>
    </xf>
    <xf numFmtId="0" fontId="120" fillId="0" borderId="43" xfId="150" applyFont="1" applyBorder="1" applyAlignment="1">
      <alignment horizontal="center" wrapText="1"/>
    </xf>
    <xf numFmtId="0" fontId="28" fillId="25" borderId="30" xfId="150" applyFont="1" applyFill="1" applyBorder="1" applyAlignment="1">
      <alignment horizontal="center" wrapText="1"/>
    </xf>
    <xf numFmtId="0" fontId="28" fillId="25" borderId="38" xfId="150" applyFont="1" applyFill="1" applyBorder="1" applyAlignment="1">
      <alignment horizontal="center" wrapText="1"/>
    </xf>
    <xf numFmtId="164" fontId="122" fillId="25" borderId="16" xfId="93" applyFont="1" applyFill="1" applyBorder="1" applyAlignment="1">
      <alignment horizontal="center"/>
    </xf>
    <xf numFmtId="4" fontId="122" fillId="0" borderId="44" xfId="150" applyNumberFormat="1" applyFont="1" applyBorder="1"/>
    <xf numFmtId="0" fontId="123" fillId="0" borderId="0" xfId="150" applyFont="1"/>
    <xf numFmtId="0" fontId="124" fillId="27" borderId="0" xfId="150" applyFont="1" applyFill="1" applyBorder="1"/>
    <xf numFmtId="173" fontId="39" fillId="0" borderId="0" xfId="0" applyNumberFormat="1" applyFont="1"/>
    <xf numFmtId="0" fontId="57" fillId="0" borderId="0" xfId="0" applyFont="1" applyBorder="1"/>
    <xf numFmtId="0" fontId="64" fillId="0" borderId="0" xfId="151" applyFont="1" applyBorder="1" applyAlignment="1">
      <alignment horizontal="right"/>
    </xf>
    <xf numFmtId="4" fontId="82" fillId="0" borderId="0" xfId="42" applyNumberFormat="1" applyFont="1" applyBorder="1" applyAlignment="1" applyProtection="1">
      <alignment horizontal="center"/>
    </xf>
    <xf numFmtId="4" fontId="119" fillId="0" borderId="0" xfId="164" applyNumberFormat="1" applyFont="1" applyFill="1" applyBorder="1" applyAlignment="1">
      <alignment horizontal="center"/>
    </xf>
    <xf numFmtId="4" fontId="118" fillId="0" borderId="0" xfId="164" applyNumberFormat="1" applyFont="1" applyFill="1" applyBorder="1" applyAlignment="1">
      <alignment horizontal="center"/>
    </xf>
    <xf numFmtId="4" fontId="119" fillId="0" borderId="0" xfId="42" applyNumberFormat="1" applyFont="1" applyFill="1" applyBorder="1" applyAlignment="1">
      <alignment horizontal="center"/>
    </xf>
    <xf numFmtId="4" fontId="67" fillId="0" borderId="0" xfId="42" applyNumberFormat="1" applyFont="1" applyFill="1" applyBorder="1" applyAlignment="1">
      <alignment horizontal="center" wrapText="1"/>
    </xf>
    <xf numFmtId="4" fontId="47" fillId="26" borderId="0" xfId="148" applyNumberFormat="1" applyFont="1" applyFill="1" applyBorder="1" applyAlignment="1" applyProtection="1">
      <alignment horizontal="center"/>
    </xf>
    <xf numFmtId="0" fontId="69" fillId="0" borderId="1" xfId="158" applyFont="1" applyBorder="1" applyAlignment="1">
      <alignment horizontal="right" wrapText="1"/>
    </xf>
    <xf numFmtId="173" fontId="125" fillId="0" borderId="0" xfId="0" applyNumberFormat="1" applyFont="1"/>
    <xf numFmtId="4" fontId="115" fillId="0" borderId="0" xfId="42" applyFont="1"/>
    <xf numFmtId="0" fontId="126" fillId="0" borderId="0" xfId="150" applyFont="1"/>
    <xf numFmtId="0" fontId="45" fillId="0" borderId="0" xfId="150" applyFont="1" applyBorder="1"/>
    <xf numFmtId="15" fontId="121" fillId="0" borderId="0" xfId="150" applyNumberFormat="1" applyFont="1" applyBorder="1" applyAlignment="1">
      <alignment horizontal="center"/>
    </xf>
    <xf numFmtId="3" fontId="121" fillId="0" borderId="0" xfId="42" applyNumberFormat="1" applyFont="1" applyBorder="1" applyAlignment="1">
      <alignment horizontal="center"/>
    </xf>
    <xf numFmtId="4" fontId="121" fillId="0" borderId="0" xfId="42" applyFont="1" applyBorder="1" applyAlignment="1">
      <alignment horizontal="center"/>
    </xf>
    <xf numFmtId="0" fontId="127" fillId="0" borderId="0" xfId="150" applyFont="1" applyBorder="1"/>
    <xf numFmtId="3" fontId="39" fillId="0" borderId="0" xfId="42" applyNumberFormat="1" applyFont="1" applyBorder="1"/>
    <xf numFmtId="3" fontId="75" fillId="0" borderId="1" xfId="42" applyNumberFormat="1" applyFont="1" applyBorder="1" applyAlignment="1">
      <alignment horizontal="center" vertical="top" wrapText="1"/>
    </xf>
    <xf numFmtId="3" fontId="67" fillId="0" borderId="1" xfId="42" applyNumberFormat="1" applyFont="1" applyFill="1" applyBorder="1" applyAlignment="1">
      <alignment horizontal="center" wrapText="1"/>
    </xf>
    <xf numFmtId="3" fontId="47" fillId="26" borderId="0" xfId="42" applyNumberFormat="1" applyFont="1" applyFill="1" applyBorder="1" applyAlignment="1" applyProtection="1">
      <alignment horizontal="center"/>
    </xf>
    <xf numFmtId="173" fontId="63" fillId="0" borderId="0" xfId="149" applyNumberFormat="1" applyFont="1" applyBorder="1" applyAlignment="1">
      <alignment horizontal="center"/>
    </xf>
    <xf numFmtId="0" fontId="128" fillId="0" borderId="0" xfId="0" applyFont="1" applyAlignment="1">
      <alignment horizontal="justify" vertical="center"/>
    </xf>
    <xf numFmtId="0" fontId="19" fillId="0" borderId="1" xfId="151" applyFont="1" applyBorder="1" applyAlignment="1"/>
    <xf numFmtId="0" fontId="55" fillId="0" borderId="27" xfId="151" applyFont="1" applyBorder="1" applyAlignment="1">
      <alignment horizontal="left"/>
    </xf>
    <xf numFmtId="0" fontId="50" fillId="0" borderId="53" xfId="0" applyFont="1" applyBorder="1" applyAlignment="1">
      <alignment horizontal="center"/>
    </xf>
    <xf numFmtId="4" fontId="67" fillId="0" borderId="53" xfId="42" applyFont="1" applyFill="1" applyBorder="1" applyAlignment="1">
      <alignment horizontal="center" wrapText="1"/>
    </xf>
    <xf numFmtId="3" fontId="47" fillId="26" borderId="53" xfId="42" applyNumberFormat="1" applyFont="1" applyFill="1" applyBorder="1" applyAlignment="1" applyProtection="1">
      <alignment horizontal="center"/>
    </xf>
    <xf numFmtId="0" fontId="130" fillId="0" borderId="0" xfId="151" applyFont="1" applyBorder="1"/>
    <xf numFmtId="0" fontId="54" fillId="0" borderId="59" xfId="151" applyFont="1" applyBorder="1" applyAlignment="1">
      <alignment horizontal="left"/>
    </xf>
    <xf numFmtId="0" fontId="50" fillId="0" borderId="29" xfId="151" applyFont="1" applyBorder="1" applyAlignment="1">
      <alignment horizontal="left"/>
    </xf>
    <xf numFmtId="0" fontId="50" fillId="0" borderId="59" xfId="0" applyFont="1" applyBorder="1" applyAlignment="1">
      <alignment horizontal="center"/>
    </xf>
    <xf numFmtId="0" fontId="50" fillId="0" borderId="53" xfId="151" applyFont="1" applyBorder="1" applyAlignment="1">
      <alignment wrapText="1"/>
    </xf>
    <xf numFmtId="0" fontId="64" fillId="0" borderId="53" xfId="151" applyFont="1" applyBorder="1" applyAlignment="1">
      <alignment horizontal="right" wrapText="1"/>
    </xf>
    <xf numFmtId="0" fontId="69" fillId="0" borderId="53" xfId="151" applyFont="1" applyBorder="1" applyAlignment="1">
      <alignment horizontal="right"/>
    </xf>
    <xf numFmtId="0" fontId="19" fillId="0" borderId="29" xfId="151" applyFont="1" applyBorder="1" applyAlignment="1">
      <alignment horizontal="left"/>
    </xf>
    <xf numFmtId="4" fontId="78" fillId="0" borderId="53" xfId="148" applyNumberFormat="1" applyFont="1" applyBorder="1" applyProtection="1"/>
    <xf numFmtId="0" fontId="59" fillId="0" borderId="0" xfId="0" applyFont="1" applyFill="1" applyBorder="1"/>
    <xf numFmtId="4" fontId="71" fillId="28" borderId="16" xfId="42" applyFont="1" applyFill="1" applyBorder="1" applyAlignment="1">
      <alignment horizontal="right"/>
    </xf>
    <xf numFmtId="10" fontId="71" fillId="28" borderId="28" xfId="155" applyNumberFormat="1" applyFont="1" applyFill="1" applyBorder="1" applyAlignment="1">
      <alignment horizontal="center"/>
    </xf>
    <xf numFmtId="10" fontId="71" fillId="28" borderId="33" xfId="155" applyNumberFormat="1" applyFont="1" applyFill="1" applyBorder="1" applyAlignment="1">
      <alignment horizontal="center"/>
    </xf>
    <xf numFmtId="0" fontId="39" fillId="0" borderId="62" xfId="0" applyFont="1" applyBorder="1"/>
    <xf numFmtId="0" fontId="39" fillId="0" borderId="61" xfId="0" applyFont="1" applyBorder="1"/>
    <xf numFmtId="0" fontId="69" fillId="0" borderId="17" xfId="158" applyFont="1" applyBorder="1">
      <alignment horizontal="center" vertical="top" wrapText="1"/>
    </xf>
    <xf numFmtId="3" fontId="39" fillId="0" borderId="19" xfId="158" applyNumberFormat="1" applyFont="1" applyBorder="1">
      <alignment horizontal="center" vertical="top" wrapText="1"/>
    </xf>
    <xf numFmtId="0" fontId="134" fillId="0" borderId="22" xfId="102" applyFont="1" applyBorder="1" applyAlignment="1">
      <alignment horizontal="left"/>
    </xf>
    <xf numFmtId="0" fontId="68" fillId="0" borderId="0" xfId="102" applyFont="1" applyFill="1" applyBorder="1" applyAlignment="1">
      <alignment horizontal="left"/>
    </xf>
    <xf numFmtId="0" fontId="68" fillId="0" borderId="0" xfId="102" applyFont="1" applyBorder="1" applyAlignment="1">
      <alignment horizontal="left"/>
    </xf>
    <xf numFmtId="0" fontId="111" fillId="0" borderId="0" xfId="102" applyFont="1" applyBorder="1" applyAlignment="1">
      <alignment horizontal="left"/>
    </xf>
    <xf numFmtId="0" fontId="68" fillId="26" borderId="0" xfId="102" applyFont="1" applyFill="1" applyBorder="1" applyAlignment="1">
      <alignment horizontal="left" wrapText="1"/>
    </xf>
    <xf numFmtId="0" fontId="68" fillId="0" borderId="14" xfId="158" applyFont="1" applyBorder="1">
      <alignment horizontal="center" vertical="top" wrapText="1"/>
    </xf>
    <xf numFmtId="0" fontId="68" fillId="0" borderId="20" xfId="151" applyFont="1" applyBorder="1" applyAlignment="1">
      <alignment horizontal="left"/>
    </xf>
    <xf numFmtId="0" fontId="68" fillId="0" borderId="20" xfId="158" applyFont="1" applyBorder="1">
      <alignment horizontal="center" vertical="top" wrapText="1"/>
    </xf>
    <xf numFmtId="0" fontId="68" fillId="0" borderId="60" xfId="158" applyFont="1" applyBorder="1" applyAlignment="1">
      <alignment horizontal="left" wrapText="1"/>
    </xf>
    <xf numFmtId="0" fontId="68" fillId="0" borderId="14" xfId="158" applyFont="1" applyBorder="1" applyAlignment="1">
      <alignment horizontal="left" wrapText="1"/>
    </xf>
    <xf numFmtId="0" fontId="68" fillId="0" borderId="53" xfId="158" applyFont="1" applyBorder="1" applyAlignment="1">
      <alignment horizontal="left" wrapText="1"/>
    </xf>
    <xf numFmtId="0" fontId="69" fillId="0" borderId="64" xfId="102" applyFont="1" applyBorder="1" applyAlignment="1">
      <alignment horizontal="right"/>
    </xf>
    <xf numFmtId="0" fontId="50" fillId="0" borderId="52" xfId="151" applyFont="1" applyBorder="1" applyAlignment="1">
      <alignment wrapText="1"/>
    </xf>
    <xf numFmtId="0" fontId="64" fillId="0" borderId="52" xfId="151" applyFont="1" applyBorder="1" applyAlignment="1">
      <alignment horizontal="right" wrapText="1"/>
    </xf>
    <xf numFmtId="0" fontId="68" fillId="0" borderId="52" xfId="158" applyFont="1" applyBorder="1" applyAlignment="1">
      <alignment horizontal="left" wrapText="1"/>
    </xf>
    <xf numFmtId="0" fontId="50" fillId="0" borderId="64" xfId="151" applyFont="1" applyBorder="1" applyAlignment="1">
      <alignment wrapText="1"/>
    </xf>
    <xf numFmtId="0" fontId="50" fillId="0" borderId="64" xfId="151" applyFont="1" applyBorder="1" applyAlignment="1">
      <alignment horizontal="left"/>
    </xf>
    <xf numFmtId="0" fontId="57" fillId="0" borderId="14" xfId="0" applyFont="1" applyBorder="1"/>
    <xf numFmtId="0" fontId="51" fillId="0" borderId="0" xfId="0" applyFont="1"/>
    <xf numFmtId="0" fontId="73" fillId="0" borderId="0" xfId="0" applyFont="1"/>
    <xf numFmtId="0" fontId="135" fillId="0" borderId="21" xfId="149" applyFont="1" applyBorder="1" applyAlignment="1">
      <alignment horizontal="center"/>
    </xf>
    <xf numFmtId="0" fontId="51" fillId="0" borderId="0" xfId="0" applyFont="1" applyAlignment="1">
      <alignment horizontal="right"/>
    </xf>
    <xf numFmtId="0" fontId="135" fillId="0" borderId="0" xfId="149" applyFont="1" applyBorder="1" applyAlignment="1">
      <alignment horizontal="center"/>
    </xf>
    <xf numFmtId="0" fontId="50" fillId="0" borderId="65" xfId="151" applyFont="1" applyBorder="1" applyAlignment="1">
      <alignment wrapText="1"/>
    </xf>
    <xf numFmtId="0" fontId="64" fillId="0" borderId="65" xfId="151" applyFont="1" applyBorder="1" applyAlignment="1">
      <alignment horizontal="right"/>
    </xf>
    <xf numFmtId="0" fontId="39" fillId="0" borderId="66" xfId="0" applyFont="1" applyBorder="1"/>
    <xf numFmtId="0" fontId="50" fillId="0" borderId="67" xfId="151" applyFont="1" applyBorder="1" applyAlignment="1">
      <alignment wrapText="1"/>
    </xf>
    <xf numFmtId="0" fontId="45" fillId="0" borderId="68" xfId="150" applyFont="1" applyBorder="1"/>
    <xf numFmtId="0" fontId="50" fillId="0" borderId="53" xfId="151" applyFont="1" applyBorder="1" applyAlignment="1">
      <alignment horizontal="left"/>
    </xf>
    <xf numFmtId="0" fontId="64" fillId="0" borderId="53" xfId="151" applyFont="1" applyBorder="1" applyAlignment="1">
      <alignment horizontal="right"/>
    </xf>
    <xf numFmtId="15" fontId="28" fillId="25" borderId="0" xfId="149" applyNumberFormat="1" applyFont="1" applyFill="1" applyBorder="1" applyAlignment="1">
      <alignment horizontal="center"/>
    </xf>
    <xf numFmtId="0" fontId="56" fillId="0" borderId="53" xfId="102" applyFont="1" applyFill="1" applyBorder="1" applyAlignment="1">
      <alignment horizontal="left"/>
    </xf>
    <xf numFmtId="0" fontId="68" fillId="0" borderId="53" xfId="102" applyFont="1" applyFill="1" applyBorder="1" applyAlignment="1">
      <alignment horizontal="right"/>
    </xf>
    <xf numFmtId="0" fontId="69" fillId="0" borderId="53" xfId="102" applyFont="1" applyBorder="1" applyAlignment="1">
      <alignment horizontal="right"/>
    </xf>
    <xf numFmtId="0" fontId="69" fillId="0" borderId="53" xfId="102" applyFont="1" applyFill="1" applyBorder="1" applyAlignment="1">
      <alignment horizontal="right"/>
    </xf>
    <xf numFmtId="3" fontId="83" fillId="0" borderId="53" xfId="42" applyNumberFormat="1" applyFont="1" applyFill="1" applyBorder="1" applyAlignment="1">
      <alignment horizontal="center" wrapText="1"/>
    </xf>
    <xf numFmtId="3" fontId="39" fillId="0" borderId="53" xfId="42" applyNumberFormat="1" applyFont="1" applyBorder="1" applyAlignment="1">
      <alignment horizontal="center" vertical="top" wrapText="1"/>
    </xf>
    <xf numFmtId="4" fontId="39" fillId="0" borderId="53" xfId="42" applyFont="1" applyBorder="1" applyAlignment="1">
      <alignment horizontal="center" vertical="top" wrapText="1"/>
    </xf>
    <xf numFmtId="0" fontId="64" fillId="0" borderId="53" xfId="151" applyFont="1" applyBorder="1" applyAlignment="1">
      <alignment horizontal="left"/>
    </xf>
    <xf numFmtId="0" fontId="77" fillId="0" borderId="71" xfId="158" applyFont="1" applyBorder="1">
      <alignment horizontal="center" vertical="top" wrapText="1"/>
    </xf>
    <xf numFmtId="15" fontId="32" fillId="0" borderId="71" xfId="158" applyNumberFormat="1" applyFont="1" applyBorder="1">
      <alignment horizontal="center" vertical="top" wrapText="1"/>
    </xf>
    <xf numFmtId="0" fontId="32" fillId="0" borderId="71" xfId="158" applyFont="1" applyBorder="1">
      <alignment horizontal="center" vertical="top" wrapText="1"/>
    </xf>
    <xf numFmtId="168" fontId="77" fillId="0" borderId="71" xfId="158" applyNumberFormat="1" applyFont="1" applyBorder="1">
      <alignment horizontal="center" vertical="top" wrapText="1"/>
    </xf>
    <xf numFmtId="0" fontId="47" fillId="0" borderId="0" xfId="0" applyFont="1" applyAlignment="1">
      <alignment horizontal="right"/>
    </xf>
    <xf numFmtId="4" fontId="121" fillId="0" borderId="70" xfId="42" applyFont="1" applyBorder="1" applyAlignment="1">
      <alignment horizontal="center"/>
    </xf>
    <xf numFmtId="4" fontId="121" fillId="0" borderId="69" xfId="42" applyFont="1" applyBorder="1" applyAlignment="1">
      <alignment horizontal="center"/>
    </xf>
    <xf numFmtId="4" fontId="39" fillId="0" borderId="0" xfId="42" applyFont="1" applyBorder="1"/>
    <xf numFmtId="4" fontId="75" fillId="0" borderId="1" xfId="42" applyFont="1" applyBorder="1" applyAlignment="1">
      <alignment horizontal="center" vertical="top" wrapText="1"/>
    </xf>
    <xf numFmtId="0" fontId="39" fillId="0" borderId="0" xfId="0" applyFont="1" applyFill="1"/>
    <xf numFmtId="3" fontId="50" fillId="0" borderId="49" xfId="42" applyNumberFormat="1" applyFont="1" applyBorder="1" applyAlignment="1">
      <alignment horizontal="center"/>
    </xf>
    <xf numFmtId="4" fontId="50" fillId="0" borderId="49" xfId="42" applyFont="1" applyBorder="1" applyAlignment="1">
      <alignment horizontal="center"/>
    </xf>
    <xf numFmtId="0" fontId="56" fillId="0" borderId="0" xfId="294" applyFont="1" applyFill="1" applyBorder="1" applyAlignment="1">
      <alignment horizontal="left"/>
    </xf>
    <xf numFmtId="4" fontId="39" fillId="0" borderId="0" xfId="0" applyNumberFormat="1" applyFont="1"/>
    <xf numFmtId="4" fontId="50" fillId="0" borderId="53" xfId="42" applyNumberFormat="1" applyFont="1" applyBorder="1" applyAlignment="1">
      <alignment horizontal="center" vertical="top" wrapText="1"/>
    </xf>
    <xf numFmtId="14" fontId="121" fillId="0" borderId="69" xfId="150" applyNumberFormat="1" applyFont="1" applyBorder="1" applyAlignment="1">
      <alignment horizontal="center"/>
    </xf>
    <xf numFmtId="0" fontId="68" fillId="0" borderId="53" xfId="102" applyFont="1" applyBorder="1" applyAlignment="1">
      <alignment horizontal="right"/>
    </xf>
    <xf numFmtId="0" fontId="83" fillId="0" borderId="59" xfId="102" applyFont="1" applyFill="1" applyBorder="1" applyAlignment="1">
      <alignment horizontal="left"/>
    </xf>
    <xf numFmtId="0" fontId="69" fillId="0" borderId="59" xfId="102" applyFont="1" applyBorder="1" applyAlignment="1">
      <alignment horizontal="right"/>
    </xf>
    <xf numFmtId="0" fontId="83" fillId="0" borderId="72" xfId="102" applyFont="1" applyFill="1" applyBorder="1" applyAlignment="1">
      <alignment horizontal="left"/>
    </xf>
    <xf numFmtId="0" fontId="69" fillId="0" borderId="72" xfId="102" applyFont="1" applyBorder="1" applyAlignment="1">
      <alignment horizontal="right"/>
    </xf>
    <xf numFmtId="0" fontId="68" fillId="0" borderId="14" xfId="102" applyFont="1" applyBorder="1" applyAlignment="1">
      <alignment horizontal="left"/>
    </xf>
    <xf numFmtId="0" fontId="70" fillId="0" borderId="53" xfId="102" applyFont="1" applyFill="1" applyBorder="1" applyAlignment="1">
      <alignment horizontal="right"/>
    </xf>
    <xf numFmtId="2" fontId="139" fillId="0" borderId="0" xfId="0" applyNumberFormat="1" applyFont="1" applyAlignment="1">
      <alignment horizontal="center"/>
    </xf>
    <xf numFmtId="4" fontId="139" fillId="0" borderId="53" xfId="42" applyFont="1" applyBorder="1" applyAlignment="1">
      <alignment horizontal="center" vertical="top" wrapText="1"/>
    </xf>
    <xf numFmtId="4" fontId="139" fillId="0" borderId="1" xfId="42" applyFont="1" applyBorder="1" applyAlignment="1">
      <alignment horizontal="center" vertical="top" wrapText="1"/>
    </xf>
    <xf numFmtId="4" fontId="139" fillId="0" borderId="0" xfId="42" applyFont="1" applyAlignment="1">
      <alignment horizontal="center"/>
    </xf>
    <xf numFmtId="0" fontId="140" fillId="0" borderId="0" xfId="0" applyFont="1"/>
    <xf numFmtId="4" fontId="139" fillId="0" borderId="1" xfId="42" applyFont="1" applyBorder="1" applyAlignment="1">
      <alignment horizontal="center" wrapText="1"/>
    </xf>
    <xf numFmtId="4" fontId="139" fillId="0" borderId="1" xfId="42" applyFont="1" applyFill="1" applyBorder="1" applyAlignment="1">
      <alignment horizontal="center" wrapText="1"/>
    </xf>
    <xf numFmtId="4" fontId="139" fillId="0" borderId="53" xfId="42" applyFont="1" applyFill="1" applyBorder="1" applyAlignment="1">
      <alignment horizontal="center" wrapText="1"/>
    </xf>
    <xf numFmtId="173" fontId="73" fillId="0" borderId="0" xfId="150" applyNumberFormat="1" applyFont="1" applyAlignment="1"/>
    <xf numFmtId="3" fontId="83" fillId="0" borderId="53" xfId="42" applyNumberFormat="1" applyFont="1" applyFill="1" applyBorder="1" applyAlignment="1">
      <alignment horizontal="center" wrapText="1"/>
    </xf>
    <xf numFmtId="3" fontId="39" fillId="0" borderId="53" xfId="42" applyNumberFormat="1" applyFont="1" applyBorder="1" applyAlignment="1">
      <alignment horizontal="center" vertical="center" wrapText="1"/>
    </xf>
    <xf numFmtId="4" fontId="39" fillId="0" borderId="53" xfId="42" applyFont="1" applyBorder="1" applyAlignment="1">
      <alignment horizontal="center" vertical="center" wrapText="1"/>
    </xf>
    <xf numFmtId="4" fontId="121" fillId="0" borderId="69" xfId="42" quotePrefix="1" applyFont="1" applyBorder="1" applyAlignment="1">
      <alignment horizontal="center"/>
    </xf>
    <xf numFmtId="167" fontId="71" fillId="28" borderId="16" xfId="42" applyNumberFormat="1" applyFont="1" applyFill="1" applyBorder="1" applyAlignment="1">
      <alignment horizontal="right"/>
    </xf>
    <xf numFmtId="4" fontId="139" fillId="0" borderId="53" xfId="42" applyFont="1" applyBorder="1" applyAlignment="1">
      <alignment horizontal="center" wrapText="1"/>
    </xf>
    <xf numFmtId="4" fontId="139" fillId="0" borderId="59" xfId="42" applyFont="1" applyFill="1" applyBorder="1" applyAlignment="1">
      <alignment horizontal="center" wrapText="1"/>
    </xf>
    <xf numFmtId="4" fontId="139" fillId="0" borderId="59" xfId="42" applyFont="1" applyBorder="1" applyAlignment="1">
      <alignment horizontal="center" wrapText="1"/>
    </xf>
    <xf numFmtId="15" fontId="114" fillId="25" borderId="31" xfId="862" applyNumberFormat="1" applyFont="1" applyFill="1" applyBorder="1"/>
    <xf numFmtId="15" fontId="42" fillId="25" borderId="32" xfId="862" applyNumberFormat="1" applyFont="1" applyFill="1" applyBorder="1" applyAlignment="1">
      <alignment horizontal="centerContinuous" wrapText="1"/>
    </xf>
    <xf numFmtId="4" fontId="119" fillId="0" borderId="0" xfId="42" applyFont="1" applyBorder="1" applyAlignment="1" applyProtection="1">
      <alignment horizontal="center"/>
    </xf>
    <xf numFmtId="0" fontId="14" fillId="0" borderId="0" xfId="2279"/>
    <xf numFmtId="168" fontId="14" fillId="0" borderId="0" xfId="2279" applyNumberFormat="1"/>
    <xf numFmtId="4" fontId="14" fillId="0" borderId="0" xfId="2279" applyNumberFormat="1"/>
    <xf numFmtId="4" fontId="14" fillId="0" borderId="0" xfId="2280"/>
    <xf numFmtId="169" fontId="14" fillId="0" borderId="0" xfId="2280" applyNumberFormat="1"/>
    <xf numFmtId="3" fontId="14" fillId="0" borderId="0" xfId="2280" applyNumberFormat="1"/>
    <xf numFmtId="4" fontId="78" fillId="0" borderId="72" xfId="148" applyNumberFormat="1" applyFont="1" applyBorder="1" applyProtection="1"/>
    <xf numFmtId="0" fontId="22" fillId="0" borderId="0" xfId="294" applyFont="1" applyBorder="1">
      <alignment horizontal="right"/>
    </xf>
    <xf numFmtId="0" fontId="27" fillId="0" borderId="0" xfId="2279" applyFont="1"/>
    <xf numFmtId="0" fontId="22" fillId="0" borderId="53" xfId="294" applyFont="1" applyBorder="1" applyAlignment="1">
      <alignment horizontal="left"/>
    </xf>
    <xf numFmtId="168" fontId="136" fillId="0" borderId="53" xfId="2279" applyNumberFormat="1" applyFont="1" applyBorder="1"/>
    <xf numFmtId="0" fontId="14" fillId="0" borderId="53" xfId="2279" applyBorder="1"/>
    <xf numFmtId="168" fontId="74" fillId="0" borderId="63" xfId="2280" applyNumberFormat="1" applyFont="1" applyFill="1" applyBorder="1" applyAlignment="1">
      <alignment horizontal="right" wrapText="1"/>
    </xf>
    <xf numFmtId="3" fontId="33" fillId="0" borderId="53" xfId="2280" applyNumberFormat="1" applyFont="1" applyBorder="1"/>
    <xf numFmtId="0" fontId="22" fillId="0" borderId="64" xfId="294" applyFont="1" applyBorder="1" applyAlignment="1">
      <alignment horizontal="left"/>
    </xf>
    <xf numFmtId="168" fontId="136" fillId="0" borderId="64" xfId="2279" applyNumberFormat="1" applyFont="1" applyBorder="1"/>
    <xf numFmtId="0" fontId="69" fillId="0" borderId="53" xfId="294" applyFont="1" applyBorder="1">
      <alignment horizontal="right"/>
    </xf>
    <xf numFmtId="0" fontId="22" fillId="0" borderId="59" xfId="294" applyFont="1" applyBorder="1" applyAlignment="1">
      <alignment horizontal="left"/>
    </xf>
    <xf numFmtId="168" fontId="136" fillId="0" borderId="59" xfId="2279" applyNumberFormat="1" applyFont="1" applyBorder="1"/>
    <xf numFmtId="3" fontId="33" fillId="0" borderId="0" xfId="2280" applyNumberFormat="1" applyFont="1" applyBorder="1"/>
    <xf numFmtId="2" fontId="39" fillId="0" borderId="59" xfId="151" applyNumberFormat="1" applyFont="1" applyBorder="1" applyAlignment="1">
      <alignment wrapText="1"/>
    </xf>
    <xf numFmtId="0" fontId="69" fillId="0" borderId="59" xfId="294" applyFont="1" applyBorder="1">
      <alignment horizontal="right"/>
    </xf>
    <xf numFmtId="0" fontId="22" fillId="0" borderId="0" xfId="294" applyFont="1" applyBorder="1" applyAlignment="1">
      <alignment horizontal="left"/>
    </xf>
    <xf numFmtId="0" fontId="20" fillId="0" borderId="0" xfId="2279" applyFont="1"/>
    <xf numFmtId="168" fontId="72" fillId="0" borderId="0" xfId="2279" applyNumberFormat="1" applyFont="1"/>
    <xf numFmtId="168" fontId="74" fillId="0" borderId="0" xfId="2280" applyNumberFormat="1" applyFont="1" applyFill="1" applyBorder="1" applyAlignment="1">
      <alignment horizontal="right" wrapText="1"/>
    </xf>
    <xf numFmtId="0" fontId="12" fillId="0" borderId="0" xfId="2279" applyFont="1" applyAlignment="1">
      <alignment horizontal="center"/>
    </xf>
    <xf numFmtId="2" fontId="14" fillId="0" borderId="53" xfId="2279" applyNumberFormat="1" applyBorder="1"/>
    <xf numFmtId="4" fontId="39" fillId="0" borderId="0" xfId="2280" applyFont="1" applyBorder="1" applyAlignment="1" applyProtection="1"/>
    <xf numFmtId="0" fontId="13" fillId="0" borderId="60" xfId="2279" applyFont="1" applyBorder="1" applyAlignment="1">
      <alignment horizontal="left"/>
    </xf>
    <xf numFmtId="0" fontId="22" fillId="0" borderId="18" xfId="294" applyFont="1" applyBorder="1" applyAlignment="1">
      <alignment horizontal="left"/>
    </xf>
    <xf numFmtId="4" fontId="78" fillId="0" borderId="53" xfId="2280" applyFont="1" applyBorder="1" applyProtection="1"/>
    <xf numFmtId="0" fontId="14" fillId="0" borderId="23" xfId="2279" applyBorder="1"/>
    <xf numFmtId="0" fontId="22" fillId="0" borderId="18" xfId="294" applyFont="1" applyBorder="1">
      <alignment horizontal="right"/>
    </xf>
    <xf numFmtId="0" fontId="12" fillId="0" borderId="53" xfId="2279" applyFont="1" applyBorder="1" applyAlignment="1">
      <alignment horizontal="center"/>
    </xf>
    <xf numFmtId="0" fontId="40" fillId="0" borderId="0" xfId="2279" applyFont="1"/>
    <xf numFmtId="0" fontId="24" fillId="0" borderId="0" xfId="2279" applyFont="1"/>
    <xf numFmtId="0" fontId="12" fillId="0" borderId="77" xfId="2279" applyFont="1" applyBorder="1" applyAlignment="1">
      <alignment horizontal="center"/>
    </xf>
    <xf numFmtId="0" fontId="41" fillId="0" borderId="77" xfId="2279" applyFont="1" applyBorder="1" applyAlignment="1">
      <alignment horizontal="center"/>
    </xf>
    <xf numFmtId="0" fontId="32" fillId="0" borderId="29" xfId="2279" applyFont="1" applyBorder="1" applyAlignment="1">
      <alignment horizontal="center"/>
    </xf>
    <xf numFmtId="4" fontId="31" fillId="0" borderId="71" xfId="2280" applyFont="1" applyFill="1" applyBorder="1" applyAlignment="1">
      <alignment horizontal="right" wrapText="1"/>
    </xf>
    <xf numFmtId="0" fontId="13" fillId="0" borderId="78" xfId="2279" applyFont="1" applyBorder="1" applyAlignment="1">
      <alignment horizontal="left"/>
    </xf>
    <xf numFmtId="0" fontId="27" fillId="0" borderId="26" xfId="2279" applyFont="1" applyBorder="1"/>
    <xf numFmtId="0" fontId="21" fillId="0" borderId="0" xfId="2279" applyFont="1"/>
    <xf numFmtId="4" fontId="87" fillId="0" borderId="0" xfId="2280" applyFont="1"/>
    <xf numFmtId="0" fontId="21" fillId="0" borderId="25" xfId="2279" applyFont="1" applyBorder="1"/>
    <xf numFmtId="4" fontId="30" fillId="0" borderId="14" xfId="2280" applyFont="1" applyBorder="1" applyAlignment="1">
      <alignment horizontal="left" vertical="top" wrapText="1"/>
    </xf>
    <xf numFmtId="0" fontId="29" fillId="0" borderId="0" xfId="2279" applyFont="1"/>
    <xf numFmtId="167" fontId="35" fillId="0" borderId="0" xfId="2280" applyNumberFormat="1" applyFont="1"/>
    <xf numFmtId="3" fontId="35" fillId="0" borderId="0" xfId="2280" applyNumberFormat="1" applyFont="1"/>
    <xf numFmtId="0" fontId="35" fillId="0" borderId="0" xfId="2279" applyFont="1"/>
    <xf numFmtId="0" fontId="34" fillId="0" borderId="0" xfId="2279" applyFont="1"/>
    <xf numFmtId="170" fontId="14" fillId="0" borderId="0" xfId="2279" applyNumberFormat="1"/>
    <xf numFmtId="0" fontId="113" fillId="0" borderId="0" xfId="2279" applyFont="1"/>
    <xf numFmtId="172" fontId="14" fillId="0" borderId="0" xfId="2279" applyNumberFormat="1"/>
    <xf numFmtId="168" fontId="17" fillId="0" borderId="0" xfId="2279" applyNumberFormat="1" applyFont="1"/>
    <xf numFmtId="3" fontId="17" fillId="0" borderId="0" xfId="2280" applyNumberFormat="1" applyFont="1"/>
    <xf numFmtId="0" fontId="17" fillId="0" borderId="0" xfId="2279" applyFont="1"/>
    <xf numFmtId="0" fontId="138" fillId="0" borderId="0" xfId="2279" applyFont="1"/>
    <xf numFmtId="169" fontId="0" fillId="0" borderId="0" xfId="2280" applyNumberFormat="1" applyFont="1"/>
    <xf numFmtId="0" fontId="35" fillId="0" borderId="0" xfId="862"/>
    <xf numFmtId="169" fontId="27" fillId="0" borderId="0" xfId="2280" applyNumberFormat="1" applyFont="1"/>
    <xf numFmtId="0" fontId="19" fillId="0" borderId="14" xfId="0" applyFont="1" applyBorder="1" applyAlignment="1">
      <alignment horizontal="center"/>
    </xf>
    <xf numFmtId="0" fontId="83" fillId="0" borderId="76" xfId="102" applyFont="1" applyFill="1" applyBorder="1" applyAlignment="1">
      <alignment horizontal="left"/>
    </xf>
    <xf numFmtId="0" fontId="83" fillId="0" borderId="16" xfId="102" applyFont="1" applyFill="1" applyBorder="1" applyAlignment="1">
      <alignment horizontal="left"/>
    </xf>
    <xf numFmtId="0" fontId="142" fillId="0" borderId="0" xfId="0" applyFont="1"/>
    <xf numFmtId="0" fontId="143" fillId="0" borderId="0" xfId="102" applyFont="1" applyFill="1" applyBorder="1" applyAlignment="1">
      <alignment horizontal="left"/>
    </xf>
    <xf numFmtId="0" fontId="144" fillId="0" borderId="0" xfId="102" applyFont="1" applyFill="1" applyBorder="1" applyAlignment="1">
      <alignment horizontal="left"/>
    </xf>
    <xf numFmtId="15" fontId="145" fillId="25" borderId="31" xfId="862" applyNumberFormat="1" applyFont="1" applyFill="1" applyBorder="1"/>
    <xf numFmtId="4" fontId="148" fillId="0" borderId="72" xfId="164" applyNumberFormat="1" applyFont="1" applyBorder="1" applyAlignment="1">
      <alignment horizontal="center"/>
    </xf>
    <xf numFmtId="4" fontId="148" fillId="0" borderId="16" xfId="164" applyNumberFormat="1" applyFont="1" applyBorder="1" applyAlignment="1">
      <alignment horizontal="center"/>
    </xf>
    <xf numFmtId="4" fontId="148" fillId="0" borderId="59" xfId="164" applyNumberFormat="1" applyFont="1" applyBorder="1" applyAlignment="1">
      <alignment horizontal="center"/>
    </xf>
    <xf numFmtId="2" fontId="139" fillId="0" borderId="77" xfId="0" applyNumberFormat="1" applyFont="1" applyBorder="1" applyAlignment="1">
      <alignment horizontal="center"/>
    </xf>
    <xf numFmtId="4" fontId="139" fillId="0" borderId="77" xfId="42" applyFont="1" applyBorder="1" applyAlignment="1">
      <alignment horizontal="center" vertical="top" wrapText="1"/>
    </xf>
    <xf numFmtId="4" fontId="139" fillId="0" borderId="77" xfId="42" applyFont="1" applyFill="1" applyBorder="1" applyAlignment="1">
      <alignment horizontal="center" vertical="top" wrapText="1"/>
    </xf>
    <xf numFmtId="4" fontId="139" fillId="0" borderId="77" xfId="42" applyFont="1" applyBorder="1" applyAlignment="1">
      <alignment horizontal="center"/>
    </xf>
    <xf numFmtId="3" fontId="74" fillId="0" borderId="79" xfId="148" quotePrefix="1" applyNumberFormat="1" applyFont="1" applyBorder="1" applyAlignment="1" applyProtection="1">
      <alignment horizontal="right"/>
    </xf>
    <xf numFmtId="168" fontId="72" fillId="0" borderId="79" xfId="2279" applyNumberFormat="1" applyFont="1" applyBorder="1"/>
    <xf numFmtId="175" fontId="14" fillId="0" borderId="53" xfId="155" applyNumberFormat="1" applyBorder="1"/>
    <xf numFmtId="175" fontId="14" fillId="0" borderId="0" xfId="155" applyNumberFormat="1"/>
    <xf numFmtId="175" fontId="14" fillId="0" borderId="64" xfId="155" applyNumberFormat="1" applyBorder="1"/>
    <xf numFmtId="0" fontId="50" fillId="0" borderId="79" xfId="151" applyFont="1" applyBorder="1" applyAlignment="1">
      <alignment horizontal="left"/>
    </xf>
    <xf numFmtId="0" fontId="50" fillId="0" borderId="79" xfId="151" applyFont="1" applyBorder="1" applyAlignment="1">
      <alignment wrapText="1"/>
    </xf>
    <xf numFmtId="0" fontId="64" fillId="0" borderId="79" xfId="151" applyFont="1" applyBorder="1" applyAlignment="1">
      <alignment horizontal="right"/>
    </xf>
    <xf numFmtId="4" fontId="139" fillId="0" borderId="79" xfId="42" applyFont="1" applyFill="1" applyBorder="1" applyAlignment="1">
      <alignment horizontal="center" wrapText="1"/>
    </xf>
    <xf numFmtId="4" fontId="139" fillId="0" borderId="79" xfId="42" applyFont="1" applyBorder="1" applyAlignment="1">
      <alignment horizontal="center" wrapText="1"/>
    </xf>
    <xf numFmtId="0" fontId="69" fillId="0" borderId="65" xfId="294" applyFont="1" applyBorder="1">
      <alignment horizontal="right"/>
    </xf>
    <xf numFmtId="4" fontId="78" fillId="0" borderId="65" xfId="148" applyNumberFormat="1" applyFont="1" applyBorder="1" applyProtection="1"/>
    <xf numFmtId="3" fontId="33" fillId="0" borderId="65" xfId="2280" applyNumberFormat="1" applyFont="1" applyBorder="1"/>
    <xf numFmtId="168" fontId="74" fillId="0" borderId="80" xfId="2280" applyNumberFormat="1" applyFont="1" applyFill="1" applyBorder="1" applyAlignment="1">
      <alignment horizontal="right" wrapText="1"/>
    </xf>
    <xf numFmtId="175" fontId="14" fillId="0" borderId="59" xfId="155" applyNumberFormat="1" applyBorder="1"/>
    <xf numFmtId="0" fontId="69" fillId="0" borderId="79" xfId="294" applyFont="1" applyBorder="1">
      <alignment horizontal="right"/>
    </xf>
    <xf numFmtId="2" fontId="39" fillId="0" borderId="79" xfId="151" applyNumberFormat="1" applyFont="1" applyBorder="1" applyAlignment="1">
      <alignment wrapText="1"/>
    </xf>
    <xf numFmtId="4" fontId="78" fillId="0" borderId="79" xfId="148" applyNumberFormat="1" applyFont="1" applyBorder="1" applyProtection="1"/>
    <xf numFmtId="3" fontId="33" fillId="0" borderId="79" xfId="2280" applyNumberFormat="1" applyFont="1" applyBorder="1"/>
    <xf numFmtId="168" fontId="74" fillId="0" borderId="79" xfId="2280" applyNumberFormat="1" applyFont="1" applyFill="1" applyBorder="1" applyAlignment="1">
      <alignment horizontal="right" wrapText="1"/>
    </xf>
    <xf numFmtId="175" fontId="14" fillId="0" borderId="79" xfId="155" applyNumberFormat="1" applyBorder="1"/>
    <xf numFmtId="168" fontId="136" fillId="0" borderId="79" xfId="2279" applyNumberFormat="1" applyFont="1" applyBorder="1"/>
    <xf numFmtId="0" fontId="22" fillId="0" borderId="79" xfId="294" applyFont="1" applyBorder="1" applyAlignment="1">
      <alignment horizontal="left"/>
    </xf>
    <xf numFmtId="0" fontId="64" fillId="0" borderId="79" xfId="151" applyFont="1" applyBorder="1" applyAlignment="1">
      <alignment horizontal="left"/>
    </xf>
    <xf numFmtId="0" fontId="57" fillId="0" borderId="81" xfId="0" applyFont="1" applyBorder="1"/>
    <xf numFmtId="0" fontId="54" fillId="0" borderId="79" xfId="151" applyFont="1" applyBorder="1" applyAlignment="1">
      <alignment horizontal="left"/>
    </xf>
    <xf numFmtId="4" fontId="148" fillId="0" borderId="53" xfId="42" applyNumberFormat="1" applyFont="1" applyFill="1" applyBorder="1" applyAlignment="1">
      <alignment horizontal="center"/>
    </xf>
    <xf numFmtId="4" fontId="148" fillId="0" borderId="72" xfId="164" applyNumberFormat="1" applyFont="1" applyFill="1" applyBorder="1" applyAlignment="1">
      <alignment horizontal="center"/>
    </xf>
    <xf numFmtId="168" fontId="148" fillId="0" borderId="72" xfId="164" applyNumberFormat="1" applyFont="1" applyFill="1" applyBorder="1" applyAlignment="1">
      <alignment horizontal="center"/>
    </xf>
    <xf numFmtId="4" fontId="148" fillId="0" borderId="77" xfId="42" applyFont="1" applyFill="1" applyBorder="1" applyAlignment="1" applyProtection="1">
      <alignment horizontal="center"/>
    </xf>
    <xf numFmtId="4" fontId="148" fillId="0" borderId="79" xfId="42" applyFont="1" applyFill="1" applyBorder="1" applyAlignment="1" applyProtection="1">
      <alignment horizontal="center"/>
    </xf>
    <xf numFmtId="0" fontId="149" fillId="0" borderId="0" xfId="862" applyFont="1"/>
    <xf numFmtId="3" fontId="50" fillId="0" borderId="53" xfId="42" applyNumberFormat="1" applyFont="1" applyBorder="1" applyAlignment="1">
      <alignment horizontal="center" vertical="top" wrapText="1"/>
    </xf>
    <xf numFmtId="4" fontId="31" fillId="0" borderId="79" xfId="2280" applyNumberFormat="1" applyFont="1" applyFill="1" applyBorder="1" applyAlignment="1">
      <alignment horizontal="right" wrapText="1"/>
    </xf>
    <xf numFmtId="3" fontId="31" fillId="0" borderId="79" xfId="2280" applyNumberFormat="1" applyFont="1" applyFill="1" applyBorder="1" applyAlignment="1">
      <alignment horizontal="right" wrapText="1"/>
    </xf>
    <xf numFmtId="175" fontId="14" fillId="0" borderId="16" xfId="155" applyNumberFormat="1" applyBorder="1"/>
    <xf numFmtId="168" fontId="72" fillId="0" borderId="16" xfId="2279" applyNumberFormat="1" applyFont="1" applyBorder="1"/>
    <xf numFmtId="0" fontId="20" fillId="0" borderId="16" xfId="2279" applyFont="1" applyBorder="1"/>
    <xf numFmtId="168" fontId="79" fillId="0" borderId="79" xfId="2280" applyNumberFormat="1" applyFont="1" applyFill="1" applyBorder="1" applyAlignment="1">
      <alignment horizontal="right" wrapText="1"/>
    </xf>
    <xf numFmtId="0" fontId="13" fillId="0" borderId="81" xfId="2279" applyFont="1" applyBorder="1" applyAlignment="1">
      <alignment horizontal="left"/>
    </xf>
    <xf numFmtId="0" fontId="14" fillId="0" borderId="81" xfId="2279" applyBorder="1"/>
    <xf numFmtId="3" fontId="33" fillId="0" borderId="72" xfId="2280" applyNumberFormat="1" applyFont="1" applyBorder="1"/>
    <xf numFmtId="3" fontId="26" fillId="0" borderId="72" xfId="148" applyNumberFormat="1" applyFont="1" applyBorder="1" applyProtection="1"/>
    <xf numFmtId="168" fontId="74" fillId="0" borderId="16" xfId="2280" applyNumberFormat="1" applyFont="1" applyFill="1" applyBorder="1" applyAlignment="1">
      <alignment horizontal="right" wrapText="1"/>
    </xf>
    <xf numFmtId="0" fontId="86" fillId="0" borderId="81" xfId="2279" applyFont="1" applyBorder="1" applyAlignment="1">
      <alignment horizontal="left"/>
    </xf>
    <xf numFmtId="4" fontId="38" fillId="0" borderId="79" xfId="2280" applyFont="1" applyFill="1" applyBorder="1" applyAlignment="1">
      <alignment horizontal="right" wrapText="1"/>
    </xf>
    <xf numFmtId="4" fontId="131" fillId="0" borderId="79" xfId="2280" applyFont="1" applyFill="1" applyBorder="1" applyProtection="1"/>
    <xf numFmtId="15" fontId="32" fillId="0" borderId="79" xfId="158" applyNumberFormat="1" applyFont="1" applyBorder="1">
      <alignment horizontal="center" vertical="top" wrapText="1"/>
    </xf>
    <xf numFmtId="175" fontId="16" fillId="0" borderId="79" xfId="155" applyNumberFormat="1" applyFont="1" applyBorder="1" applyProtection="1"/>
    <xf numFmtId="0" fontId="25" fillId="0" borderId="79" xfId="294" applyFont="1" applyBorder="1" applyAlignment="1">
      <alignment horizontal="left"/>
    </xf>
    <xf numFmtId="4" fontId="84" fillId="0" borderId="79" xfId="2280" applyFont="1" applyFill="1" applyBorder="1" applyAlignment="1">
      <alignment horizontal="right" wrapText="1"/>
    </xf>
    <xf numFmtId="4" fontId="14" fillId="29" borderId="79" xfId="2280" applyFont="1" applyFill="1" applyBorder="1"/>
    <xf numFmtId="4" fontId="31" fillId="0" borderId="79" xfId="2280" applyFont="1" applyFill="1" applyBorder="1" applyAlignment="1">
      <alignment horizontal="right" wrapText="1"/>
    </xf>
    <xf numFmtId="4" fontId="78" fillId="0" borderId="79" xfId="2280" applyFont="1" applyBorder="1" applyProtection="1"/>
    <xf numFmtId="2" fontId="14" fillId="0" borderId="79" xfId="2279" applyNumberFormat="1" applyBorder="1" applyAlignment="1">
      <alignment horizontal="right"/>
    </xf>
    <xf numFmtId="0" fontId="22" fillId="0" borderId="79" xfId="294" applyFont="1" applyBorder="1" applyAlignment="1"/>
    <xf numFmtId="0" fontId="143" fillId="0" borderId="79" xfId="102" applyFont="1" applyFill="1" applyBorder="1" applyAlignment="1">
      <alignment horizontal="left"/>
    </xf>
    <xf numFmtId="0" fontId="69" fillId="0" borderId="79" xfId="294" applyFont="1" applyFill="1" applyBorder="1">
      <alignment horizontal="right"/>
    </xf>
    <xf numFmtId="0" fontId="22" fillId="0" borderId="79" xfId="294" applyFont="1" applyFill="1" applyBorder="1" applyAlignment="1">
      <alignment horizontal="left"/>
    </xf>
    <xf numFmtId="2" fontId="26" fillId="0" borderId="79" xfId="148" applyNumberFormat="1" applyFont="1" applyBorder="1" applyProtection="1"/>
    <xf numFmtId="2" fontId="14" fillId="0" borderId="79" xfId="2279" applyNumberFormat="1" applyBorder="1"/>
    <xf numFmtId="0" fontId="69" fillId="26" borderId="79" xfId="294" applyFont="1" applyFill="1" applyBorder="1" applyAlignment="1">
      <alignment horizontal="right" wrapText="1"/>
    </xf>
    <xf numFmtId="0" fontId="22" fillId="26" borderId="79" xfId="294" applyFont="1" applyFill="1" applyBorder="1" applyAlignment="1">
      <alignment horizontal="left" wrapText="1"/>
    </xf>
    <xf numFmtId="0" fontId="14" fillId="0" borderId="79" xfId="2279" applyBorder="1"/>
    <xf numFmtId="0" fontId="22" fillId="0" borderId="79" xfId="294" applyFont="1" applyBorder="1">
      <alignment horizontal="right"/>
    </xf>
    <xf numFmtId="3" fontId="37" fillId="0" borderId="79" xfId="148" applyNumberFormat="1" applyFont="1" applyBorder="1" applyProtection="1"/>
    <xf numFmtId="0" fontId="20" fillId="0" borderId="79" xfId="2279" applyFont="1" applyBorder="1"/>
    <xf numFmtId="3" fontId="121" fillId="0" borderId="69" xfId="42" applyNumberFormat="1" applyFont="1" applyBorder="1" applyAlignment="1">
      <alignment horizontal="center"/>
    </xf>
    <xf numFmtId="4" fontId="148" fillId="0" borderId="77" xfId="42" applyFont="1" applyFill="1" applyBorder="1" applyAlignment="1">
      <alignment horizontal="center"/>
    </xf>
    <xf numFmtId="4" fontId="150" fillId="0" borderId="77" xfId="42" applyFont="1" applyBorder="1" applyAlignment="1">
      <alignment horizontal="center" vertical="top" wrapText="1"/>
    </xf>
    <xf numFmtId="4" fontId="150" fillId="0" borderId="77" xfId="42" applyFont="1" applyFill="1" applyBorder="1" applyAlignment="1">
      <alignment horizontal="center" vertical="top" wrapText="1"/>
    </xf>
    <xf numFmtId="4" fontId="150" fillId="0" borderId="77" xfId="42" applyFont="1" applyBorder="1" applyAlignment="1">
      <alignment horizontal="center"/>
    </xf>
    <xf numFmtId="4" fontId="151" fillId="0" borderId="77" xfId="42" applyFont="1" applyFill="1" applyBorder="1" applyAlignment="1">
      <alignment horizontal="center"/>
    </xf>
    <xf numFmtId="174" fontId="50" fillId="0" borderId="79" xfId="151" applyNumberFormat="1" applyFont="1" applyBorder="1" applyAlignment="1">
      <alignment wrapText="1"/>
    </xf>
    <xf numFmtId="4" fontId="151" fillId="0" borderId="53" xfId="42" applyNumberFormat="1" applyFont="1" applyFill="1" applyBorder="1" applyAlignment="1">
      <alignment horizontal="center"/>
    </xf>
    <xf numFmtId="4" fontId="144" fillId="0" borderId="77" xfId="42" applyFont="1" applyFill="1" applyBorder="1" applyAlignment="1">
      <alignment horizontal="center"/>
    </xf>
    <xf numFmtId="4" fontId="144" fillId="0" borderId="53" xfId="42" applyNumberFormat="1" applyFont="1" applyFill="1" applyBorder="1" applyAlignment="1">
      <alignment horizontal="center"/>
    </xf>
    <xf numFmtId="173" fontId="63" fillId="0" borderId="0" xfId="149" applyNumberFormat="1" applyFont="1" applyBorder="1" applyAlignment="1">
      <alignment horizontal="center"/>
    </xf>
    <xf numFmtId="0" fontId="53" fillId="0" borderId="21" xfId="149" applyFont="1" applyBorder="1" applyAlignment="1">
      <alignment horizontal="center"/>
    </xf>
    <xf numFmtId="0" fontId="133" fillId="25" borderId="35" xfId="150" applyFont="1" applyFill="1" applyBorder="1" applyAlignment="1">
      <alignment horizontal="center"/>
    </xf>
    <xf numFmtId="0" fontId="133" fillId="25" borderId="36" xfId="150" applyFont="1" applyFill="1" applyBorder="1" applyAlignment="1">
      <alignment horizontal="center"/>
    </xf>
    <xf numFmtId="0" fontId="133" fillId="25" borderId="37" xfId="150" applyFont="1" applyFill="1" applyBorder="1" applyAlignment="1">
      <alignment horizontal="center"/>
    </xf>
    <xf numFmtId="15" fontId="132" fillId="25" borderId="40" xfId="149" applyNumberFormat="1" applyFont="1" applyFill="1" applyBorder="1" applyAlignment="1">
      <alignment horizontal="center"/>
    </xf>
    <xf numFmtId="173" fontId="123" fillId="0" borderId="0" xfId="150" applyNumberFormat="1" applyFont="1" applyAlignment="1">
      <alignment horizontal="left" wrapText="1"/>
    </xf>
    <xf numFmtId="4" fontId="141" fillId="0" borderId="60" xfId="42" applyFont="1" applyBorder="1" applyAlignment="1">
      <alignment horizontal="right" vertical="top" wrapText="1"/>
    </xf>
    <xf numFmtId="4" fontId="141" fillId="0" borderId="76" xfId="42" applyFont="1" applyBorder="1" applyAlignment="1">
      <alignment horizontal="right" vertical="top" wrapText="1"/>
    </xf>
  </cellXfs>
  <cellStyles count="2281">
    <cellStyle name="# million" xfId="1" xr:uid="{00000000-0005-0000-0000-000000000000}"/>
    <cellStyle name="# million 2" xfId="227" xr:uid="{00000000-0005-0000-0000-000001000000}"/>
    <cellStyle name="# million 2 2" xfId="267" xr:uid="{00000000-0005-0000-0000-000002000000}"/>
    <cellStyle name="# million 2 2 2" xfId="272" xr:uid="{00000000-0005-0000-0000-000003000000}"/>
    <cellStyle name="# million 2 2 2 2" xfId="361" xr:uid="{00000000-0005-0000-0000-000004000000}"/>
    <cellStyle name="# million 2 2 2 2 2" xfId="620" xr:uid="{00000000-0005-0000-0000-000005000000}"/>
    <cellStyle name="# million 2 2 2 2 2 2" xfId="869" xr:uid="{00000000-0005-0000-0000-000006000000}"/>
    <cellStyle name="# million 2 2 2 2 2 2 2" xfId="1359" xr:uid="{00000000-0005-0000-0000-000007000000}"/>
    <cellStyle name="# million 2 2 3" xfId="360" xr:uid="{00000000-0005-0000-0000-000008000000}"/>
    <cellStyle name="# million 2 2 3 2" xfId="621" xr:uid="{00000000-0005-0000-0000-000009000000}"/>
    <cellStyle name="# million 2 2 3 2 2" xfId="870" xr:uid="{00000000-0005-0000-0000-00000A000000}"/>
    <cellStyle name="# million 2 2 3 2 2 2" xfId="1360" xr:uid="{00000000-0005-0000-0000-00000B000000}"/>
    <cellStyle name="# million 2 2_Cover Page (r)" xfId="492" xr:uid="{00000000-0005-0000-0000-00000C000000}"/>
    <cellStyle name="# million 2 3" xfId="271" xr:uid="{00000000-0005-0000-0000-00000D000000}"/>
    <cellStyle name="# million 2 3 2" xfId="362" xr:uid="{00000000-0005-0000-0000-00000E000000}"/>
    <cellStyle name="# million 2 3 2 2" xfId="622" xr:uid="{00000000-0005-0000-0000-00000F000000}"/>
    <cellStyle name="# million 2 3 2 2 2" xfId="871" xr:uid="{00000000-0005-0000-0000-000010000000}"/>
    <cellStyle name="# million 2 3 2 2 2 2" xfId="1361" xr:uid="{00000000-0005-0000-0000-000011000000}"/>
    <cellStyle name="# million 2_Cover Page (r)" xfId="491" xr:uid="{00000000-0005-0000-0000-000012000000}"/>
    <cellStyle name="# million 3" xfId="165" xr:uid="{00000000-0005-0000-0000-000013000000}"/>
    <cellStyle name="# million 3 2" xfId="230" xr:uid="{00000000-0005-0000-0000-000014000000}"/>
    <cellStyle name="# million 3 2 2" xfId="274" xr:uid="{00000000-0005-0000-0000-000015000000}"/>
    <cellStyle name="# million 3 2 2 2" xfId="363" xr:uid="{00000000-0005-0000-0000-000016000000}"/>
    <cellStyle name="# million 3 2 2 2 2" xfId="623" xr:uid="{00000000-0005-0000-0000-000017000000}"/>
    <cellStyle name="# million 3 2 2 2 2 2" xfId="872" xr:uid="{00000000-0005-0000-0000-000018000000}"/>
    <cellStyle name="# million 3 2 2 2 2 2 2" xfId="1362" xr:uid="{00000000-0005-0000-0000-000019000000}"/>
    <cellStyle name="# million 3 2_Cover Page (r)" xfId="494" xr:uid="{00000000-0005-0000-0000-00001A000000}"/>
    <cellStyle name="# million 3 3" xfId="273" xr:uid="{00000000-0005-0000-0000-00001B000000}"/>
    <cellStyle name="# million 3 3 2" xfId="364" xr:uid="{00000000-0005-0000-0000-00001C000000}"/>
    <cellStyle name="# million 3 3 2 2" xfId="624" xr:uid="{00000000-0005-0000-0000-00001D000000}"/>
    <cellStyle name="# million 3 3 2 2 2" xfId="873" xr:uid="{00000000-0005-0000-0000-00001E000000}"/>
    <cellStyle name="# million 3 3 2 2 2 2" xfId="1363" xr:uid="{00000000-0005-0000-0000-00001F000000}"/>
    <cellStyle name="# million 3_Cover Page (r)" xfId="493" xr:uid="{00000000-0005-0000-0000-000020000000}"/>
    <cellStyle name="# million 4" xfId="270" xr:uid="{00000000-0005-0000-0000-000021000000}"/>
    <cellStyle name="# million 4 2" xfId="365" xr:uid="{00000000-0005-0000-0000-000022000000}"/>
    <cellStyle name="# million 4 2 2" xfId="625" xr:uid="{00000000-0005-0000-0000-000023000000}"/>
    <cellStyle name="# million 4 2 2 2" xfId="874" xr:uid="{00000000-0005-0000-0000-000024000000}"/>
    <cellStyle name="# million 4 2 2 2 2" xfId="1364" xr:uid="{00000000-0005-0000-0000-000025000000}"/>
    <cellStyle name="# million_Cover Page (r)" xfId="490" xr:uid="{00000000-0005-0000-0000-000026000000}"/>
    <cellStyle name="#.## million" xfId="2" xr:uid="{00000000-0005-0000-0000-000027000000}"/>
    <cellStyle name="#.## million 2" xfId="228" xr:uid="{00000000-0005-0000-0000-000028000000}"/>
    <cellStyle name="#.## million 2 2" xfId="266" xr:uid="{00000000-0005-0000-0000-000029000000}"/>
    <cellStyle name="#.## million 2 2 2" xfId="277" xr:uid="{00000000-0005-0000-0000-00002A000000}"/>
    <cellStyle name="#.## million 2 2 2 2" xfId="367" xr:uid="{00000000-0005-0000-0000-00002B000000}"/>
    <cellStyle name="#.## million 2 2 2 2 2" xfId="626" xr:uid="{00000000-0005-0000-0000-00002C000000}"/>
    <cellStyle name="#.## million 2 2 2 2 2 2" xfId="875" xr:uid="{00000000-0005-0000-0000-00002D000000}"/>
    <cellStyle name="#.## million 2 2 2 2 2 2 2" xfId="1365" xr:uid="{00000000-0005-0000-0000-00002E000000}"/>
    <cellStyle name="#.## million 2 2 3" xfId="366" xr:uid="{00000000-0005-0000-0000-00002F000000}"/>
    <cellStyle name="#.## million 2 2 3 2" xfId="627" xr:uid="{00000000-0005-0000-0000-000030000000}"/>
    <cellStyle name="#.## million 2 2 3 2 2" xfId="876" xr:uid="{00000000-0005-0000-0000-000031000000}"/>
    <cellStyle name="#.## million 2 2 3 2 2 2" xfId="1366" xr:uid="{00000000-0005-0000-0000-000032000000}"/>
    <cellStyle name="#.## million 2 2_Cover Page (r)" xfId="497" xr:uid="{00000000-0005-0000-0000-000033000000}"/>
    <cellStyle name="#.## million 2 3" xfId="276" xr:uid="{00000000-0005-0000-0000-000034000000}"/>
    <cellStyle name="#.## million 2 3 2" xfId="368" xr:uid="{00000000-0005-0000-0000-000035000000}"/>
    <cellStyle name="#.## million 2 3 2 2" xfId="628" xr:uid="{00000000-0005-0000-0000-000036000000}"/>
    <cellStyle name="#.## million 2 3 2 2 2" xfId="877" xr:uid="{00000000-0005-0000-0000-000037000000}"/>
    <cellStyle name="#.## million 2 3 2 2 2 2" xfId="1367" xr:uid="{00000000-0005-0000-0000-000038000000}"/>
    <cellStyle name="#.## million 2_Cover Page (r)" xfId="496" xr:uid="{00000000-0005-0000-0000-000039000000}"/>
    <cellStyle name="#.## million 3" xfId="166" xr:uid="{00000000-0005-0000-0000-00003A000000}"/>
    <cellStyle name="#.## million 3 2" xfId="231" xr:uid="{00000000-0005-0000-0000-00003B000000}"/>
    <cellStyle name="#.## million 3 2 2" xfId="279" xr:uid="{00000000-0005-0000-0000-00003C000000}"/>
    <cellStyle name="#.## million 3 2 2 2" xfId="369" xr:uid="{00000000-0005-0000-0000-00003D000000}"/>
    <cellStyle name="#.## million 3 2 2 2 2" xfId="629" xr:uid="{00000000-0005-0000-0000-00003E000000}"/>
    <cellStyle name="#.## million 3 2 2 2 2 2" xfId="878" xr:uid="{00000000-0005-0000-0000-00003F000000}"/>
    <cellStyle name="#.## million 3 2 2 2 2 2 2" xfId="1368" xr:uid="{00000000-0005-0000-0000-000040000000}"/>
    <cellStyle name="#.## million 3 2_Cover Page (r)" xfId="499" xr:uid="{00000000-0005-0000-0000-000041000000}"/>
    <cellStyle name="#.## million 3 3" xfId="278" xr:uid="{00000000-0005-0000-0000-000042000000}"/>
    <cellStyle name="#.## million 3 3 2" xfId="370" xr:uid="{00000000-0005-0000-0000-000043000000}"/>
    <cellStyle name="#.## million 3 3 2 2" xfId="630" xr:uid="{00000000-0005-0000-0000-000044000000}"/>
    <cellStyle name="#.## million 3 3 2 2 2" xfId="879" xr:uid="{00000000-0005-0000-0000-000045000000}"/>
    <cellStyle name="#.## million 3 3 2 2 2 2" xfId="1369" xr:uid="{00000000-0005-0000-0000-000046000000}"/>
    <cellStyle name="#.## million 3_Cover Page (r)" xfId="498" xr:uid="{00000000-0005-0000-0000-000047000000}"/>
    <cellStyle name="#.## million 4" xfId="275" xr:uid="{00000000-0005-0000-0000-000048000000}"/>
    <cellStyle name="#.## million 4 2" xfId="371" xr:uid="{00000000-0005-0000-0000-000049000000}"/>
    <cellStyle name="#.## million 4 2 2" xfId="631" xr:uid="{00000000-0005-0000-0000-00004A000000}"/>
    <cellStyle name="#.## million 4 2 2 2" xfId="880" xr:uid="{00000000-0005-0000-0000-00004B000000}"/>
    <cellStyle name="#.## million 4 2 2 2 2" xfId="1370" xr:uid="{00000000-0005-0000-0000-00004C000000}"/>
    <cellStyle name="#.## million_Cover Page (r)" xfId="495" xr:uid="{00000000-0005-0000-0000-00004D000000}"/>
    <cellStyle name="20% - Accent1" xfId="3" builtinId="30" customBuiltin="1"/>
    <cellStyle name="20% - Accent1 2" xfId="4" xr:uid="{00000000-0005-0000-0000-00004F000000}"/>
    <cellStyle name="20% - Accent1 3" xfId="167" xr:uid="{00000000-0005-0000-0000-000050000000}"/>
    <cellStyle name="20% - Accent2" xfId="5" builtinId="34" customBuiltin="1"/>
    <cellStyle name="20% - Accent2 2" xfId="6" xr:uid="{00000000-0005-0000-0000-000052000000}"/>
    <cellStyle name="20% - Accent2 3" xfId="168" xr:uid="{00000000-0005-0000-0000-000053000000}"/>
    <cellStyle name="20% - Accent3" xfId="7" builtinId="38" customBuiltin="1"/>
    <cellStyle name="20% - Accent3 2" xfId="8" xr:uid="{00000000-0005-0000-0000-000055000000}"/>
    <cellStyle name="20% - Accent3 3" xfId="169" xr:uid="{00000000-0005-0000-0000-000056000000}"/>
    <cellStyle name="20% - Accent4" xfId="9" builtinId="42" customBuiltin="1"/>
    <cellStyle name="20% - Accent4 2" xfId="10" xr:uid="{00000000-0005-0000-0000-000058000000}"/>
    <cellStyle name="20% - Accent4 3" xfId="170" xr:uid="{00000000-0005-0000-0000-000059000000}"/>
    <cellStyle name="20% - Accent5" xfId="11" builtinId="46" customBuiltin="1"/>
    <cellStyle name="20% - Accent5 2" xfId="12" xr:uid="{00000000-0005-0000-0000-00005B000000}"/>
    <cellStyle name="20% - Accent5 3" xfId="171" xr:uid="{00000000-0005-0000-0000-00005C000000}"/>
    <cellStyle name="20% - Accent6" xfId="13" builtinId="50" customBuiltin="1"/>
    <cellStyle name="20% - Accent6 2" xfId="14" xr:uid="{00000000-0005-0000-0000-00005E000000}"/>
    <cellStyle name="20% - Accent6 3" xfId="172" xr:uid="{00000000-0005-0000-0000-00005F000000}"/>
    <cellStyle name="40% - Accent1" xfId="15" builtinId="31" customBuiltin="1"/>
    <cellStyle name="40% - Accent1 2" xfId="16" xr:uid="{00000000-0005-0000-0000-000061000000}"/>
    <cellStyle name="40% - Accent1 3" xfId="173" xr:uid="{00000000-0005-0000-0000-000062000000}"/>
    <cellStyle name="40% - Accent2" xfId="17" builtinId="35" customBuiltin="1"/>
    <cellStyle name="40% - Accent2 2" xfId="18" xr:uid="{00000000-0005-0000-0000-000064000000}"/>
    <cellStyle name="40% - Accent2 3" xfId="174" xr:uid="{00000000-0005-0000-0000-000065000000}"/>
    <cellStyle name="40% - Accent3" xfId="19" builtinId="39" customBuiltin="1"/>
    <cellStyle name="40% - Accent3 2" xfId="20" xr:uid="{00000000-0005-0000-0000-000067000000}"/>
    <cellStyle name="40% - Accent3 3" xfId="175" xr:uid="{00000000-0005-0000-0000-000068000000}"/>
    <cellStyle name="40% - Accent4" xfId="21" builtinId="43" customBuiltin="1"/>
    <cellStyle name="40% - Accent4 2" xfId="22" xr:uid="{00000000-0005-0000-0000-00006A000000}"/>
    <cellStyle name="40% - Accent4 3" xfId="176" xr:uid="{00000000-0005-0000-0000-00006B000000}"/>
    <cellStyle name="40% - Accent5" xfId="23" builtinId="47" customBuiltin="1"/>
    <cellStyle name="40% - Accent5 2" xfId="24" xr:uid="{00000000-0005-0000-0000-00006D000000}"/>
    <cellStyle name="40% - Accent5 3" xfId="177" xr:uid="{00000000-0005-0000-0000-00006E000000}"/>
    <cellStyle name="40% - Accent6" xfId="25" builtinId="51" customBuiltin="1"/>
    <cellStyle name="40% - Accent6 2" xfId="26" xr:uid="{00000000-0005-0000-0000-000070000000}"/>
    <cellStyle name="40% - Accent6 3" xfId="178" xr:uid="{00000000-0005-0000-0000-000071000000}"/>
    <cellStyle name="60% - Accent1" xfId="27" builtinId="32" customBuiltin="1"/>
    <cellStyle name="60% - Accent1 2" xfId="179" xr:uid="{00000000-0005-0000-0000-000073000000}"/>
    <cellStyle name="60% - Accent2" xfId="28" builtinId="36" customBuiltin="1"/>
    <cellStyle name="60% - Accent2 2" xfId="180" xr:uid="{00000000-0005-0000-0000-000075000000}"/>
    <cellStyle name="60% - Accent3" xfId="29" builtinId="40" customBuiltin="1"/>
    <cellStyle name="60% - Accent3 2" xfId="181" xr:uid="{00000000-0005-0000-0000-000077000000}"/>
    <cellStyle name="60% - Accent4" xfId="30" builtinId="44" customBuiltin="1"/>
    <cellStyle name="60% - Accent4 2" xfId="182" xr:uid="{00000000-0005-0000-0000-000079000000}"/>
    <cellStyle name="60% - Accent5" xfId="31" builtinId="48" customBuiltin="1"/>
    <cellStyle name="60% - Accent5 2" xfId="183" xr:uid="{00000000-0005-0000-0000-00007B000000}"/>
    <cellStyle name="60% - Accent6" xfId="32" builtinId="52" customBuiltin="1"/>
    <cellStyle name="60% - Accent6 2" xfId="184" xr:uid="{00000000-0005-0000-0000-00007D000000}"/>
    <cellStyle name="Accent1" xfId="33" builtinId="29" customBuiltin="1"/>
    <cellStyle name="Accent1 2" xfId="185" xr:uid="{00000000-0005-0000-0000-00007F000000}"/>
    <cellStyle name="Accent2" xfId="34" builtinId="33" customBuiltin="1"/>
    <cellStyle name="Accent2 2" xfId="186" xr:uid="{00000000-0005-0000-0000-000081000000}"/>
    <cellStyle name="Accent3" xfId="35" builtinId="37" customBuiltin="1"/>
    <cellStyle name="Accent3 2" xfId="187" xr:uid="{00000000-0005-0000-0000-000083000000}"/>
    <cellStyle name="Accent4" xfId="36" builtinId="41" customBuiltin="1"/>
    <cellStyle name="Accent4 2" xfId="188" xr:uid="{00000000-0005-0000-0000-000085000000}"/>
    <cellStyle name="Accent5" xfId="37" builtinId="45" customBuiltin="1"/>
    <cellStyle name="Accent5 2" xfId="189" xr:uid="{00000000-0005-0000-0000-000087000000}"/>
    <cellStyle name="Accent6" xfId="38" builtinId="49" customBuiltin="1"/>
    <cellStyle name="Accent6 2" xfId="190" xr:uid="{00000000-0005-0000-0000-000089000000}"/>
    <cellStyle name="Bad" xfId="39" builtinId="27" customBuiltin="1"/>
    <cellStyle name="Bad 2" xfId="191" xr:uid="{00000000-0005-0000-0000-00008B000000}"/>
    <cellStyle name="Calculation" xfId="40" builtinId="22" customBuiltin="1"/>
    <cellStyle name="Calculation 2" xfId="192" xr:uid="{00000000-0005-0000-0000-00008D000000}"/>
    <cellStyle name="Calculation 2 2" xfId="234" xr:uid="{00000000-0005-0000-0000-00008E000000}"/>
    <cellStyle name="Calculation 2 2 2" xfId="282" xr:uid="{00000000-0005-0000-0000-00008F000000}"/>
    <cellStyle name="Calculation 2 2_Cover Page (r)" xfId="501" xr:uid="{00000000-0005-0000-0000-000090000000}"/>
    <cellStyle name="Calculation 2 3" xfId="281" xr:uid="{00000000-0005-0000-0000-000091000000}"/>
    <cellStyle name="Calculation 2_Cover Page (r)" xfId="500" xr:uid="{00000000-0005-0000-0000-000092000000}"/>
    <cellStyle name="Calculation 3" xfId="233" xr:uid="{00000000-0005-0000-0000-000093000000}"/>
    <cellStyle name="Calculation 3 2" xfId="283" xr:uid="{00000000-0005-0000-0000-000094000000}"/>
    <cellStyle name="Calculation 3_Cover Page (r)" xfId="502" xr:uid="{00000000-0005-0000-0000-000095000000}"/>
    <cellStyle name="Calculation 4" xfId="280" xr:uid="{00000000-0005-0000-0000-000096000000}"/>
    <cellStyle name="Check Cell" xfId="41" builtinId="23" customBuiltin="1"/>
    <cellStyle name="Check Cell 2" xfId="193" xr:uid="{00000000-0005-0000-0000-000098000000}"/>
    <cellStyle name="Comma" xfId="42" builtinId="3"/>
    <cellStyle name="Comma 10" xfId="43" xr:uid="{00000000-0005-0000-0000-00009A000000}"/>
    <cellStyle name="Comma 10 2" xfId="44" xr:uid="{00000000-0005-0000-0000-00009B000000}"/>
    <cellStyle name="Comma 10 3" xfId="45" xr:uid="{00000000-0005-0000-0000-00009C000000}"/>
    <cellStyle name="Comma 11" xfId="46" xr:uid="{00000000-0005-0000-0000-00009D000000}"/>
    <cellStyle name="Comma 11 2" xfId="47" xr:uid="{00000000-0005-0000-0000-00009E000000}"/>
    <cellStyle name="Comma 12" xfId="162" xr:uid="{00000000-0005-0000-0000-00009F000000}"/>
    <cellStyle name="Comma 12 2" xfId="226" xr:uid="{00000000-0005-0000-0000-0000A0000000}"/>
    <cellStyle name="Comma 12 2 2" xfId="236" xr:uid="{00000000-0005-0000-0000-0000A1000000}"/>
    <cellStyle name="Comma 12 2 2 2" xfId="286" xr:uid="{00000000-0005-0000-0000-0000A2000000}"/>
    <cellStyle name="Comma 12 2 2 2 2" xfId="375" xr:uid="{00000000-0005-0000-0000-0000A3000000}"/>
    <cellStyle name="Comma 12 2 2 2 2 2" xfId="636" xr:uid="{00000000-0005-0000-0000-0000A4000000}"/>
    <cellStyle name="Comma 12 2 2 2 2 2 2" xfId="886" xr:uid="{00000000-0005-0000-0000-0000A5000000}"/>
    <cellStyle name="Comma 12 2 2 2 2 2 2 2" xfId="1377" xr:uid="{00000000-0005-0000-0000-0000A6000000}"/>
    <cellStyle name="Comma 12 2 2 2 2 2 3" xfId="1376" xr:uid="{00000000-0005-0000-0000-0000A7000000}"/>
    <cellStyle name="Comma 12 2 2 2 2 3" xfId="885" xr:uid="{00000000-0005-0000-0000-0000A8000000}"/>
    <cellStyle name="Comma 12 2 2 2 2 3 2" xfId="1378" xr:uid="{00000000-0005-0000-0000-0000A9000000}"/>
    <cellStyle name="Comma 12 2 2 2 2 4" xfId="1375" xr:uid="{00000000-0005-0000-0000-0000AA000000}"/>
    <cellStyle name="Comma 12 2 2 2 3" xfId="635" xr:uid="{00000000-0005-0000-0000-0000AB000000}"/>
    <cellStyle name="Comma 12 2 2 2 3 2" xfId="887" xr:uid="{00000000-0005-0000-0000-0000AC000000}"/>
    <cellStyle name="Comma 12 2 2 2 3 2 2" xfId="1380" xr:uid="{00000000-0005-0000-0000-0000AD000000}"/>
    <cellStyle name="Comma 12 2 2 2 3 3" xfId="1379" xr:uid="{00000000-0005-0000-0000-0000AE000000}"/>
    <cellStyle name="Comma 12 2 2 2 4" xfId="884" xr:uid="{00000000-0005-0000-0000-0000AF000000}"/>
    <cellStyle name="Comma 12 2 2 2 4 2" xfId="1381" xr:uid="{00000000-0005-0000-0000-0000B0000000}"/>
    <cellStyle name="Comma 12 2 2 2 5" xfId="1374" xr:uid="{00000000-0005-0000-0000-0000B1000000}"/>
    <cellStyle name="Comma 12 2 2 3" xfId="374" xr:uid="{00000000-0005-0000-0000-0000B2000000}"/>
    <cellStyle name="Comma 12 2 2 3 2" xfId="637" xr:uid="{00000000-0005-0000-0000-0000B3000000}"/>
    <cellStyle name="Comma 12 2 2 3 2 2" xfId="889" xr:uid="{00000000-0005-0000-0000-0000B4000000}"/>
    <cellStyle name="Comma 12 2 2 3 2 2 2" xfId="1384" xr:uid="{00000000-0005-0000-0000-0000B5000000}"/>
    <cellStyle name="Comma 12 2 2 3 2 3" xfId="1383" xr:uid="{00000000-0005-0000-0000-0000B6000000}"/>
    <cellStyle name="Comma 12 2 2 3 3" xfId="888" xr:uid="{00000000-0005-0000-0000-0000B7000000}"/>
    <cellStyle name="Comma 12 2 2 3 3 2" xfId="1385" xr:uid="{00000000-0005-0000-0000-0000B8000000}"/>
    <cellStyle name="Comma 12 2 2 3 4" xfId="1382" xr:uid="{00000000-0005-0000-0000-0000B9000000}"/>
    <cellStyle name="Comma 12 2 2 4" xfId="634" xr:uid="{00000000-0005-0000-0000-0000BA000000}"/>
    <cellStyle name="Comma 12 2 2 4 2" xfId="890" xr:uid="{00000000-0005-0000-0000-0000BB000000}"/>
    <cellStyle name="Comma 12 2 2 4 2 2" xfId="1387" xr:uid="{00000000-0005-0000-0000-0000BC000000}"/>
    <cellStyle name="Comma 12 2 2 4 3" xfId="1386" xr:uid="{00000000-0005-0000-0000-0000BD000000}"/>
    <cellStyle name="Comma 12 2 2 5" xfId="883" xr:uid="{00000000-0005-0000-0000-0000BE000000}"/>
    <cellStyle name="Comma 12 2 2 5 2" xfId="1388" xr:uid="{00000000-0005-0000-0000-0000BF000000}"/>
    <cellStyle name="Comma 12 2 2 6" xfId="1373" xr:uid="{00000000-0005-0000-0000-0000C0000000}"/>
    <cellStyle name="Comma 12 2 3" xfId="285" xr:uid="{00000000-0005-0000-0000-0000C1000000}"/>
    <cellStyle name="Comma 12 2 3 2" xfId="376" xr:uid="{00000000-0005-0000-0000-0000C2000000}"/>
    <cellStyle name="Comma 12 2 3 2 2" xfId="639" xr:uid="{00000000-0005-0000-0000-0000C3000000}"/>
    <cellStyle name="Comma 12 2 3 2 2 2" xfId="893" xr:uid="{00000000-0005-0000-0000-0000C4000000}"/>
    <cellStyle name="Comma 12 2 3 2 2 2 2" xfId="1392" xr:uid="{00000000-0005-0000-0000-0000C5000000}"/>
    <cellStyle name="Comma 12 2 3 2 2 3" xfId="1391" xr:uid="{00000000-0005-0000-0000-0000C6000000}"/>
    <cellStyle name="Comma 12 2 3 2 3" xfId="892" xr:uid="{00000000-0005-0000-0000-0000C7000000}"/>
    <cellStyle name="Comma 12 2 3 2 3 2" xfId="1393" xr:uid="{00000000-0005-0000-0000-0000C8000000}"/>
    <cellStyle name="Comma 12 2 3 2 4" xfId="1390" xr:uid="{00000000-0005-0000-0000-0000C9000000}"/>
    <cellStyle name="Comma 12 2 3 3" xfId="638" xr:uid="{00000000-0005-0000-0000-0000CA000000}"/>
    <cellStyle name="Comma 12 2 3 3 2" xfId="894" xr:uid="{00000000-0005-0000-0000-0000CB000000}"/>
    <cellStyle name="Comma 12 2 3 3 2 2" xfId="1395" xr:uid="{00000000-0005-0000-0000-0000CC000000}"/>
    <cellStyle name="Comma 12 2 3 3 3" xfId="1394" xr:uid="{00000000-0005-0000-0000-0000CD000000}"/>
    <cellStyle name="Comma 12 2 3 4" xfId="891" xr:uid="{00000000-0005-0000-0000-0000CE000000}"/>
    <cellStyle name="Comma 12 2 3 4 2" xfId="1396" xr:uid="{00000000-0005-0000-0000-0000CF000000}"/>
    <cellStyle name="Comma 12 2 3 5" xfId="1389" xr:uid="{00000000-0005-0000-0000-0000D0000000}"/>
    <cellStyle name="Comma 12 2 4" xfId="373" xr:uid="{00000000-0005-0000-0000-0000D1000000}"/>
    <cellStyle name="Comma 12 2 4 2" xfId="640" xr:uid="{00000000-0005-0000-0000-0000D2000000}"/>
    <cellStyle name="Comma 12 2 4 2 2" xfId="896" xr:uid="{00000000-0005-0000-0000-0000D3000000}"/>
    <cellStyle name="Comma 12 2 4 2 2 2" xfId="1399" xr:uid="{00000000-0005-0000-0000-0000D4000000}"/>
    <cellStyle name="Comma 12 2 4 2 3" xfId="1398" xr:uid="{00000000-0005-0000-0000-0000D5000000}"/>
    <cellStyle name="Comma 12 2 4 3" xfId="895" xr:uid="{00000000-0005-0000-0000-0000D6000000}"/>
    <cellStyle name="Comma 12 2 4 3 2" xfId="1400" xr:uid="{00000000-0005-0000-0000-0000D7000000}"/>
    <cellStyle name="Comma 12 2 4 4" xfId="1397" xr:uid="{00000000-0005-0000-0000-0000D8000000}"/>
    <cellStyle name="Comma 12 2 5" xfId="633" xr:uid="{00000000-0005-0000-0000-0000D9000000}"/>
    <cellStyle name="Comma 12 2 5 2" xfId="897" xr:uid="{00000000-0005-0000-0000-0000DA000000}"/>
    <cellStyle name="Comma 12 2 5 2 2" xfId="1402" xr:uid="{00000000-0005-0000-0000-0000DB000000}"/>
    <cellStyle name="Comma 12 2 5 3" xfId="1401" xr:uid="{00000000-0005-0000-0000-0000DC000000}"/>
    <cellStyle name="Comma 12 2 6" xfId="882" xr:uid="{00000000-0005-0000-0000-0000DD000000}"/>
    <cellStyle name="Comma 12 2 6 2" xfId="1403" xr:uid="{00000000-0005-0000-0000-0000DE000000}"/>
    <cellStyle name="Comma 12 2 7" xfId="1372" xr:uid="{00000000-0005-0000-0000-0000DF000000}"/>
    <cellStyle name="Comma 12 3" xfId="235" xr:uid="{00000000-0005-0000-0000-0000E0000000}"/>
    <cellStyle name="Comma 12 3 2" xfId="287" xr:uid="{00000000-0005-0000-0000-0000E1000000}"/>
    <cellStyle name="Comma 12 3 2 2" xfId="378" xr:uid="{00000000-0005-0000-0000-0000E2000000}"/>
    <cellStyle name="Comma 12 3 2 2 2" xfId="643" xr:uid="{00000000-0005-0000-0000-0000E3000000}"/>
    <cellStyle name="Comma 12 3 2 2 2 2" xfId="901" xr:uid="{00000000-0005-0000-0000-0000E4000000}"/>
    <cellStyle name="Comma 12 3 2 2 2 2 2" xfId="1408" xr:uid="{00000000-0005-0000-0000-0000E5000000}"/>
    <cellStyle name="Comma 12 3 2 2 2 3" xfId="1407" xr:uid="{00000000-0005-0000-0000-0000E6000000}"/>
    <cellStyle name="Comma 12 3 2 2 3" xfId="900" xr:uid="{00000000-0005-0000-0000-0000E7000000}"/>
    <cellStyle name="Comma 12 3 2 2 3 2" xfId="1409" xr:uid="{00000000-0005-0000-0000-0000E8000000}"/>
    <cellStyle name="Comma 12 3 2 2 4" xfId="1406" xr:uid="{00000000-0005-0000-0000-0000E9000000}"/>
    <cellStyle name="Comma 12 3 2 3" xfId="642" xr:uid="{00000000-0005-0000-0000-0000EA000000}"/>
    <cellStyle name="Comma 12 3 2 3 2" xfId="902" xr:uid="{00000000-0005-0000-0000-0000EB000000}"/>
    <cellStyle name="Comma 12 3 2 3 2 2" xfId="1411" xr:uid="{00000000-0005-0000-0000-0000EC000000}"/>
    <cellStyle name="Comma 12 3 2 3 3" xfId="1410" xr:uid="{00000000-0005-0000-0000-0000ED000000}"/>
    <cellStyle name="Comma 12 3 2 4" xfId="899" xr:uid="{00000000-0005-0000-0000-0000EE000000}"/>
    <cellStyle name="Comma 12 3 2 4 2" xfId="1412" xr:uid="{00000000-0005-0000-0000-0000EF000000}"/>
    <cellStyle name="Comma 12 3 2 5" xfId="1405" xr:uid="{00000000-0005-0000-0000-0000F0000000}"/>
    <cellStyle name="Comma 12 3 3" xfId="377" xr:uid="{00000000-0005-0000-0000-0000F1000000}"/>
    <cellStyle name="Comma 12 3 3 2" xfId="644" xr:uid="{00000000-0005-0000-0000-0000F2000000}"/>
    <cellStyle name="Comma 12 3 3 2 2" xfId="904" xr:uid="{00000000-0005-0000-0000-0000F3000000}"/>
    <cellStyle name="Comma 12 3 3 2 2 2" xfId="1415" xr:uid="{00000000-0005-0000-0000-0000F4000000}"/>
    <cellStyle name="Comma 12 3 3 2 3" xfId="1414" xr:uid="{00000000-0005-0000-0000-0000F5000000}"/>
    <cellStyle name="Comma 12 3 3 3" xfId="903" xr:uid="{00000000-0005-0000-0000-0000F6000000}"/>
    <cellStyle name="Comma 12 3 3 3 2" xfId="1416" xr:uid="{00000000-0005-0000-0000-0000F7000000}"/>
    <cellStyle name="Comma 12 3 3 4" xfId="1413" xr:uid="{00000000-0005-0000-0000-0000F8000000}"/>
    <cellStyle name="Comma 12 3 4" xfId="641" xr:uid="{00000000-0005-0000-0000-0000F9000000}"/>
    <cellStyle name="Comma 12 3 4 2" xfId="905" xr:uid="{00000000-0005-0000-0000-0000FA000000}"/>
    <cellStyle name="Comma 12 3 4 2 2" xfId="1418" xr:uid="{00000000-0005-0000-0000-0000FB000000}"/>
    <cellStyle name="Comma 12 3 4 3" xfId="1417" xr:uid="{00000000-0005-0000-0000-0000FC000000}"/>
    <cellStyle name="Comma 12 3 5" xfId="898" xr:uid="{00000000-0005-0000-0000-0000FD000000}"/>
    <cellStyle name="Comma 12 3 5 2" xfId="1419" xr:uid="{00000000-0005-0000-0000-0000FE000000}"/>
    <cellStyle name="Comma 12 3 6" xfId="1404" xr:uid="{00000000-0005-0000-0000-0000FF000000}"/>
    <cellStyle name="Comma 12 4" xfId="284" xr:uid="{00000000-0005-0000-0000-000000010000}"/>
    <cellStyle name="Comma 12 4 2" xfId="379" xr:uid="{00000000-0005-0000-0000-000001010000}"/>
    <cellStyle name="Comma 12 4 2 2" xfId="646" xr:uid="{00000000-0005-0000-0000-000002010000}"/>
    <cellStyle name="Comma 12 4 2 2 2" xfId="908" xr:uid="{00000000-0005-0000-0000-000003010000}"/>
    <cellStyle name="Comma 12 4 2 2 2 2" xfId="1423" xr:uid="{00000000-0005-0000-0000-000004010000}"/>
    <cellStyle name="Comma 12 4 2 2 3" xfId="1422" xr:uid="{00000000-0005-0000-0000-000005010000}"/>
    <cellStyle name="Comma 12 4 2 3" xfId="907" xr:uid="{00000000-0005-0000-0000-000006010000}"/>
    <cellStyle name="Comma 12 4 2 3 2" xfId="1424" xr:uid="{00000000-0005-0000-0000-000007010000}"/>
    <cellStyle name="Comma 12 4 2 4" xfId="1421" xr:uid="{00000000-0005-0000-0000-000008010000}"/>
    <cellStyle name="Comma 12 4 3" xfId="645" xr:uid="{00000000-0005-0000-0000-000009010000}"/>
    <cellStyle name="Comma 12 4 3 2" xfId="909" xr:uid="{00000000-0005-0000-0000-00000A010000}"/>
    <cellStyle name="Comma 12 4 3 2 2" xfId="1426" xr:uid="{00000000-0005-0000-0000-00000B010000}"/>
    <cellStyle name="Comma 12 4 3 3" xfId="1425" xr:uid="{00000000-0005-0000-0000-00000C010000}"/>
    <cellStyle name="Comma 12 4 4" xfId="906" xr:uid="{00000000-0005-0000-0000-00000D010000}"/>
    <cellStyle name="Comma 12 4 4 2" xfId="1427" xr:uid="{00000000-0005-0000-0000-00000E010000}"/>
    <cellStyle name="Comma 12 4 5" xfId="1420" xr:uid="{00000000-0005-0000-0000-00000F010000}"/>
    <cellStyle name="Comma 12 5" xfId="372" xr:uid="{00000000-0005-0000-0000-000010010000}"/>
    <cellStyle name="Comma 12 5 2" xfId="647" xr:uid="{00000000-0005-0000-0000-000011010000}"/>
    <cellStyle name="Comma 12 5 2 2" xfId="911" xr:uid="{00000000-0005-0000-0000-000012010000}"/>
    <cellStyle name="Comma 12 5 2 2 2" xfId="1430" xr:uid="{00000000-0005-0000-0000-000013010000}"/>
    <cellStyle name="Comma 12 5 2 3" xfId="1429" xr:uid="{00000000-0005-0000-0000-000014010000}"/>
    <cellStyle name="Comma 12 5 3" xfId="910" xr:uid="{00000000-0005-0000-0000-000015010000}"/>
    <cellStyle name="Comma 12 5 3 2" xfId="1431" xr:uid="{00000000-0005-0000-0000-000016010000}"/>
    <cellStyle name="Comma 12 5 4" xfId="1428" xr:uid="{00000000-0005-0000-0000-000017010000}"/>
    <cellStyle name="Comma 12 6" xfId="632" xr:uid="{00000000-0005-0000-0000-000018010000}"/>
    <cellStyle name="Comma 12 6 2" xfId="912" xr:uid="{00000000-0005-0000-0000-000019010000}"/>
    <cellStyle name="Comma 12 6 2 2" xfId="1433" xr:uid="{00000000-0005-0000-0000-00001A010000}"/>
    <cellStyle name="Comma 12 6 3" xfId="1432" xr:uid="{00000000-0005-0000-0000-00001B010000}"/>
    <cellStyle name="Comma 12 7" xfId="881" xr:uid="{00000000-0005-0000-0000-00001C010000}"/>
    <cellStyle name="Comma 12 7 2" xfId="1434" xr:uid="{00000000-0005-0000-0000-00001D010000}"/>
    <cellStyle name="Comma 12 8" xfId="1371" xr:uid="{00000000-0005-0000-0000-00001E010000}"/>
    <cellStyle name="Comma 13" xfId="194" xr:uid="{00000000-0005-0000-0000-00001F010000}"/>
    <cellStyle name="Comma 14" xfId="269" xr:uid="{00000000-0005-0000-0000-000020010000}"/>
    <cellStyle name="Comma 14 2" xfId="288" xr:uid="{00000000-0005-0000-0000-000021010000}"/>
    <cellStyle name="Comma 14 2 2" xfId="381" xr:uid="{00000000-0005-0000-0000-000022010000}"/>
    <cellStyle name="Comma 14 2 2 2" xfId="650" xr:uid="{00000000-0005-0000-0000-000023010000}"/>
    <cellStyle name="Comma 14 2 2 2 2" xfId="916" xr:uid="{00000000-0005-0000-0000-000024010000}"/>
    <cellStyle name="Comma 14 2 2 2 2 2" xfId="1439" xr:uid="{00000000-0005-0000-0000-000025010000}"/>
    <cellStyle name="Comma 14 2 2 2 3" xfId="1438" xr:uid="{00000000-0005-0000-0000-000026010000}"/>
    <cellStyle name="Comma 14 2 2 3" xfId="915" xr:uid="{00000000-0005-0000-0000-000027010000}"/>
    <cellStyle name="Comma 14 2 2 3 2" xfId="1440" xr:uid="{00000000-0005-0000-0000-000028010000}"/>
    <cellStyle name="Comma 14 2 2 4" xfId="1437" xr:uid="{00000000-0005-0000-0000-000029010000}"/>
    <cellStyle name="Comma 14 2 3" xfId="649" xr:uid="{00000000-0005-0000-0000-00002A010000}"/>
    <cellStyle name="Comma 14 2 3 2" xfId="917" xr:uid="{00000000-0005-0000-0000-00002B010000}"/>
    <cellStyle name="Comma 14 2 3 2 2" xfId="1442" xr:uid="{00000000-0005-0000-0000-00002C010000}"/>
    <cellStyle name="Comma 14 2 3 3" xfId="1441" xr:uid="{00000000-0005-0000-0000-00002D010000}"/>
    <cellStyle name="Comma 14 2 4" xfId="914" xr:uid="{00000000-0005-0000-0000-00002E010000}"/>
    <cellStyle name="Comma 14 2 4 2" xfId="1443" xr:uid="{00000000-0005-0000-0000-00002F010000}"/>
    <cellStyle name="Comma 14 2 5" xfId="1436" xr:uid="{00000000-0005-0000-0000-000030010000}"/>
    <cellStyle name="Comma 14 3" xfId="380" xr:uid="{00000000-0005-0000-0000-000031010000}"/>
    <cellStyle name="Comma 14 3 2" xfId="651" xr:uid="{00000000-0005-0000-0000-000032010000}"/>
    <cellStyle name="Comma 14 3 2 2" xfId="919" xr:uid="{00000000-0005-0000-0000-000033010000}"/>
    <cellStyle name="Comma 14 3 2 2 2" xfId="1446" xr:uid="{00000000-0005-0000-0000-000034010000}"/>
    <cellStyle name="Comma 14 3 2 3" xfId="1445" xr:uid="{00000000-0005-0000-0000-000035010000}"/>
    <cellStyle name="Comma 14 3 3" xfId="918" xr:uid="{00000000-0005-0000-0000-000036010000}"/>
    <cellStyle name="Comma 14 3 3 2" xfId="1447" xr:uid="{00000000-0005-0000-0000-000037010000}"/>
    <cellStyle name="Comma 14 3 4" xfId="1444" xr:uid="{00000000-0005-0000-0000-000038010000}"/>
    <cellStyle name="Comma 14 4" xfId="648" xr:uid="{00000000-0005-0000-0000-000039010000}"/>
    <cellStyle name="Comma 14 4 2" xfId="920" xr:uid="{00000000-0005-0000-0000-00003A010000}"/>
    <cellStyle name="Comma 14 4 2 2" xfId="1449" xr:uid="{00000000-0005-0000-0000-00003B010000}"/>
    <cellStyle name="Comma 14 4 3" xfId="1448" xr:uid="{00000000-0005-0000-0000-00003C010000}"/>
    <cellStyle name="Comma 14 5" xfId="913" xr:uid="{00000000-0005-0000-0000-00003D010000}"/>
    <cellStyle name="Comma 14 5 2" xfId="1450" xr:uid="{00000000-0005-0000-0000-00003E010000}"/>
    <cellStyle name="Comma 14 6" xfId="1435" xr:uid="{00000000-0005-0000-0000-00003F010000}"/>
    <cellStyle name="Comma 15" xfId="867" xr:uid="{00000000-0005-0000-0000-000040010000}"/>
    <cellStyle name="Comma 2" xfId="48" xr:uid="{00000000-0005-0000-0000-000041010000}"/>
    <cellStyle name="Comma 2 2" xfId="49" xr:uid="{00000000-0005-0000-0000-000042010000}"/>
    <cellStyle name="Comma 2 2 2" xfId="50" xr:uid="{00000000-0005-0000-0000-000043010000}"/>
    <cellStyle name="Comma 2 2 2 2" xfId="51" xr:uid="{00000000-0005-0000-0000-000044010000}"/>
    <cellStyle name="Comma 2 2 3" xfId="52" xr:uid="{00000000-0005-0000-0000-000045010000}"/>
    <cellStyle name="Comma 2 2 4" xfId="53" xr:uid="{00000000-0005-0000-0000-000046010000}"/>
    <cellStyle name="Comma 2 2 5" xfId="54" xr:uid="{00000000-0005-0000-0000-000047010000}"/>
    <cellStyle name="Comma 2 2 5 2" xfId="55" xr:uid="{00000000-0005-0000-0000-000048010000}"/>
    <cellStyle name="Comma 2 2 6" xfId="56" xr:uid="{00000000-0005-0000-0000-000049010000}"/>
    <cellStyle name="Comma 2 3" xfId="57" xr:uid="{00000000-0005-0000-0000-00004A010000}"/>
    <cellStyle name="Comma 2 4" xfId="58" xr:uid="{00000000-0005-0000-0000-00004B010000}"/>
    <cellStyle name="Comma 2 5" xfId="59" xr:uid="{00000000-0005-0000-0000-00004C010000}"/>
    <cellStyle name="Comma 2 6" xfId="60" xr:uid="{00000000-0005-0000-0000-00004D010000}"/>
    <cellStyle name="Comma 2 7" xfId="61" xr:uid="{00000000-0005-0000-0000-00004E010000}"/>
    <cellStyle name="Comma 2 7 2" xfId="195" xr:uid="{00000000-0005-0000-0000-00004F010000}"/>
    <cellStyle name="Comma 2 8" xfId="2280" xr:uid="{00000000-0005-0000-0000-000050010000}"/>
    <cellStyle name="Comma 2 9" xfId="62" xr:uid="{00000000-0005-0000-0000-000051010000}"/>
    <cellStyle name="Comma 3" xfId="63" xr:uid="{00000000-0005-0000-0000-000052010000}"/>
    <cellStyle name="Comma 3 2" xfId="64" xr:uid="{00000000-0005-0000-0000-000053010000}"/>
    <cellStyle name="Comma 3 3" xfId="65" xr:uid="{00000000-0005-0000-0000-000054010000}"/>
    <cellStyle name="Comma 3 4" xfId="66" xr:uid="{00000000-0005-0000-0000-000055010000}"/>
    <cellStyle name="Comma 3 5" xfId="196" xr:uid="{00000000-0005-0000-0000-000056010000}"/>
    <cellStyle name="Comma 4" xfId="67" xr:uid="{00000000-0005-0000-0000-000057010000}"/>
    <cellStyle name="Comma 4 2" xfId="68" xr:uid="{00000000-0005-0000-0000-000058010000}"/>
    <cellStyle name="Comma 4 3" xfId="69" xr:uid="{00000000-0005-0000-0000-000059010000}"/>
    <cellStyle name="Comma 4 4" xfId="70" xr:uid="{00000000-0005-0000-0000-00005A010000}"/>
    <cellStyle name="Comma 5" xfId="71" xr:uid="{00000000-0005-0000-0000-00005B010000}"/>
    <cellStyle name="Comma 5 2" xfId="72" xr:uid="{00000000-0005-0000-0000-00005C010000}"/>
    <cellStyle name="Comma 5 3" xfId="73" xr:uid="{00000000-0005-0000-0000-00005D010000}"/>
    <cellStyle name="Comma 6" xfId="74" xr:uid="{00000000-0005-0000-0000-00005E010000}"/>
    <cellStyle name="Comma 6 2" xfId="75" xr:uid="{00000000-0005-0000-0000-00005F010000}"/>
    <cellStyle name="Comma 6 3" xfId="76" xr:uid="{00000000-0005-0000-0000-000060010000}"/>
    <cellStyle name="Comma 7" xfId="77" xr:uid="{00000000-0005-0000-0000-000061010000}"/>
    <cellStyle name="Comma 7 2" xfId="78" xr:uid="{00000000-0005-0000-0000-000062010000}"/>
    <cellStyle name="Comma 7 3" xfId="79" xr:uid="{00000000-0005-0000-0000-000063010000}"/>
    <cellStyle name="Comma 8" xfId="80" xr:uid="{00000000-0005-0000-0000-000064010000}"/>
    <cellStyle name="Comma 8 2" xfId="81" xr:uid="{00000000-0005-0000-0000-000065010000}"/>
    <cellStyle name="Comma 8 3" xfId="82" xr:uid="{00000000-0005-0000-0000-000066010000}"/>
    <cellStyle name="Comma 9" xfId="83" xr:uid="{00000000-0005-0000-0000-000067010000}"/>
    <cellStyle name="Comma 9 2" xfId="84" xr:uid="{00000000-0005-0000-0000-000068010000}"/>
    <cellStyle name="Comma 9 2 2" xfId="85" xr:uid="{00000000-0005-0000-0000-000069010000}"/>
    <cellStyle name="Comma 9 3" xfId="86" xr:uid="{00000000-0005-0000-0000-00006A010000}"/>
    <cellStyle name="Comma 9 3 2" xfId="87" xr:uid="{00000000-0005-0000-0000-00006B010000}"/>
    <cellStyle name="Comma 9 4" xfId="88" xr:uid="{00000000-0005-0000-0000-00006C010000}"/>
    <cellStyle name="Comma 9 4 2" xfId="89" xr:uid="{00000000-0005-0000-0000-00006D010000}"/>
    <cellStyle name="Comma 9 5" xfId="90" xr:uid="{00000000-0005-0000-0000-00006E010000}"/>
    <cellStyle name="Comma 9 9" xfId="91" xr:uid="{00000000-0005-0000-0000-00006F010000}"/>
    <cellStyle name="Comma 9 9 2" xfId="92" xr:uid="{00000000-0005-0000-0000-000070010000}"/>
    <cellStyle name="Comma_Trial TRADSESS " xfId="93" xr:uid="{00000000-0005-0000-0000-000071010000}"/>
    <cellStyle name="Currency 2" xfId="868" xr:uid="{00000000-0005-0000-0000-000073010000}"/>
    <cellStyle name="Excel Built-in Normal" xfId="94" xr:uid="{00000000-0005-0000-0000-000074010000}"/>
    <cellStyle name="Explanatory Text" xfId="95" builtinId="53" customBuiltin="1"/>
    <cellStyle name="Explanatory Text 2" xfId="197" xr:uid="{00000000-0005-0000-0000-000076010000}"/>
    <cellStyle name="Good" xfId="96" builtinId="26" customBuiltin="1"/>
    <cellStyle name="Good 2" xfId="198" xr:uid="{00000000-0005-0000-0000-000078010000}"/>
    <cellStyle name="Heading 1" xfId="97" builtinId="16" customBuiltin="1"/>
    <cellStyle name="Heading 1 2" xfId="199" xr:uid="{00000000-0005-0000-0000-00007A010000}"/>
    <cellStyle name="Heading 2" xfId="98" builtinId="17" customBuiltin="1"/>
    <cellStyle name="Heading 2 2" xfId="200" xr:uid="{00000000-0005-0000-0000-00007C010000}"/>
    <cellStyle name="Heading 3" xfId="99" builtinId="18" customBuiltin="1"/>
    <cellStyle name="Heading 3 2" xfId="201" xr:uid="{00000000-0005-0000-0000-00007E010000}"/>
    <cellStyle name="Heading 4" xfId="100" builtinId="19" customBuiltin="1"/>
    <cellStyle name="Heading 4 2" xfId="202" xr:uid="{00000000-0005-0000-0000-000080010000}"/>
    <cellStyle name="Input" xfId="101" builtinId="20" customBuiltin="1"/>
    <cellStyle name="Input 2" xfId="203" xr:uid="{00000000-0005-0000-0000-000082010000}"/>
    <cellStyle name="Input 2 2" xfId="238" xr:uid="{00000000-0005-0000-0000-000083010000}"/>
    <cellStyle name="Input 2 2 2" xfId="291" xr:uid="{00000000-0005-0000-0000-000084010000}"/>
    <cellStyle name="Input 2 2_Cover Page (r)" xfId="504" xr:uid="{00000000-0005-0000-0000-000085010000}"/>
    <cellStyle name="Input 2 3" xfId="290" xr:uid="{00000000-0005-0000-0000-000086010000}"/>
    <cellStyle name="Input 2_Cover Page (r)" xfId="503" xr:uid="{00000000-0005-0000-0000-000087010000}"/>
    <cellStyle name="Input 3" xfId="237" xr:uid="{00000000-0005-0000-0000-000088010000}"/>
    <cellStyle name="Input 3 2" xfId="292" xr:uid="{00000000-0005-0000-0000-000089010000}"/>
    <cellStyle name="Input 3_Cover Page (r)" xfId="505" xr:uid="{00000000-0005-0000-0000-00008A010000}"/>
    <cellStyle name="Input 4" xfId="289" xr:uid="{00000000-0005-0000-0000-00008B010000}"/>
    <cellStyle name="Left heading" xfId="102" xr:uid="{00000000-0005-0000-0000-00008C010000}"/>
    <cellStyle name="Left heading 2" xfId="239" xr:uid="{00000000-0005-0000-0000-00008D010000}"/>
    <cellStyle name="Left heading 2 2" xfId="294" xr:uid="{00000000-0005-0000-0000-00008E010000}"/>
    <cellStyle name="Left heading 2 2 2" xfId="922" xr:uid="{00000000-0005-0000-0000-00008F010000}"/>
    <cellStyle name="Left heading 2 2 2 2" xfId="1451" xr:uid="{00000000-0005-0000-0000-000090010000}"/>
    <cellStyle name="Left heading 2 3" xfId="921" xr:uid="{00000000-0005-0000-0000-000091010000}"/>
    <cellStyle name="Left heading 2 3 2" xfId="1452" xr:uid="{00000000-0005-0000-0000-000092010000}"/>
    <cellStyle name="Left heading 2_Cover Page (r)" xfId="507" xr:uid="{00000000-0005-0000-0000-000093010000}"/>
    <cellStyle name="Left heading 3" xfId="293" xr:uid="{00000000-0005-0000-0000-000094010000}"/>
    <cellStyle name="Left heading 3 2" xfId="923" xr:uid="{00000000-0005-0000-0000-000095010000}"/>
    <cellStyle name="Left heading 3 2 2" xfId="1453" xr:uid="{00000000-0005-0000-0000-000096010000}"/>
    <cellStyle name="Left heading_Cover Page (r)" xfId="506" xr:uid="{00000000-0005-0000-0000-000097010000}"/>
    <cellStyle name="Linked Cell" xfId="103" builtinId="24" customBuiltin="1"/>
    <cellStyle name="Linked Cell 2" xfId="204" xr:uid="{00000000-0005-0000-0000-000099010000}"/>
    <cellStyle name="million" xfId="104" xr:uid="{00000000-0005-0000-0000-00009A010000}"/>
    <cellStyle name="million 2" xfId="229" xr:uid="{00000000-0005-0000-0000-00009B010000}"/>
    <cellStyle name="million 2 2" xfId="232" xr:uid="{00000000-0005-0000-0000-00009C010000}"/>
    <cellStyle name="million 2 2 2" xfId="297" xr:uid="{00000000-0005-0000-0000-00009D010000}"/>
    <cellStyle name="million 2 2 2 2" xfId="383" xr:uid="{00000000-0005-0000-0000-00009E010000}"/>
    <cellStyle name="million 2 2 2 2 2" xfId="652" xr:uid="{00000000-0005-0000-0000-00009F010000}"/>
    <cellStyle name="million 2 2 2 2 2 2" xfId="924" xr:uid="{00000000-0005-0000-0000-0000A0010000}"/>
    <cellStyle name="million 2 2 2 2 2 2 2" xfId="1454" xr:uid="{00000000-0005-0000-0000-0000A1010000}"/>
    <cellStyle name="million 2 2 3" xfId="382" xr:uid="{00000000-0005-0000-0000-0000A2010000}"/>
    <cellStyle name="million 2 2 3 2" xfId="653" xr:uid="{00000000-0005-0000-0000-0000A3010000}"/>
    <cellStyle name="million 2 2 3 2 2" xfId="925" xr:uid="{00000000-0005-0000-0000-0000A4010000}"/>
    <cellStyle name="million 2 2 3 2 2 2" xfId="1455" xr:uid="{00000000-0005-0000-0000-0000A5010000}"/>
    <cellStyle name="million 2 2_Cover Page (r)" xfId="510" xr:uid="{00000000-0005-0000-0000-0000A6010000}"/>
    <cellStyle name="million 2 3" xfId="296" xr:uid="{00000000-0005-0000-0000-0000A7010000}"/>
    <cellStyle name="million 2 3 2" xfId="384" xr:uid="{00000000-0005-0000-0000-0000A8010000}"/>
    <cellStyle name="million 2 3 2 2" xfId="654" xr:uid="{00000000-0005-0000-0000-0000A9010000}"/>
    <cellStyle name="million 2 3 2 2 2" xfId="926" xr:uid="{00000000-0005-0000-0000-0000AA010000}"/>
    <cellStyle name="million 2 3 2 2 2 2" xfId="1456" xr:uid="{00000000-0005-0000-0000-0000AB010000}"/>
    <cellStyle name="million 2_Cover Page (r)" xfId="509" xr:uid="{00000000-0005-0000-0000-0000AC010000}"/>
    <cellStyle name="million 3" xfId="205" xr:uid="{00000000-0005-0000-0000-0000AD010000}"/>
    <cellStyle name="million 3 2" xfId="240" xr:uid="{00000000-0005-0000-0000-0000AE010000}"/>
    <cellStyle name="million 3 2 2" xfId="299" xr:uid="{00000000-0005-0000-0000-0000AF010000}"/>
    <cellStyle name="million 3 2 2 2" xfId="385" xr:uid="{00000000-0005-0000-0000-0000B0010000}"/>
    <cellStyle name="million 3 2 2 2 2" xfId="655" xr:uid="{00000000-0005-0000-0000-0000B1010000}"/>
    <cellStyle name="million 3 2 2 2 2 2" xfId="927" xr:uid="{00000000-0005-0000-0000-0000B2010000}"/>
    <cellStyle name="million 3 2 2 2 2 2 2" xfId="1457" xr:uid="{00000000-0005-0000-0000-0000B3010000}"/>
    <cellStyle name="million 3 2_Cover Page (r)" xfId="512" xr:uid="{00000000-0005-0000-0000-0000B4010000}"/>
    <cellStyle name="million 3 3" xfId="298" xr:uid="{00000000-0005-0000-0000-0000B5010000}"/>
    <cellStyle name="million 3 3 2" xfId="386" xr:uid="{00000000-0005-0000-0000-0000B6010000}"/>
    <cellStyle name="million 3 3 2 2" xfId="656" xr:uid="{00000000-0005-0000-0000-0000B7010000}"/>
    <cellStyle name="million 3 3 2 2 2" xfId="928" xr:uid="{00000000-0005-0000-0000-0000B8010000}"/>
    <cellStyle name="million 3 3 2 2 2 2" xfId="1458" xr:uid="{00000000-0005-0000-0000-0000B9010000}"/>
    <cellStyle name="million 3_Cover Page (r)" xfId="511" xr:uid="{00000000-0005-0000-0000-0000BA010000}"/>
    <cellStyle name="million 4" xfId="295" xr:uid="{00000000-0005-0000-0000-0000BB010000}"/>
    <cellStyle name="million 4 2" xfId="387" xr:uid="{00000000-0005-0000-0000-0000BC010000}"/>
    <cellStyle name="million 4 2 2" xfId="657" xr:uid="{00000000-0005-0000-0000-0000BD010000}"/>
    <cellStyle name="million 4 2 2 2" xfId="929" xr:uid="{00000000-0005-0000-0000-0000BE010000}"/>
    <cellStyle name="million 4 2 2 2 2" xfId="1459" xr:uid="{00000000-0005-0000-0000-0000BF010000}"/>
    <cellStyle name="million_Cover Page (r)" xfId="508" xr:uid="{00000000-0005-0000-0000-0000C0010000}"/>
    <cellStyle name="Neutral" xfId="105" builtinId="28" customBuiltin="1"/>
    <cellStyle name="Neutral 2" xfId="206" xr:uid="{00000000-0005-0000-0000-0000C2010000}"/>
    <cellStyle name="Normal" xfId="0" builtinId="0"/>
    <cellStyle name="Normal 10" xfId="106" xr:uid="{00000000-0005-0000-0000-0000C4010000}"/>
    <cellStyle name="Normal 10 2" xfId="107" xr:uid="{00000000-0005-0000-0000-0000C5010000}"/>
    <cellStyle name="Normal 10 3" xfId="108" xr:uid="{00000000-0005-0000-0000-0000C6010000}"/>
    <cellStyle name="Normal 11" xfId="109" xr:uid="{00000000-0005-0000-0000-0000C7010000}"/>
    <cellStyle name="Normal 11 2" xfId="207" xr:uid="{00000000-0005-0000-0000-0000C8010000}"/>
    <cellStyle name="Normal 11 2 2" xfId="242" xr:uid="{00000000-0005-0000-0000-0000C9010000}"/>
    <cellStyle name="Normal 11 2 2 2" xfId="302" xr:uid="{00000000-0005-0000-0000-0000CA010000}"/>
    <cellStyle name="Normal 11 2 2 2 2" xfId="391" xr:uid="{00000000-0005-0000-0000-0000CB010000}"/>
    <cellStyle name="Normal 11 2 2 2 2 2" xfId="662" xr:uid="{00000000-0005-0000-0000-0000CC010000}"/>
    <cellStyle name="Normal 11 2 2 2 2 2 2" xfId="935" xr:uid="{00000000-0005-0000-0000-0000CD010000}"/>
    <cellStyle name="Normal 11 2 2 2 2 2 2 2" xfId="1466" xr:uid="{00000000-0005-0000-0000-0000CE010000}"/>
    <cellStyle name="Normal 11 2 2 2 2 2 3" xfId="1465" xr:uid="{00000000-0005-0000-0000-0000CF010000}"/>
    <cellStyle name="Normal 11 2 2 2 2 3" xfId="934" xr:uid="{00000000-0005-0000-0000-0000D0010000}"/>
    <cellStyle name="Normal 11 2 2 2 2 3 2" xfId="1467" xr:uid="{00000000-0005-0000-0000-0000D1010000}"/>
    <cellStyle name="Normal 11 2 2 2 2 4" xfId="1464" xr:uid="{00000000-0005-0000-0000-0000D2010000}"/>
    <cellStyle name="Normal 11 2 2 2 3" xfId="661" xr:uid="{00000000-0005-0000-0000-0000D3010000}"/>
    <cellStyle name="Normal 11 2 2 2 3 2" xfId="936" xr:uid="{00000000-0005-0000-0000-0000D4010000}"/>
    <cellStyle name="Normal 11 2 2 2 3 2 2" xfId="1469" xr:uid="{00000000-0005-0000-0000-0000D5010000}"/>
    <cellStyle name="Normal 11 2 2 2 3 3" xfId="1468" xr:uid="{00000000-0005-0000-0000-0000D6010000}"/>
    <cellStyle name="Normal 11 2 2 2 4" xfId="933" xr:uid="{00000000-0005-0000-0000-0000D7010000}"/>
    <cellStyle name="Normal 11 2 2 2 4 2" xfId="1470" xr:uid="{00000000-0005-0000-0000-0000D8010000}"/>
    <cellStyle name="Normal 11 2 2 2 5" xfId="1463" xr:uid="{00000000-0005-0000-0000-0000D9010000}"/>
    <cellStyle name="Normal 11 2 2 2_Cover Page (r)" xfId="516" xr:uid="{00000000-0005-0000-0000-0000DA010000}"/>
    <cellStyle name="Normal 11 2 2 3" xfId="390" xr:uid="{00000000-0005-0000-0000-0000DB010000}"/>
    <cellStyle name="Normal 11 2 2 3 2" xfId="663" xr:uid="{00000000-0005-0000-0000-0000DC010000}"/>
    <cellStyle name="Normal 11 2 2 3 2 2" xfId="938" xr:uid="{00000000-0005-0000-0000-0000DD010000}"/>
    <cellStyle name="Normal 11 2 2 3 2 2 2" xfId="1473" xr:uid="{00000000-0005-0000-0000-0000DE010000}"/>
    <cellStyle name="Normal 11 2 2 3 2 3" xfId="1472" xr:uid="{00000000-0005-0000-0000-0000DF010000}"/>
    <cellStyle name="Normal 11 2 2 3 3" xfId="937" xr:uid="{00000000-0005-0000-0000-0000E0010000}"/>
    <cellStyle name="Normal 11 2 2 3 3 2" xfId="1474" xr:uid="{00000000-0005-0000-0000-0000E1010000}"/>
    <cellStyle name="Normal 11 2 2 3 4" xfId="1471" xr:uid="{00000000-0005-0000-0000-0000E2010000}"/>
    <cellStyle name="Normal 11 2 2 4" xfId="660" xr:uid="{00000000-0005-0000-0000-0000E3010000}"/>
    <cellStyle name="Normal 11 2 2 4 2" xfId="939" xr:uid="{00000000-0005-0000-0000-0000E4010000}"/>
    <cellStyle name="Normal 11 2 2 4 2 2" xfId="1476" xr:uid="{00000000-0005-0000-0000-0000E5010000}"/>
    <cellStyle name="Normal 11 2 2 4 3" xfId="1475" xr:uid="{00000000-0005-0000-0000-0000E6010000}"/>
    <cellStyle name="Normal 11 2 2 5" xfId="932" xr:uid="{00000000-0005-0000-0000-0000E7010000}"/>
    <cellStyle name="Normal 11 2 2 5 2" xfId="1477" xr:uid="{00000000-0005-0000-0000-0000E8010000}"/>
    <cellStyle name="Normal 11 2 2 6" xfId="1462" xr:uid="{00000000-0005-0000-0000-0000E9010000}"/>
    <cellStyle name="Normal 11 2 2_Cover Page (r)" xfId="515" xr:uid="{00000000-0005-0000-0000-0000EA010000}"/>
    <cellStyle name="Normal 11 2 3" xfId="301" xr:uid="{00000000-0005-0000-0000-0000EB010000}"/>
    <cellStyle name="Normal 11 2 3 2" xfId="392" xr:uid="{00000000-0005-0000-0000-0000EC010000}"/>
    <cellStyle name="Normal 11 2 3 2 2" xfId="665" xr:uid="{00000000-0005-0000-0000-0000ED010000}"/>
    <cellStyle name="Normal 11 2 3 2 2 2" xfId="942" xr:uid="{00000000-0005-0000-0000-0000EE010000}"/>
    <cellStyle name="Normal 11 2 3 2 2 2 2" xfId="1481" xr:uid="{00000000-0005-0000-0000-0000EF010000}"/>
    <cellStyle name="Normal 11 2 3 2 2 3" xfId="1480" xr:uid="{00000000-0005-0000-0000-0000F0010000}"/>
    <cellStyle name="Normal 11 2 3 2 3" xfId="941" xr:uid="{00000000-0005-0000-0000-0000F1010000}"/>
    <cellStyle name="Normal 11 2 3 2 3 2" xfId="1482" xr:uid="{00000000-0005-0000-0000-0000F2010000}"/>
    <cellStyle name="Normal 11 2 3 2 4" xfId="1479" xr:uid="{00000000-0005-0000-0000-0000F3010000}"/>
    <cellStyle name="Normal 11 2 3 3" xfId="664" xr:uid="{00000000-0005-0000-0000-0000F4010000}"/>
    <cellStyle name="Normal 11 2 3 3 2" xfId="943" xr:uid="{00000000-0005-0000-0000-0000F5010000}"/>
    <cellStyle name="Normal 11 2 3 3 2 2" xfId="1484" xr:uid="{00000000-0005-0000-0000-0000F6010000}"/>
    <cellStyle name="Normal 11 2 3 3 3" xfId="1483" xr:uid="{00000000-0005-0000-0000-0000F7010000}"/>
    <cellStyle name="Normal 11 2 3 4" xfId="940" xr:uid="{00000000-0005-0000-0000-0000F8010000}"/>
    <cellStyle name="Normal 11 2 3 4 2" xfId="1485" xr:uid="{00000000-0005-0000-0000-0000F9010000}"/>
    <cellStyle name="Normal 11 2 3 5" xfId="1478" xr:uid="{00000000-0005-0000-0000-0000FA010000}"/>
    <cellStyle name="Normal 11 2 3_Cover Page (r)" xfId="517" xr:uid="{00000000-0005-0000-0000-0000FB010000}"/>
    <cellStyle name="Normal 11 2 4" xfId="389" xr:uid="{00000000-0005-0000-0000-0000FC010000}"/>
    <cellStyle name="Normal 11 2 4 2" xfId="666" xr:uid="{00000000-0005-0000-0000-0000FD010000}"/>
    <cellStyle name="Normal 11 2 4 2 2" xfId="945" xr:uid="{00000000-0005-0000-0000-0000FE010000}"/>
    <cellStyle name="Normal 11 2 4 2 2 2" xfId="1488" xr:uid="{00000000-0005-0000-0000-0000FF010000}"/>
    <cellStyle name="Normal 11 2 4 2 3" xfId="1487" xr:uid="{00000000-0005-0000-0000-000000020000}"/>
    <cellStyle name="Normal 11 2 4 3" xfId="944" xr:uid="{00000000-0005-0000-0000-000001020000}"/>
    <cellStyle name="Normal 11 2 4 3 2" xfId="1489" xr:uid="{00000000-0005-0000-0000-000002020000}"/>
    <cellStyle name="Normal 11 2 4 4" xfId="1486" xr:uid="{00000000-0005-0000-0000-000003020000}"/>
    <cellStyle name="Normal 11 2 5" xfId="659" xr:uid="{00000000-0005-0000-0000-000004020000}"/>
    <cellStyle name="Normal 11 2 5 2" xfId="946" xr:uid="{00000000-0005-0000-0000-000005020000}"/>
    <cellStyle name="Normal 11 2 5 2 2" xfId="1491" xr:uid="{00000000-0005-0000-0000-000006020000}"/>
    <cellStyle name="Normal 11 2 5 3" xfId="1490" xr:uid="{00000000-0005-0000-0000-000007020000}"/>
    <cellStyle name="Normal 11 2 6" xfId="931" xr:uid="{00000000-0005-0000-0000-000008020000}"/>
    <cellStyle name="Normal 11 2 6 2" xfId="1492" xr:uid="{00000000-0005-0000-0000-000009020000}"/>
    <cellStyle name="Normal 11 2 7" xfId="1461" xr:uid="{00000000-0005-0000-0000-00000A020000}"/>
    <cellStyle name="Normal 11 2_Cover Page (r)" xfId="514" xr:uid="{00000000-0005-0000-0000-00000B020000}"/>
    <cellStyle name="Normal 11 3" xfId="241" xr:uid="{00000000-0005-0000-0000-00000C020000}"/>
    <cellStyle name="Normal 11 3 2" xfId="303" xr:uid="{00000000-0005-0000-0000-00000D020000}"/>
    <cellStyle name="Normal 11 3 2 2" xfId="394" xr:uid="{00000000-0005-0000-0000-00000E020000}"/>
    <cellStyle name="Normal 11 3 2 2 2" xfId="669" xr:uid="{00000000-0005-0000-0000-00000F020000}"/>
    <cellStyle name="Normal 11 3 2 2 2 2" xfId="950" xr:uid="{00000000-0005-0000-0000-000010020000}"/>
    <cellStyle name="Normal 11 3 2 2 2 2 2" xfId="1497" xr:uid="{00000000-0005-0000-0000-000011020000}"/>
    <cellStyle name="Normal 11 3 2 2 2 3" xfId="1496" xr:uid="{00000000-0005-0000-0000-000012020000}"/>
    <cellStyle name="Normal 11 3 2 2 3" xfId="949" xr:uid="{00000000-0005-0000-0000-000013020000}"/>
    <cellStyle name="Normal 11 3 2 2 3 2" xfId="1498" xr:uid="{00000000-0005-0000-0000-000014020000}"/>
    <cellStyle name="Normal 11 3 2 2 4" xfId="1495" xr:uid="{00000000-0005-0000-0000-000015020000}"/>
    <cellStyle name="Normal 11 3 2 3" xfId="668" xr:uid="{00000000-0005-0000-0000-000016020000}"/>
    <cellStyle name="Normal 11 3 2 3 2" xfId="951" xr:uid="{00000000-0005-0000-0000-000017020000}"/>
    <cellStyle name="Normal 11 3 2 3 2 2" xfId="1500" xr:uid="{00000000-0005-0000-0000-000018020000}"/>
    <cellStyle name="Normal 11 3 2 3 3" xfId="1499" xr:uid="{00000000-0005-0000-0000-000019020000}"/>
    <cellStyle name="Normal 11 3 2 4" xfId="948" xr:uid="{00000000-0005-0000-0000-00001A020000}"/>
    <cellStyle name="Normal 11 3 2 4 2" xfId="1501" xr:uid="{00000000-0005-0000-0000-00001B020000}"/>
    <cellStyle name="Normal 11 3 2 5" xfId="1494" xr:uid="{00000000-0005-0000-0000-00001C020000}"/>
    <cellStyle name="Normal 11 3 2_Cover Page (r)" xfId="519" xr:uid="{00000000-0005-0000-0000-00001D020000}"/>
    <cellStyle name="Normal 11 3 3" xfId="393" xr:uid="{00000000-0005-0000-0000-00001E020000}"/>
    <cellStyle name="Normal 11 3 3 2" xfId="670" xr:uid="{00000000-0005-0000-0000-00001F020000}"/>
    <cellStyle name="Normal 11 3 3 2 2" xfId="953" xr:uid="{00000000-0005-0000-0000-000020020000}"/>
    <cellStyle name="Normal 11 3 3 2 2 2" xfId="1504" xr:uid="{00000000-0005-0000-0000-000021020000}"/>
    <cellStyle name="Normal 11 3 3 2 3" xfId="1503" xr:uid="{00000000-0005-0000-0000-000022020000}"/>
    <cellStyle name="Normal 11 3 3 3" xfId="952" xr:uid="{00000000-0005-0000-0000-000023020000}"/>
    <cellStyle name="Normal 11 3 3 3 2" xfId="1505" xr:uid="{00000000-0005-0000-0000-000024020000}"/>
    <cellStyle name="Normal 11 3 3 4" xfId="1502" xr:uid="{00000000-0005-0000-0000-000025020000}"/>
    <cellStyle name="Normal 11 3 4" xfId="667" xr:uid="{00000000-0005-0000-0000-000026020000}"/>
    <cellStyle name="Normal 11 3 4 2" xfId="954" xr:uid="{00000000-0005-0000-0000-000027020000}"/>
    <cellStyle name="Normal 11 3 4 2 2" xfId="1507" xr:uid="{00000000-0005-0000-0000-000028020000}"/>
    <cellStyle name="Normal 11 3 4 3" xfId="1506" xr:uid="{00000000-0005-0000-0000-000029020000}"/>
    <cellStyle name="Normal 11 3 5" xfId="947" xr:uid="{00000000-0005-0000-0000-00002A020000}"/>
    <cellStyle name="Normal 11 3 5 2" xfId="1508" xr:uid="{00000000-0005-0000-0000-00002B020000}"/>
    <cellStyle name="Normal 11 3 6" xfId="1493" xr:uid="{00000000-0005-0000-0000-00002C020000}"/>
    <cellStyle name="Normal 11 3_Cover Page (r)" xfId="518" xr:uid="{00000000-0005-0000-0000-00002D020000}"/>
    <cellStyle name="Normal 11 4" xfId="300" xr:uid="{00000000-0005-0000-0000-00002E020000}"/>
    <cellStyle name="Normal 11 4 2" xfId="395" xr:uid="{00000000-0005-0000-0000-00002F020000}"/>
    <cellStyle name="Normal 11 4 2 2" xfId="672" xr:uid="{00000000-0005-0000-0000-000030020000}"/>
    <cellStyle name="Normal 11 4 2 2 2" xfId="957" xr:uid="{00000000-0005-0000-0000-000031020000}"/>
    <cellStyle name="Normal 11 4 2 2 2 2" xfId="1512" xr:uid="{00000000-0005-0000-0000-000032020000}"/>
    <cellStyle name="Normal 11 4 2 2 3" xfId="1511" xr:uid="{00000000-0005-0000-0000-000033020000}"/>
    <cellStyle name="Normal 11 4 2 3" xfId="956" xr:uid="{00000000-0005-0000-0000-000034020000}"/>
    <cellStyle name="Normal 11 4 2 3 2" xfId="1513" xr:uid="{00000000-0005-0000-0000-000035020000}"/>
    <cellStyle name="Normal 11 4 2 4" xfId="1510" xr:uid="{00000000-0005-0000-0000-000036020000}"/>
    <cellStyle name="Normal 11 4 3" xfId="671" xr:uid="{00000000-0005-0000-0000-000037020000}"/>
    <cellStyle name="Normal 11 4 3 2" xfId="958" xr:uid="{00000000-0005-0000-0000-000038020000}"/>
    <cellStyle name="Normal 11 4 3 2 2" xfId="1515" xr:uid="{00000000-0005-0000-0000-000039020000}"/>
    <cellStyle name="Normal 11 4 3 3" xfId="1514" xr:uid="{00000000-0005-0000-0000-00003A020000}"/>
    <cellStyle name="Normal 11 4 4" xfId="955" xr:uid="{00000000-0005-0000-0000-00003B020000}"/>
    <cellStyle name="Normal 11 4 4 2" xfId="1516" xr:uid="{00000000-0005-0000-0000-00003C020000}"/>
    <cellStyle name="Normal 11 4 5" xfId="1509" xr:uid="{00000000-0005-0000-0000-00003D020000}"/>
    <cellStyle name="Normal 11 4_Cover Page (r)" xfId="520" xr:uid="{00000000-0005-0000-0000-00003E020000}"/>
    <cellStyle name="Normal 11 5" xfId="388" xr:uid="{00000000-0005-0000-0000-00003F020000}"/>
    <cellStyle name="Normal 11 5 2" xfId="673" xr:uid="{00000000-0005-0000-0000-000040020000}"/>
    <cellStyle name="Normal 11 5 2 2" xfId="960" xr:uid="{00000000-0005-0000-0000-000041020000}"/>
    <cellStyle name="Normal 11 5 2 2 2" xfId="1519" xr:uid="{00000000-0005-0000-0000-000042020000}"/>
    <cellStyle name="Normal 11 5 2 3" xfId="1518" xr:uid="{00000000-0005-0000-0000-000043020000}"/>
    <cellStyle name="Normal 11 5 3" xfId="959" xr:uid="{00000000-0005-0000-0000-000044020000}"/>
    <cellStyle name="Normal 11 5 3 2" xfId="1520" xr:uid="{00000000-0005-0000-0000-000045020000}"/>
    <cellStyle name="Normal 11 5 4" xfId="1517" xr:uid="{00000000-0005-0000-0000-000046020000}"/>
    <cellStyle name="Normal 11 6" xfId="658" xr:uid="{00000000-0005-0000-0000-000047020000}"/>
    <cellStyle name="Normal 11 6 2" xfId="961" xr:uid="{00000000-0005-0000-0000-000048020000}"/>
    <cellStyle name="Normal 11 6 2 2" xfId="1522" xr:uid="{00000000-0005-0000-0000-000049020000}"/>
    <cellStyle name="Normal 11 6 3" xfId="1521" xr:uid="{00000000-0005-0000-0000-00004A020000}"/>
    <cellStyle name="Normal 11 7" xfId="930" xr:uid="{00000000-0005-0000-0000-00004B020000}"/>
    <cellStyle name="Normal 11 7 2" xfId="1523" xr:uid="{00000000-0005-0000-0000-00004C020000}"/>
    <cellStyle name="Normal 11 8" xfId="1460" xr:uid="{00000000-0005-0000-0000-00004D020000}"/>
    <cellStyle name="Normal 11_Cover Page (r)" xfId="513" xr:uid="{00000000-0005-0000-0000-00004E020000}"/>
    <cellStyle name="Normal 12" xfId="110" xr:uid="{00000000-0005-0000-0000-00004F020000}"/>
    <cellStyle name="Normal 13" xfId="111" xr:uid="{00000000-0005-0000-0000-000050020000}"/>
    <cellStyle name="Normal 13 2" xfId="208" xr:uid="{00000000-0005-0000-0000-000051020000}"/>
    <cellStyle name="Normal 13 2 2" xfId="244" xr:uid="{00000000-0005-0000-0000-000052020000}"/>
    <cellStyle name="Normal 13 2 2 2" xfId="306" xr:uid="{00000000-0005-0000-0000-000053020000}"/>
    <cellStyle name="Normal 13 2 2 2 2" xfId="399" xr:uid="{00000000-0005-0000-0000-000054020000}"/>
    <cellStyle name="Normal 13 2 2 2 2 2" xfId="678" xr:uid="{00000000-0005-0000-0000-000055020000}"/>
    <cellStyle name="Normal 13 2 2 2 2 2 2" xfId="967" xr:uid="{00000000-0005-0000-0000-000056020000}"/>
    <cellStyle name="Normal 13 2 2 2 2 2 2 2" xfId="1530" xr:uid="{00000000-0005-0000-0000-000057020000}"/>
    <cellStyle name="Normal 13 2 2 2 2 2 3" xfId="1529" xr:uid="{00000000-0005-0000-0000-000058020000}"/>
    <cellStyle name="Normal 13 2 2 2 2 3" xfId="966" xr:uid="{00000000-0005-0000-0000-000059020000}"/>
    <cellStyle name="Normal 13 2 2 2 2 3 2" xfId="1531" xr:uid="{00000000-0005-0000-0000-00005A020000}"/>
    <cellStyle name="Normal 13 2 2 2 2 4" xfId="1528" xr:uid="{00000000-0005-0000-0000-00005B020000}"/>
    <cellStyle name="Normal 13 2 2 2 3" xfId="677" xr:uid="{00000000-0005-0000-0000-00005C020000}"/>
    <cellStyle name="Normal 13 2 2 2 3 2" xfId="968" xr:uid="{00000000-0005-0000-0000-00005D020000}"/>
    <cellStyle name="Normal 13 2 2 2 3 2 2" xfId="1533" xr:uid="{00000000-0005-0000-0000-00005E020000}"/>
    <cellStyle name="Normal 13 2 2 2 3 3" xfId="1532" xr:uid="{00000000-0005-0000-0000-00005F020000}"/>
    <cellStyle name="Normal 13 2 2 2 4" xfId="965" xr:uid="{00000000-0005-0000-0000-000060020000}"/>
    <cellStyle name="Normal 13 2 2 2 4 2" xfId="1534" xr:uid="{00000000-0005-0000-0000-000061020000}"/>
    <cellStyle name="Normal 13 2 2 2 5" xfId="1527" xr:uid="{00000000-0005-0000-0000-000062020000}"/>
    <cellStyle name="Normal 13 2 2 2_Cover Page (r)" xfId="524" xr:uid="{00000000-0005-0000-0000-000063020000}"/>
    <cellStyle name="Normal 13 2 2 3" xfId="398" xr:uid="{00000000-0005-0000-0000-000064020000}"/>
    <cellStyle name="Normal 13 2 2 3 2" xfId="679" xr:uid="{00000000-0005-0000-0000-000065020000}"/>
    <cellStyle name="Normal 13 2 2 3 2 2" xfId="970" xr:uid="{00000000-0005-0000-0000-000066020000}"/>
    <cellStyle name="Normal 13 2 2 3 2 2 2" xfId="1537" xr:uid="{00000000-0005-0000-0000-000067020000}"/>
    <cellStyle name="Normal 13 2 2 3 2 3" xfId="1536" xr:uid="{00000000-0005-0000-0000-000068020000}"/>
    <cellStyle name="Normal 13 2 2 3 3" xfId="969" xr:uid="{00000000-0005-0000-0000-000069020000}"/>
    <cellStyle name="Normal 13 2 2 3 3 2" xfId="1538" xr:uid="{00000000-0005-0000-0000-00006A020000}"/>
    <cellStyle name="Normal 13 2 2 3 4" xfId="1535" xr:uid="{00000000-0005-0000-0000-00006B020000}"/>
    <cellStyle name="Normal 13 2 2 4" xfId="676" xr:uid="{00000000-0005-0000-0000-00006C020000}"/>
    <cellStyle name="Normal 13 2 2 4 2" xfId="971" xr:uid="{00000000-0005-0000-0000-00006D020000}"/>
    <cellStyle name="Normal 13 2 2 4 2 2" xfId="1540" xr:uid="{00000000-0005-0000-0000-00006E020000}"/>
    <cellStyle name="Normal 13 2 2 4 3" xfId="1539" xr:uid="{00000000-0005-0000-0000-00006F020000}"/>
    <cellStyle name="Normal 13 2 2 5" xfId="964" xr:uid="{00000000-0005-0000-0000-000070020000}"/>
    <cellStyle name="Normal 13 2 2 5 2" xfId="1541" xr:uid="{00000000-0005-0000-0000-000071020000}"/>
    <cellStyle name="Normal 13 2 2 6" xfId="1526" xr:uid="{00000000-0005-0000-0000-000072020000}"/>
    <cellStyle name="Normal 13 2 2_Cover Page (r)" xfId="523" xr:uid="{00000000-0005-0000-0000-000073020000}"/>
    <cellStyle name="Normal 13 2 3" xfId="305" xr:uid="{00000000-0005-0000-0000-000074020000}"/>
    <cellStyle name="Normal 13 2 3 2" xfId="400" xr:uid="{00000000-0005-0000-0000-000075020000}"/>
    <cellStyle name="Normal 13 2 3 2 2" xfId="681" xr:uid="{00000000-0005-0000-0000-000076020000}"/>
    <cellStyle name="Normal 13 2 3 2 2 2" xfId="974" xr:uid="{00000000-0005-0000-0000-000077020000}"/>
    <cellStyle name="Normal 13 2 3 2 2 2 2" xfId="1545" xr:uid="{00000000-0005-0000-0000-000078020000}"/>
    <cellStyle name="Normal 13 2 3 2 2 3" xfId="1544" xr:uid="{00000000-0005-0000-0000-000079020000}"/>
    <cellStyle name="Normal 13 2 3 2 3" xfId="973" xr:uid="{00000000-0005-0000-0000-00007A020000}"/>
    <cellStyle name="Normal 13 2 3 2 3 2" xfId="1546" xr:uid="{00000000-0005-0000-0000-00007B020000}"/>
    <cellStyle name="Normal 13 2 3 2 4" xfId="1543" xr:uid="{00000000-0005-0000-0000-00007C020000}"/>
    <cellStyle name="Normal 13 2 3 3" xfId="680" xr:uid="{00000000-0005-0000-0000-00007D020000}"/>
    <cellStyle name="Normal 13 2 3 3 2" xfId="975" xr:uid="{00000000-0005-0000-0000-00007E020000}"/>
    <cellStyle name="Normal 13 2 3 3 2 2" xfId="1548" xr:uid="{00000000-0005-0000-0000-00007F020000}"/>
    <cellStyle name="Normal 13 2 3 3 3" xfId="1547" xr:uid="{00000000-0005-0000-0000-000080020000}"/>
    <cellStyle name="Normal 13 2 3 4" xfId="972" xr:uid="{00000000-0005-0000-0000-000081020000}"/>
    <cellStyle name="Normal 13 2 3 4 2" xfId="1549" xr:uid="{00000000-0005-0000-0000-000082020000}"/>
    <cellStyle name="Normal 13 2 3 5" xfId="1542" xr:uid="{00000000-0005-0000-0000-000083020000}"/>
    <cellStyle name="Normal 13 2 3_Cover Page (r)" xfId="525" xr:uid="{00000000-0005-0000-0000-000084020000}"/>
    <cellStyle name="Normal 13 2 4" xfId="397" xr:uid="{00000000-0005-0000-0000-000085020000}"/>
    <cellStyle name="Normal 13 2 4 2" xfId="682" xr:uid="{00000000-0005-0000-0000-000086020000}"/>
    <cellStyle name="Normal 13 2 4 2 2" xfId="977" xr:uid="{00000000-0005-0000-0000-000087020000}"/>
    <cellStyle name="Normal 13 2 4 2 2 2" xfId="1552" xr:uid="{00000000-0005-0000-0000-000088020000}"/>
    <cellStyle name="Normal 13 2 4 2 3" xfId="1551" xr:uid="{00000000-0005-0000-0000-000089020000}"/>
    <cellStyle name="Normal 13 2 4 3" xfId="976" xr:uid="{00000000-0005-0000-0000-00008A020000}"/>
    <cellStyle name="Normal 13 2 4 3 2" xfId="1553" xr:uid="{00000000-0005-0000-0000-00008B020000}"/>
    <cellStyle name="Normal 13 2 4 4" xfId="1550" xr:uid="{00000000-0005-0000-0000-00008C020000}"/>
    <cellStyle name="Normal 13 2 5" xfId="675" xr:uid="{00000000-0005-0000-0000-00008D020000}"/>
    <cellStyle name="Normal 13 2 5 2" xfId="978" xr:uid="{00000000-0005-0000-0000-00008E020000}"/>
    <cellStyle name="Normal 13 2 5 2 2" xfId="1555" xr:uid="{00000000-0005-0000-0000-00008F020000}"/>
    <cellStyle name="Normal 13 2 5 3" xfId="1554" xr:uid="{00000000-0005-0000-0000-000090020000}"/>
    <cellStyle name="Normal 13 2 6" xfId="963" xr:uid="{00000000-0005-0000-0000-000091020000}"/>
    <cellStyle name="Normal 13 2 6 2" xfId="1556" xr:uid="{00000000-0005-0000-0000-000092020000}"/>
    <cellStyle name="Normal 13 2 7" xfId="1525" xr:uid="{00000000-0005-0000-0000-000093020000}"/>
    <cellStyle name="Normal 13 2_Cover Page (r)" xfId="522" xr:uid="{00000000-0005-0000-0000-000094020000}"/>
    <cellStyle name="Normal 13 3" xfId="243" xr:uid="{00000000-0005-0000-0000-000095020000}"/>
    <cellStyle name="Normal 13 3 2" xfId="307" xr:uid="{00000000-0005-0000-0000-000096020000}"/>
    <cellStyle name="Normal 13 3 2 2" xfId="402" xr:uid="{00000000-0005-0000-0000-000097020000}"/>
    <cellStyle name="Normal 13 3 2 2 2" xfId="685" xr:uid="{00000000-0005-0000-0000-000098020000}"/>
    <cellStyle name="Normal 13 3 2 2 2 2" xfId="982" xr:uid="{00000000-0005-0000-0000-000099020000}"/>
    <cellStyle name="Normal 13 3 2 2 2 2 2" xfId="1561" xr:uid="{00000000-0005-0000-0000-00009A020000}"/>
    <cellStyle name="Normal 13 3 2 2 2 3" xfId="1560" xr:uid="{00000000-0005-0000-0000-00009B020000}"/>
    <cellStyle name="Normal 13 3 2 2 3" xfId="981" xr:uid="{00000000-0005-0000-0000-00009C020000}"/>
    <cellStyle name="Normal 13 3 2 2 3 2" xfId="1562" xr:uid="{00000000-0005-0000-0000-00009D020000}"/>
    <cellStyle name="Normal 13 3 2 2 4" xfId="1559" xr:uid="{00000000-0005-0000-0000-00009E020000}"/>
    <cellStyle name="Normal 13 3 2 3" xfId="684" xr:uid="{00000000-0005-0000-0000-00009F020000}"/>
    <cellStyle name="Normal 13 3 2 3 2" xfId="983" xr:uid="{00000000-0005-0000-0000-0000A0020000}"/>
    <cellStyle name="Normal 13 3 2 3 2 2" xfId="1564" xr:uid="{00000000-0005-0000-0000-0000A1020000}"/>
    <cellStyle name="Normal 13 3 2 3 3" xfId="1563" xr:uid="{00000000-0005-0000-0000-0000A2020000}"/>
    <cellStyle name="Normal 13 3 2 4" xfId="980" xr:uid="{00000000-0005-0000-0000-0000A3020000}"/>
    <cellStyle name="Normal 13 3 2 4 2" xfId="1565" xr:uid="{00000000-0005-0000-0000-0000A4020000}"/>
    <cellStyle name="Normal 13 3 2 5" xfId="1558" xr:uid="{00000000-0005-0000-0000-0000A5020000}"/>
    <cellStyle name="Normal 13 3 2_Cover Page (r)" xfId="527" xr:uid="{00000000-0005-0000-0000-0000A6020000}"/>
    <cellStyle name="Normal 13 3 3" xfId="401" xr:uid="{00000000-0005-0000-0000-0000A7020000}"/>
    <cellStyle name="Normal 13 3 3 2" xfId="686" xr:uid="{00000000-0005-0000-0000-0000A8020000}"/>
    <cellStyle name="Normal 13 3 3 2 2" xfId="985" xr:uid="{00000000-0005-0000-0000-0000A9020000}"/>
    <cellStyle name="Normal 13 3 3 2 2 2" xfId="1568" xr:uid="{00000000-0005-0000-0000-0000AA020000}"/>
    <cellStyle name="Normal 13 3 3 2 3" xfId="1567" xr:uid="{00000000-0005-0000-0000-0000AB020000}"/>
    <cellStyle name="Normal 13 3 3 3" xfId="984" xr:uid="{00000000-0005-0000-0000-0000AC020000}"/>
    <cellStyle name="Normal 13 3 3 3 2" xfId="1569" xr:uid="{00000000-0005-0000-0000-0000AD020000}"/>
    <cellStyle name="Normal 13 3 3 4" xfId="1566" xr:uid="{00000000-0005-0000-0000-0000AE020000}"/>
    <cellStyle name="Normal 13 3 4" xfId="683" xr:uid="{00000000-0005-0000-0000-0000AF020000}"/>
    <cellStyle name="Normal 13 3 4 2" xfId="986" xr:uid="{00000000-0005-0000-0000-0000B0020000}"/>
    <cellStyle name="Normal 13 3 4 2 2" xfId="1571" xr:uid="{00000000-0005-0000-0000-0000B1020000}"/>
    <cellStyle name="Normal 13 3 4 3" xfId="1570" xr:uid="{00000000-0005-0000-0000-0000B2020000}"/>
    <cellStyle name="Normal 13 3 5" xfId="979" xr:uid="{00000000-0005-0000-0000-0000B3020000}"/>
    <cellStyle name="Normal 13 3 5 2" xfId="1572" xr:uid="{00000000-0005-0000-0000-0000B4020000}"/>
    <cellStyle name="Normal 13 3 6" xfId="1557" xr:uid="{00000000-0005-0000-0000-0000B5020000}"/>
    <cellStyle name="Normal 13 3_Cover Page (r)" xfId="526" xr:uid="{00000000-0005-0000-0000-0000B6020000}"/>
    <cellStyle name="Normal 13 4" xfId="304" xr:uid="{00000000-0005-0000-0000-0000B7020000}"/>
    <cellStyle name="Normal 13 4 2" xfId="403" xr:uid="{00000000-0005-0000-0000-0000B8020000}"/>
    <cellStyle name="Normal 13 4 2 2" xfId="688" xr:uid="{00000000-0005-0000-0000-0000B9020000}"/>
    <cellStyle name="Normal 13 4 2 2 2" xfId="989" xr:uid="{00000000-0005-0000-0000-0000BA020000}"/>
    <cellStyle name="Normal 13 4 2 2 2 2" xfId="1576" xr:uid="{00000000-0005-0000-0000-0000BB020000}"/>
    <cellStyle name="Normal 13 4 2 2 3" xfId="1575" xr:uid="{00000000-0005-0000-0000-0000BC020000}"/>
    <cellStyle name="Normal 13 4 2 3" xfId="988" xr:uid="{00000000-0005-0000-0000-0000BD020000}"/>
    <cellStyle name="Normal 13 4 2 3 2" xfId="1577" xr:uid="{00000000-0005-0000-0000-0000BE020000}"/>
    <cellStyle name="Normal 13 4 2 4" xfId="1574" xr:uid="{00000000-0005-0000-0000-0000BF020000}"/>
    <cellStyle name="Normal 13 4 3" xfId="687" xr:uid="{00000000-0005-0000-0000-0000C0020000}"/>
    <cellStyle name="Normal 13 4 3 2" xfId="990" xr:uid="{00000000-0005-0000-0000-0000C1020000}"/>
    <cellStyle name="Normal 13 4 3 2 2" xfId="1579" xr:uid="{00000000-0005-0000-0000-0000C2020000}"/>
    <cellStyle name="Normal 13 4 3 3" xfId="1578" xr:uid="{00000000-0005-0000-0000-0000C3020000}"/>
    <cellStyle name="Normal 13 4 4" xfId="987" xr:uid="{00000000-0005-0000-0000-0000C4020000}"/>
    <cellStyle name="Normal 13 4 4 2" xfId="1580" xr:uid="{00000000-0005-0000-0000-0000C5020000}"/>
    <cellStyle name="Normal 13 4 5" xfId="1573" xr:uid="{00000000-0005-0000-0000-0000C6020000}"/>
    <cellStyle name="Normal 13 4_Cover Page (r)" xfId="528" xr:uid="{00000000-0005-0000-0000-0000C7020000}"/>
    <cellStyle name="Normal 13 5" xfId="396" xr:uid="{00000000-0005-0000-0000-0000C8020000}"/>
    <cellStyle name="Normal 13 5 2" xfId="689" xr:uid="{00000000-0005-0000-0000-0000C9020000}"/>
    <cellStyle name="Normal 13 5 2 2" xfId="992" xr:uid="{00000000-0005-0000-0000-0000CA020000}"/>
    <cellStyle name="Normal 13 5 2 2 2" xfId="1583" xr:uid="{00000000-0005-0000-0000-0000CB020000}"/>
    <cellStyle name="Normal 13 5 2 3" xfId="1582" xr:uid="{00000000-0005-0000-0000-0000CC020000}"/>
    <cellStyle name="Normal 13 5 3" xfId="991" xr:uid="{00000000-0005-0000-0000-0000CD020000}"/>
    <cellStyle name="Normal 13 5 3 2" xfId="1584" xr:uid="{00000000-0005-0000-0000-0000CE020000}"/>
    <cellStyle name="Normal 13 5 4" xfId="1581" xr:uid="{00000000-0005-0000-0000-0000CF020000}"/>
    <cellStyle name="Normal 13 6" xfId="674" xr:uid="{00000000-0005-0000-0000-0000D0020000}"/>
    <cellStyle name="Normal 13 6 2" xfId="993" xr:uid="{00000000-0005-0000-0000-0000D1020000}"/>
    <cellStyle name="Normal 13 6 2 2" xfId="1586" xr:uid="{00000000-0005-0000-0000-0000D2020000}"/>
    <cellStyle name="Normal 13 6 3" xfId="1585" xr:uid="{00000000-0005-0000-0000-0000D3020000}"/>
    <cellStyle name="Normal 13 7" xfId="962" xr:uid="{00000000-0005-0000-0000-0000D4020000}"/>
    <cellStyle name="Normal 13 7 2" xfId="1587" xr:uid="{00000000-0005-0000-0000-0000D5020000}"/>
    <cellStyle name="Normal 13 8" xfId="1524" xr:uid="{00000000-0005-0000-0000-0000D6020000}"/>
    <cellStyle name="Normal 13_Cover Page (r)" xfId="521" xr:uid="{00000000-0005-0000-0000-0000D7020000}"/>
    <cellStyle name="Normal 14" xfId="112" xr:uid="{00000000-0005-0000-0000-0000D8020000}"/>
    <cellStyle name="Normal 14 2" xfId="209" xr:uid="{00000000-0005-0000-0000-0000D9020000}"/>
    <cellStyle name="Normal 14 2 2" xfId="246" xr:uid="{00000000-0005-0000-0000-0000DA020000}"/>
    <cellStyle name="Normal 14 2 2 2" xfId="310" xr:uid="{00000000-0005-0000-0000-0000DB020000}"/>
    <cellStyle name="Normal 14 2 2 2 2" xfId="407" xr:uid="{00000000-0005-0000-0000-0000DC020000}"/>
    <cellStyle name="Normal 14 2 2 2 2 2" xfId="694" xr:uid="{00000000-0005-0000-0000-0000DD020000}"/>
    <cellStyle name="Normal 14 2 2 2 2 2 2" xfId="999" xr:uid="{00000000-0005-0000-0000-0000DE020000}"/>
    <cellStyle name="Normal 14 2 2 2 2 2 2 2" xfId="1594" xr:uid="{00000000-0005-0000-0000-0000DF020000}"/>
    <cellStyle name="Normal 14 2 2 2 2 2 3" xfId="1593" xr:uid="{00000000-0005-0000-0000-0000E0020000}"/>
    <cellStyle name="Normal 14 2 2 2 2 3" xfId="998" xr:uid="{00000000-0005-0000-0000-0000E1020000}"/>
    <cellStyle name="Normal 14 2 2 2 2 3 2" xfId="1595" xr:uid="{00000000-0005-0000-0000-0000E2020000}"/>
    <cellStyle name="Normal 14 2 2 2 2 4" xfId="1592" xr:uid="{00000000-0005-0000-0000-0000E3020000}"/>
    <cellStyle name="Normal 14 2 2 2 3" xfId="693" xr:uid="{00000000-0005-0000-0000-0000E4020000}"/>
    <cellStyle name="Normal 14 2 2 2 3 2" xfId="1000" xr:uid="{00000000-0005-0000-0000-0000E5020000}"/>
    <cellStyle name="Normal 14 2 2 2 3 2 2" xfId="1597" xr:uid="{00000000-0005-0000-0000-0000E6020000}"/>
    <cellStyle name="Normal 14 2 2 2 3 3" xfId="1596" xr:uid="{00000000-0005-0000-0000-0000E7020000}"/>
    <cellStyle name="Normal 14 2 2 2 4" xfId="997" xr:uid="{00000000-0005-0000-0000-0000E8020000}"/>
    <cellStyle name="Normal 14 2 2 2 4 2" xfId="1598" xr:uid="{00000000-0005-0000-0000-0000E9020000}"/>
    <cellStyle name="Normal 14 2 2 2 5" xfId="1591" xr:uid="{00000000-0005-0000-0000-0000EA020000}"/>
    <cellStyle name="Normal 14 2 2 2_Cover Page (r)" xfId="532" xr:uid="{00000000-0005-0000-0000-0000EB020000}"/>
    <cellStyle name="Normal 14 2 2 3" xfId="406" xr:uid="{00000000-0005-0000-0000-0000EC020000}"/>
    <cellStyle name="Normal 14 2 2 3 2" xfId="695" xr:uid="{00000000-0005-0000-0000-0000ED020000}"/>
    <cellStyle name="Normal 14 2 2 3 2 2" xfId="1002" xr:uid="{00000000-0005-0000-0000-0000EE020000}"/>
    <cellStyle name="Normal 14 2 2 3 2 2 2" xfId="1601" xr:uid="{00000000-0005-0000-0000-0000EF020000}"/>
    <cellStyle name="Normal 14 2 2 3 2 3" xfId="1600" xr:uid="{00000000-0005-0000-0000-0000F0020000}"/>
    <cellStyle name="Normal 14 2 2 3 3" xfId="1001" xr:uid="{00000000-0005-0000-0000-0000F1020000}"/>
    <cellStyle name="Normal 14 2 2 3 3 2" xfId="1602" xr:uid="{00000000-0005-0000-0000-0000F2020000}"/>
    <cellStyle name="Normal 14 2 2 3 4" xfId="1599" xr:uid="{00000000-0005-0000-0000-0000F3020000}"/>
    <cellStyle name="Normal 14 2 2 4" xfId="692" xr:uid="{00000000-0005-0000-0000-0000F4020000}"/>
    <cellStyle name="Normal 14 2 2 4 2" xfId="1003" xr:uid="{00000000-0005-0000-0000-0000F5020000}"/>
    <cellStyle name="Normal 14 2 2 4 2 2" xfId="1604" xr:uid="{00000000-0005-0000-0000-0000F6020000}"/>
    <cellStyle name="Normal 14 2 2 4 3" xfId="1603" xr:uid="{00000000-0005-0000-0000-0000F7020000}"/>
    <cellStyle name="Normal 14 2 2 5" xfId="996" xr:uid="{00000000-0005-0000-0000-0000F8020000}"/>
    <cellStyle name="Normal 14 2 2 5 2" xfId="1605" xr:uid="{00000000-0005-0000-0000-0000F9020000}"/>
    <cellStyle name="Normal 14 2 2 6" xfId="1590" xr:uid="{00000000-0005-0000-0000-0000FA020000}"/>
    <cellStyle name="Normal 14 2 2_Cover Page (r)" xfId="531" xr:uid="{00000000-0005-0000-0000-0000FB020000}"/>
    <cellStyle name="Normal 14 2 3" xfId="309" xr:uid="{00000000-0005-0000-0000-0000FC020000}"/>
    <cellStyle name="Normal 14 2 3 2" xfId="408" xr:uid="{00000000-0005-0000-0000-0000FD020000}"/>
    <cellStyle name="Normal 14 2 3 2 2" xfId="697" xr:uid="{00000000-0005-0000-0000-0000FE020000}"/>
    <cellStyle name="Normal 14 2 3 2 2 2" xfId="1006" xr:uid="{00000000-0005-0000-0000-0000FF020000}"/>
    <cellStyle name="Normal 14 2 3 2 2 2 2" xfId="1609" xr:uid="{00000000-0005-0000-0000-000000030000}"/>
    <cellStyle name="Normal 14 2 3 2 2 3" xfId="1608" xr:uid="{00000000-0005-0000-0000-000001030000}"/>
    <cellStyle name="Normal 14 2 3 2 3" xfId="1005" xr:uid="{00000000-0005-0000-0000-000002030000}"/>
    <cellStyle name="Normal 14 2 3 2 3 2" xfId="1610" xr:uid="{00000000-0005-0000-0000-000003030000}"/>
    <cellStyle name="Normal 14 2 3 2 4" xfId="1607" xr:uid="{00000000-0005-0000-0000-000004030000}"/>
    <cellStyle name="Normal 14 2 3 3" xfId="696" xr:uid="{00000000-0005-0000-0000-000005030000}"/>
    <cellStyle name="Normal 14 2 3 3 2" xfId="1007" xr:uid="{00000000-0005-0000-0000-000006030000}"/>
    <cellStyle name="Normal 14 2 3 3 2 2" xfId="1612" xr:uid="{00000000-0005-0000-0000-000007030000}"/>
    <cellStyle name="Normal 14 2 3 3 3" xfId="1611" xr:uid="{00000000-0005-0000-0000-000008030000}"/>
    <cellStyle name="Normal 14 2 3 4" xfId="1004" xr:uid="{00000000-0005-0000-0000-000009030000}"/>
    <cellStyle name="Normal 14 2 3 4 2" xfId="1613" xr:uid="{00000000-0005-0000-0000-00000A030000}"/>
    <cellStyle name="Normal 14 2 3 5" xfId="1606" xr:uid="{00000000-0005-0000-0000-00000B030000}"/>
    <cellStyle name="Normal 14 2 3_Cover Page (r)" xfId="533" xr:uid="{00000000-0005-0000-0000-00000C030000}"/>
    <cellStyle name="Normal 14 2 4" xfId="405" xr:uid="{00000000-0005-0000-0000-00000D030000}"/>
    <cellStyle name="Normal 14 2 4 2" xfId="698" xr:uid="{00000000-0005-0000-0000-00000E030000}"/>
    <cellStyle name="Normal 14 2 4 2 2" xfId="1009" xr:uid="{00000000-0005-0000-0000-00000F030000}"/>
    <cellStyle name="Normal 14 2 4 2 2 2" xfId="1616" xr:uid="{00000000-0005-0000-0000-000010030000}"/>
    <cellStyle name="Normal 14 2 4 2 3" xfId="1615" xr:uid="{00000000-0005-0000-0000-000011030000}"/>
    <cellStyle name="Normal 14 2 4 3" xfId="1008" xr:uid="{00000000-0005-0000-0000-000012030000}"/>
    <cellStyle name="Normal 14 2 4 3 2" xfId="1617" xr:uid="{00000000-0005-0000-0000-000013030000}"/>
    <cellStyle name="Normal 14 2 4 4" xfId="1614" xr:uid="{00000000-0005-0000-0000-000014030000}"/>
    <cellStyle name="Normal 14 2 5" xfId="691" xr:uid="{00000000-0005-0000-0000-000015030000}"/>
    <cellStyle name="Normal 14 2 5 2" xfId="1010" xr:uid="{00000000-0005-0000-0000-000016030000}"/>
    <cellStyle name="Normal 14 2 5 2 2" xfId="1619" xr:uid="{00000000-0005-0000-0000-000017030000}"/>
    <cellStyle name="Normal 14 2 5 3" xfId="1618" xr:uid="{00000000-0005-0000-0000-000018030000}"/>
    <cellStyle name="Normal 14 2 6" xfId="995" xr:uid="{00000000-0005-0000-0000-000019030000}"/>
    <cellStyle name="Normal 14 2 6 2" xfId="1620" xr:uid="{00000000-0005-0000-0000-00001A030000}"/>
    <cellStyle name="Normal 14 2 7" xfId="1589" xr:uid="{00000000-0005-0000-0000-00001B030000}"/>
    <cellStyle name="Normal 14 2_Cover Page (r)" xfId="530" xr:uid="{00000000-0005-0000-0000-00001C030000}"/>
    <cellStyle name="Normal 14 3" xfId="245" xr:uid="{00000000-0005-0000-0000-00001D030000}"/>
    <cellStyle name="Normal 14 3 2" xfId="311" xr:uid="{00000000-0005-0000-0000-00001E030000}"/>
    <cellStyle name="Normal 14 3 2 2" xfId="410" xr:uid="{00000000-0005-0000-0000-00001F030000}"/>
    <cellStyle name="Normal 14 3 2 2 2" xfId="701" xr:uid="{00000000-0005-0000-0000-000020030000}"/>
    <cellStyle name="Normal 14 3 2 2 2 2" xfId="1014" xr:uid="{00000000-0005-0000-0000-000021030000}"/>
    <cellStyle name="Normal 14 3 2 2 2 2 2" xfId="1625" xr:uid="{00000000-0005-0000-0000-000022030000}"/>
    <cellStyle name="Normal 14 3 2 2 2 3" xfId="1624" xr:uid="{00000000-0005-0000-0000-000023030000}"/>
    <cellStyle name="Normal 14 3 2 2 3" xfId="1013" xr:uid="{00000000-0005-0000-0000-000024030000}"/>
    <cellStyle name="Normal 14 3 2 2 3 2" xfId="1626" xr:uid="{00000000-0005-0000-0000-000025030000}"/>
    <cellStyle name="Normal 14 3 2 2 4" xfId="1623" xr:uid="{00000000-0005-0000-0000-000026030000}"/>
    <cellStyle name="Normal 14 3 2 3" xfId="700" xr:uid="{00000000-0005-0000-0000-000027030000}"/>
    <cellStyle name="Normal 14 3 2 3 2" xfId="1015" xr:uid="{00000000-0005-0000-0000-000028030000}"/>
    <cellStyle name="Normal 14 3 2 3 2 2" xfId="1628" xr:uid="{00000000-0005-0000-0000-000029030000}"/>
    <cellStyle name="Normal 14 3 2 3 3" xfId="1627" xr:uid="{00000000-0005-0000-0000-00002A030000}"/>
    <cellStyle name="Normal 14 3 2 4" xfId="1012" xr:uid="{00000000-0005-0000-0000-00002B030000}"/>
    <cellStyle name="Normal 14 3 2 4 2" xfId="1629" xr:uid="{00000000-0005-0000-0000-00002C030000}"/>
    <cellStyle name="Normal 14 3 2 5" xfId="1622" xr:uid="{00000000-0005-0000-0000-00002D030000}"/>
    <cellStyle name="Normal 14 3 2_Cover Page (r)" xfId="535" xr:uid="{00000000-0005-0000-0000-00002E030000}"/>
    <cellStyle name="Normal 14 3 3" xfId="409" xr:uid="{00000000-0005-0000-0000-00002F030000}"/>
    <cellStyle name="Normal 14 3 3 2" xfId="702" xr:uid="{00000000-0005-0000-0000-000030030000}"/>
    <cellStyle name="Normal 14 3 3 2 2" xfId="1017" xr:uid="{00000000-0005-0000-0000-000031030000}"/>
    <cellStyle name="Normal 14 3 3 2 2 2" xfId="1632" xr:uid="{00000000-0005-0000-0000-000032030000}"/>
    <cellStyle name="Normal 14 3 3 2 3" xfId="1631" xr:uid="{00000000-0005-0000-0000-000033030000}"/>
    <cellStyle name="Normal 14 3 3 3" xfId="1016" xr:uid="{00000000-0005-0000-0000-000034030000}"/>
    <cellStyle name="Normal 14 3 3 3 2" xfId="1633" xr:uid="{00000000-0005-0000-0000-000035030000}"/>
    <cellStyle name="Normal 14 3 3 4" xfId="1630" xr:uid="{00000000-0005-0000-0000-000036030000}"/>
    <cellStyle name="Normal 14 3 4" xfId="699" xr:uid="{00000000-0005-0000-0000-000037030000}"/>
    <cellStyle name="Normal 14 3 4 2" xfId="1018" xr:uid="{00000000-0005-0000-0000-000038030000}"/>
    <cellStyle name="Normal 14 3 4 2 2" xfId="1635" xr:uid="{00000000-0005-0000-0000-000039030000}"/>
    <cellStyle name="Normal 14 3 4 3" xfId="1634" xr:uid="{00000000-0005-0000-0000-00003A030000}"/>
    <cellStyle name="Normal 14 3 5" xfId="1011" xr:uid="{00000000-0005-0000-0000-00003B030000}"/>
    <cellStyle name="Normal 14 3 5 2" xfId="1636" xr:uid="{00000000-0005-0000-0000-00003C030000}"/>
    <cellStyle name="Normal 14 3 6" xfId="1621" xr:uid="{00000000-0005-0000-0000-00003D030000}"/>
    <cellStyle name="Normal 14 3_Cover Page (r)" xfId="534" xr:uid="{00000000-0005-0000-0000-00003E030000}"/>
    <cellStyle name="Normal 14 4" xfId="308" xr:uid="{00000000-0005-0000-0000-00003F030000}"/>
    <cellStyle name="Normal 14 4 2" xfId="411" xr:uid="{00000000-0005-0000-0000-000040030000}"/>
    <cellStyle name="Normal 14 4 2 2" xfId="704" xr:uid="{00000000-0005-0000-0000-000041030000}"/>
    <cellStyle name="Normal 14 4 2 2 2" xfId="1021" xr:uid="{00000000-0005-0000-0000-000042030000}"/>
    <cellStyle name="Normal 14 4 2 2 2 2" xfId="1640" xr:uid="{00000000-0005-0000-0000-000043030000}"/>
    <cellStyle name="Normal 14 4 2 2 3" xfId="1639" xr:uid="{00000000-0005-0000-0000-000044030000}"/>
    <cellStyle name="Normal 14 4 2 3" xfId="1020" xr:uid="{00000000-0005-0000-0000-000045030000}"/>
    <cellStyle name="Normal 14 4 2 3 2" xfId="1641" xr:uid="{00000000-0005-0000-0000-000046030000}"/>
    <cellStyle name="Normal 14 4 2 4" xfId="1638" xr:uid="{00000000-0005-0000-0000-000047030000}"/>
    <cellStyle name="Normal 14 4 3" xfId="703" xr:uid="{00000000-0005-0000-0000-000048030000}"/>
    <cellStyle name="Normal 14 4 3 2" xfId="1022" xr:uid="{00000000-0005-0000-0000-000049030000}"/>
    <cellStyle name="Normal 14 4 3 2 2" xfId="1643" xr:uid="{00000000-0005-0000-0000-00004A030000}"/>
    <cellStyle name="Normal 14 4 3 3" xfId="1642" xr:uid="{00000000-0005-0000-0000-00004B030000}"/>
    <cellStyle name="Normal 14 4 4" xfId="1019" xr:uid="{00000000-0005-0000-0000-00004C030000}"/>
    <cellStyle name="Normal 14 4 4 2" xfId="1644" xr:uid="{00000000-0005-0000-0000-00004D030000}"/>
    <cellStyle name="Normal 14 4 5" xfId="1637" xr:uid="{00000000-0005-0000-0000-00004E030000}"/>
    <cellStyle name="Normal 14 4_Cover Page (r)" xfId="536" xr:uid="{00000000-0005-0000-0000-00004F030000}"/>
    <cellStyle name="Normal 14 5" xfId="404" xr:uid="{00000000-0005-0000-0000-000050030000}"/>
    <cellStyle name="Normal 14 5 2" xfId="705" xr:uid="{00000000-0005-0000-0000-000051030000}"/>
    <cellStyle name="Normal 14 5 2 2" xfId="1024" xr:uid="{00000000-0005-0000-0000-000052030000}"/>
    <cellStyle name="Normal 14 5 2 2 2" xfId="1647" xr:uid="{00000000-0005-0000-0000-000053030000}"/>
    <cellStyle name="Normal 14 5 2 3" xfId="1646" xr:uid="{00000000-0005-0000-0000-000054030000}"/>
    <cellStyle name="Normal 14 5 3" xfId="1023" xr:uid="{00000000-0005-0000-0000-000055030000}"/>
    <cellStyle name="Normal 14 5 3 2" xfId="1648" xr:uid="{00000000-0005-0000-0000-000056030000}"/>
    <cellStyle name="Normal 14 5 4" xfId="1645" xr:uid="{00000000-0005-0000-0000-000057030000}"/>
    <cellStyle name="Normal 14 6" xfId="690" xr:uid="{00000000-0005-0000-0000-000058030000}"/>
    <cellStyle name="Normal 14 6 2" xfId="1025" xr:uid="{00000000-0005-0000-0000-000059030000}"/>
    <cellStyle name="Normal 14 6 2 2" xfId="1650" xr:uid="{00000000-0005-0000-0000-00005A030000}"/>
    <cellStyle name="Normal 14 6 3" xfId="1649" xr:uid="{00000000-0005-0000-0000-00005B030000}"/>
    <cellStyle name="Normal 14 7" xfId="994" xr:uid="{00000000-0005-0000-0000-00005C030000}"/>
    <cellStyle name="Normal 14 7 2" xfId="1651" xr:uid="{00000000-0005-0000-0000-00005D030000}"/>
    <cellStyle name="Normal 14 8" xfId="1588" xr:uid="{00000000-0005-0000-0000-00005E030000}"/>
    <cellStyle name="Normal 14_Cover Page (r)" xfId="529" xr:uid="{00000000-0005-0000-0000-00005F030000}"/>
    <cellStyle name="Normal 15" xfId="113" xr:uid="{00000000-0005-0000-0000-000060030000}"/>
    <cellStyle name="Normal 15 2" xfId="210" xr:uid="{00000000-0005-0000-0000-000061030000}"/>
    <cellStyle name="Normal 15 2 2" xfId="248" xr:uid="{00000000-0005-0000-0000-000062030000}"/>
    <cellStyle name="Normal 15 2 2 2" xfId="314" xr:uid="{00000000-0005-0000-0000-000063030000}"/>
    <cellStyle name="Normal 15 2 2 2 2" xfId="415" xr:uid="{00000000-0005-0000-0000-000064030000}"/>
    <cellStyle name="Normal 15 2 2 2 2 2" xfId="710" xr:uid="{00000000-0005-0000-0000-000065030000}"/>
    <cellStyle name="Normal 15 2 2 2 2 2 2" xfId="1031" xr:uid="{00000000-0005-0000-0000-000066030000}"/>
    <cellStyle name="Normal 15 2 2 2 2 2 2 2" xfId="1658" xr:uid="{00000000-0005-0000-0000-000067030000}"/>
    <cellStyle name="Normal 15 2 2 2 2 2 3" xfId="1657" xr:uid="{00000000-0005-0000-0000-000068030000}"/>
    <cellStyle name="Normal 15 2 2 2 2 3" xfId="1030" xr:uid="{00000000-0005-0000-0000-000069030000}"/>
    <cellStyle name="Normal 15 2 2 2 2 3 2" xfId="1659" xr:uid="{00000000-0005-0000-0000-00006A030000}"/>
    <cellStyle name="Normal 15 2 2 2 2 4" xfId="1656" xr:uid="{00000000-0005-0000-0000-00006B030000}"/>
    <cellStyle name="Normal 15 2 2 2 3" xfId="709" xr:uid="{00000000-0005-0000-0000-00006C030000}"/>
    <cellStyle name="Normal 15 2 2 2 3 2" xfId="1032" xr:uid="{00000000-0005-0000-0000-00006D030000}"/>
    <cellStyle name="Normal 15 2 2 2 3 2 2" xfId="1661" xr:uid="{00000000-0005-0000-0000-00006E030000}"/>
    <cellStyle name="Normal 15 2 2 2 3 3" xfId="1660" xr:uid="{00000000-0005-0000-0000-00006F030000}"/>
    <cellStyle name="Normal 15 2 2 2 4" xfId="1029" xr:uid="{00000000-0005-0000-0000-000070030000}"/>
    <cellStyle name="Normal 15 2 2 2 4 2" xfId="1662" xr:uid="{00000000-0005-0000-0000-000071030000}"/>
    <cellStyle name="Normal 15 2 2 2 5" xfId="1655" xr:uid="{00000000-0005-0000-0000-000072030000}"/>
    <cellStyle name="Normal 15 2 2 2_Cover Page (r)" xfId="540" xr:uid="{00000000-0005-0000-0000-000073030000}"/>
    <cellStyle name="Normal 15 2 2 3" xfId="414" xr:uid="{00000000-0005-0000-0000-000074030000}"/>
    <cellStyle name="Normal 15 2 2 3 2" xfId="711" xr:uid="{00000000-0005-0000-0000-000075030000}"/>
    <cellStyle name="Normal 15 2 2 3 2 2" xfId="1034" xr:uid="{00000000-0005-0000-0000-000076030000}"/>
    <cellStyle name="Normal 15 2 2 3 2 2 2" xfId="1665" xr:uid="{00000000-0005-0000-0000-000077030000}"/>
    <cellStyle name="Normal 15 2 2 3 2 3" xfId="1664" xr:uid="{00000000-0005-0000-0000-000078030000}"/>
    <cellStyle name="Normal 15 2 2 3 3" xfId="1033" xr:uid="{00000000-0005-0000-0000-000079030000}"/>
    <cellStyle name="Normal 15 2 2 3 3 2" xfId="1666" xr:uid="{00000000-0005-0000-0000-00007A030000}"/>
    <cellStyle name="Normal 15 2 2 3 4" xfId="1663" xr:uid="{00000000-0005-0000-0000-00007B030000}"/>
    <cellStyle name="Normal 15 2 2 4" xfId="708" xr:uid="{00000000-0005-0000-0000-00007C030000}"/>
    <cellStyle name="Normal 15 2 2 4 2" xfId="1035" xr:uid="{00000000-0005-0000-0000-00007D030000}"/>
    <cellStyle name="Normal 15 2 2 4 2 2" xfId="1668" xr:uid="{00000000-0005-0000-0000-00007E030000}"/>
    <cellStyle name="Normal 15 2 2 4 3" xfId="1667" xr:uid="{00000000-0005-0000-0000-00007F030000}"/>
    <cellStyle name="Normal 15 2 2 5" xfId="1028" xr:uid="{00000000-0005-0000-0000-000080030000}"/>
    <cellStyle name="Normal 15 2 2 5 2" xfId="1669" xr:uid="{00000000-0005-0000-0000-000081030000}"/>
    <cellStyle name="Normal 15 2 2 6" xfId="1654" xr:uid="{00000000-0005-0000-0000-000082030000}"/>
    <cellStyle name="Normal 15 2 2_Cover Page (r)" xfId="539" xr:uid="{00000000-0005-0000-0000-000083030000}"/>
    <cellStyle name="Normal 15 2 3" xfId="313" xr:uid="{00000000-0005-0000-0000-000084030000}"/>
    <cellStyle name="Normal 15 2 3 2" xfId="416" xr:uid="{00000000-0005-0000-0000-000085030000}"/>
    <cellStyle name="Normal 15 2 3 2 2" xfId="713" xr:uid="{00000000-0005-0000-0000-000086030000}"/>
    <cellStyle name="Normal 15 2 3 2 2 2" xfId="1038" xr:uid="{00000000-0005-0000-0000-000087030000}"/>
    <cellStyle name="Normal 15 2 3 2 2 2 2" xfId="1673" xr:uid="{00000000-0005-0000-0000-000088030000}"/>
    <cellStyle name="Normal 15 2 3 2 2 3" xfId="1672" xr:uid="{00000000-0005-0000-0000-000089030000}"/>
    <cellStyle name="Normal 15 2 3 2 3" xfId="1037" xr:uid="{00000000-0005-0000-0000-00008A030000}"/>
    <cellStyle name="Normal 15 2 3 2 3 2" xfId="1674" xr:uid="{00000000-0005-0000-0000-00008B030000}"/>
    <cellStyle name="Normal 15 2 3 2 4" xfId="1671" xr:uid="{00000000-0005-0000-0000-00008C030000}"/>
    <cellStyle name="Normal 15 2 3 3" xfId="712" xr:uid="{00000000-0005-0000-0000-00008D030000}"/>
    <cellStyle name="Normal 15 2 3 3 2" xfId="1039" xr:uid="{00000000-0005-0000-0000-00008E030000}"/>
    <cellStyle name="Normal 15 2 3 3 2 2" xfId="1676" xr:uid="{00000000-0005-0000-0000-00008F030000}"/>
    <cellStyle name="Normal 15 2 3 3 3" xfId="1675" xr:uid="{00000000-0005-0000-0000-000090030000}"/>
    <cellStyle name="Normal 15 2 3 4" xfId="1036" xr:uid="{00000000-0005-0000-0000-000091030000}"/>
    <cellStyle name="Normal 15 2 3 4 2" xfId="1677" xr:uid="{00000000-0005-0000-0000-000092030000}"/>
    <cellStyle name="Normal 15 2 3 5" xfId="1670" xr:uid="{00000000-0005-0000-0000-000093030000}"/>
    <cellStyle name="Normal 15 2 3_Cover Page (r)" xfId="541" xr:uid="{00000000-0005-0000-0000-000094030000}"/>
    <cellStyle name="Normal 15 2 4" xfId="413" xr:uid="{00000000-0005-0000-0000-000095030000}"/>
    <cellStyle name="Normal 15 2 4 2" xfId="714" xr:uid="{00000000-0005-0000-0000-000096030000}"/>
    <cellStyle name="Normal 15 2 4 2 2" xfId="1041" xr:uid="{00000000-0005-0000-0000-000097030000}"/>
    <cellStyle name="Normal 15 2 4 2 2 2" xfId="1680" xr:uid="{00000000-0005-0000-0000-000098030000}"/>
    <cellStyle name="Normal 15 2 4 2 3" xfId="1679" xr:uid="{00000000-0005-0000-0000-000099030000}"/>
    <cellStyle name="Normal 15 2 4 3" xfId="1040" xr:uid="{00000000-0005-0000-0000-00009A030000}"/>
    <cellStyle name="Normal 15 2 4 3 2" xfId="1681" xr:uid="{00000000-0005-0000-0000-00009B030000}"/>
    <cellStyle name="Normal 15 2 4 4" xfId="1678" xr:uid="{00000000-0005-0000-0000-00009C030000}"/>
    <cellStyle name="Normal 15 2 5" xfId="707" xr:uid="{00000000-0005-0000-0000-00009D030000}"/>
    <cellStyle name="Normal 15 2 5 2" xfId="1042" xr:uid="{00000000-0005-0000-0000-00009E030000}"/>
    <cellStyle name="Normal 15 2 5 2 2" xfId="1683" xr:uid="{00000000-0005-0000-0000-00009F030000}"/>
    <cellStyle name="Normal 15 2 5 3" xfId="1682" xr:uid="{00000000-0005-0000-0000-0000A0030000}"/>
    <cellStyle name="Normal 15 2 6" xfId="1027" xr:uid="{00000000-0005-0000-0000-0000A1030000}"/>
    <cellStyle name="Normal 15 2 6 2" xfId="1684" xr:uid="{00000000-0005-0000-0000-0000A2030000}"/>
    <cellStyle name="Normal 15 2 7" xfId="1653" xr:uid="{00000000-0005-0000-0000-0000A3030000}"/>
    <cellStyle name="Normal 15 2_Cover Page (r)" xfId="538" xr:uid="{00000000-0005-0000-0000-0000A4030000}"/>
    <cellStyle name="Normal 15 3" xfId="247" xr:uid="{00000000-0005-0000-0000-0000A5030000}"/>
    <cellStyle name="Normal 15 3 2" xfId="315" xr:uid="{00000000-0005-0000-0000-0000A6030000}"/>
    <cellStyle name="Normal 15 3 2 2" xfId="418" xr:uid="{00000000-0005-0000-0000-0000A7030000}"/>
    <cellStyle name="Normal 15 3 2 2 2" xfId="717" xr:uid="{00000000-0005-0000-0000-0000A8030000}"/>
    <cellStyle name="Normal 15 3 2 2 2 2" xfId="1046" xr:uid="{00000000-0005-0000-0000-0000A9030000}"/>
    <cellStyle name="Normal 15 3 2 2 2 2 2" xfId="1689" xr:uid="{00000000-0005-0000-0000-0000AA030000}"/>
    <cellStyle name="Normal 15 3 2 2 2 3" xfId="1688" xr:uid="{00000000-0005-0000-0000-0000AB030000}"/>
    <cellStyle name="Normal 15 3 2 2 3" xfId="1045" xr:uid="{00000000-0005-0000-0000-0000AC030000}"/>
    <cellStyle name="Normal 15 3 2 2 3 2" xfId="1690" xr:uid="{00000000-0005-0000-0000-0000AD030000}"/>
    <cellStyle name="Normal 15 3 2 2 4" xfId="1687" xr:uid="{00000000-0005-0000-0000-0000AE030000}"/>
    <cellStyle name="Normal 15 3 2 3" xfId="716" xr:uid="{00000000-0005-0000-0000-0000AF030000}"/>
    <cellStyle name="Normal 15 3 2 3 2" xfId="1047" xr:uid="{00000000-0005-0000-0000-0000B0030000}"/>
    <cellStyle name="Normal 15 3 2 3 2 2" xfId="1692" xr:uid="{00000000-0005-0000-0000-0000B1030000}"/>
    <cellStyle name="Normal 15 3 2 3 3" xfId="1691" xr:uid="{00000000-0005-0000-0000-0000B2030000}"/>
    <cellStyle name="Normal 15 3 2 4" xfId="1044" xr:uid="{00000000-0005-0000-0000-0000B3030000}"/>
    <cellStyle name="Normal 15 3 2 4 2" xfId="1693" xr:uid="{00000000-0005-0000-0000-0000B4030000}"/>
    <cellStyle name="Normal 15 3 2 5" xfId="1686" xr:uid="{00000000-0005-0000-0000-0000B5030000}"/>
    <cellStyle name="Normal 15 3 2_Cover Page (r)" xfId="543" xr:uid="{00000000-0005-0000-0000-0000B6030000}"/>
    <cellStyle name="Normal 15 3 3" xfId="417" xr:uid="{00000000-0005-0000-0000-0000B7030000}"/>
    <cellStyle name="Normal 15 3 3 2" xfId="718" xr:uid="{00000000-0005-0000-0000-0000B8030000}"/>
    <cellStyle name="Normal 15 3 3 2 2" xfId="1049" xr:uid="{00000000-0005-0000-0000-0000B9030000}"/>
    <cellStyle name="Normal 15 3 3 2 2 2" xfId="1696" xr:uid="{00000000-0005-0000-0000-0000BA030000}"/>
    <cellStyle name="Normal 15 3 3 2 3" xfId="1695" xr:uid="{00000000-0005-0000-0000-0000BB030000}"/>
    <cellStyle name="Normal 15 3 3 3" xfId="1048" xr:uid="{00000000-0005-0000-0000-0000BC030000}"/>
    <cellStyle name="Normal 15 3 3 3 2" xfId="1697" xr:uid="{00000000-0005-0000-0000-0000BD030000}"/>
    <cellStyle name="Normal 15 3 3 4" xfId="1694" xr:uid="{00000000-0005-0000-0000-0000BE030000}"/>
    <cellStyle name="Normal 15 3 4" xfId="715" xr:uid="{00000000-0005-0000-0000-0000BF030000}"/>
    <cellStyle name="Normal 15 3 4 2" xfId="1050" xr:uid="{00000000-0005-0000-0000-0000C0030000}"/>
    <cellStyle name="Normal 15 3 4 2 2" xfId="1699" xr:uid="{00000000-0005-0000-0000-0000C1030000}"/>
    <cellStyle name="Normal 15 3 4 3" xfId="1698" xr:uid="{00000000-0005-0000-0000-0000C2030000}"/>
    <cellStyle name="Normal 15 3 5" xfId="1043" xr:uid="{00000000-0005-0000-0000-0000C3030000}"/>
    <cellStyle name="Normal 15 3 5 2" xfId="1700" xr:uid="{00000000-0005-0000-0000-0000C4030000}"/>
    <cellStyle name="Normal 15 3 6" xfId="1685" xr:uid="{00000000-0005-0000-0000-0000C5030000}"/>
    <cellStyle name="Normal 15 3_Cover Page (r)" xfId="542" xr:uid="{00000000-0005-0000-0000-0000C6030000}"/>
    <cellStyle name="Normal 15 4" xfId="312" xr:uid="{00000000-0005-0000-0000-0000C7030000}"/>
    <cellStyle name="Normal 15 4 2" xfId="419" xr:uid="{00000000-0005-0000-0000-0000C8030000}"/>
    <cellStyle name="Normal 15 4 2 2" xfId="720" xr:uid="{00000000-0005-0000-0000-0000C9030000}"/>
    <cellStyle name="Normal 15 4 2 2 2" xfId="1053" xr:uid="{00000000-0005-0000-0000-0000CA030000}"/>
    <cellStyle name="Normal 15 4 2 2 2 2" xfId="1704" xr:uid="{00000000-0005-0000-0000-0000CB030000}"/>
    <cellStyle name="Normal 15 4 2 2 3" xfId="1703" xr:uid="{00000000-0005-0000-0000-0000CC030000}"/>
    <cellStyle name="Normal 15 4 2 3" xfId="1052" xr:uid="{00000000-0005-0000-0000-0000CD030000}"/>
    <cellStyle name="Normal 15 4 2 3 2" xfId="1705" xr:uid="{00000000-0005-0000-0000-0000CE030000}"/>
    <cellStyle name="Normal 15 4 2 4" xfId="1702" xr:uid="{00000000-0005-0000-0000-0000CF030000}"/>
    <cellStyle name="Normal 15 4 3" xfId="719" xr:uid="{00000000-0005-0000-0000-0000D0030000}"/>
    <cellStyle name="Normal 15 4 3 2" xfId="1054" xr:uid="{00000000-0005-0000-0000-0000D1030000}"/>
    <cellStyle name="Normal 15 4 3 2 2" xfId="1707" xr:uid="{00000000-0005-0000-0000-0000D2030000}"/>
    <cellStyle name="Normal 15 4 3 3" xfId="1706" xr:uid="{00000000-0005-0000-0000-0000D3030000}"/>
    <cellStyle name="Normal 15 4 4" xfId="1051" xr:uid="{00000000-0005-0000-0000-0000D4030000}"/>
    <cellStyle name="Normal 15 4 4 2" xfId="1708" xr:uid="{00000000-0005-0000-0000-0000D5030000}"/>
    <cellStyle name="Normal 15 4 5" xfId="1701" xr:uid="{00000000-0005-0000-0000-0000D6030000}"/>
    <cellStyle name="Normal 15 4_Cover Page (r)" xfId="544" xr:uid="{00000000-0005-0000-0000-0000D7030000}"/>
    <cellStyle name="Normal 15 5" xfId="412" xr:uid="{00000000-0005-0000-0000-0000D8030000}"/>
    <cellStyle name="Normal 15 5 2" xfId="721" xr:uid="{00000000-0005-0000-0000-0000D9030000}"/>
    <cellStyle name="Normal 15 5 2 2" xfId="1056" xr:uid="{00000000-0005-0000-0000-0000DA030000}"/>
    <cellStyle name="Normal 15 5 2 2 2" xfId="1711" xr:uid="{00000000-0005-0000-0000-0000DB030000}"/>
    <cellStyle name="Normal 15 5 2 3" xfId="1710" xr:uid="{00000000-0005-0000-0000-0000DC030000}"/>
    <cellStyle name="Normal 15 5 3" xfId="1055" xr:uid="{00000000-0005-0000-0000-0000DD030000}"/>
    <cellStyle name="Normal 15 5 3 2" xfId="1712" xr:uid="{00000000-0005-0000-0000-0000DE030000}"/>
    <cellStyle name="Normal 15 5 4" xfId="1709" xr:uid="{00000000-0005-0000-0000-0000DF030000}"/>
    <cellStyle name="Normal 15 6" xfId="706" xr:uid="{00000000-0005-0000-0000-0000E0030000}"/>
    <cellStyle name="Normal 15 6 2" xfId="1057" xr:uid="{00000000-0005-0000-0000-0000E1030000}"/>
    <cellStyle name="Normal 15 6 2 2" xfId="1714" xr:uid="{00000000-0005-0000-0000-0000E2030000}"/>
    <cellStyle name="Normal 15 6 3" xfId="1713" xr:uid="{00000000-0005-0000-0000-0000E3030000}"/>
    <cellStyle name="Normal 15 7" xfId="1026" xr:uid="{00000000-0005-0000-0000-0000E4030000}"/>
    <cellStyle name="Normal 15 7 2" xfId="1715" xr:uid="{00000000-0005-0000-0000-0000E5030000}"/>
    <cellStyle name="Normal 15 8" xfId="1652" xr:uid="{00000000-0005-0000-0000-0000E6030000}"/>
    <cellStyle name="Normal 15_Cover Page (r)" xfId="537" xr:uid="{00000000-0005-0000-0000-0000E7030000}"/>
    <cellStyle name="Normal 16" xfId="114" xr:uid="{00000000-0005-0000-0000-0000E8030000}"/>
    <cellStyle name="Normal 16 2" xfId="211" xr:uid="{00000000-0005-0000-0000-0000E9030000}"/>
    <cellStyle name="Normal 16 2 2" xfId="250" xr:uid="{00000000-0005-0000-0000-0000EA030000}"/>
    <cellStyle name="Normal 16 2 2 2" xfId="318" xr:uid="{00000000-0005-0000-0000-0000EB030000}"/>
    <cellStyle name="Normal 16 2 2 2 2" xfId="423" xr:uid="{00000000-0005-0000-0000-0000EC030000}"/>
    <cellStyle name="Normal 16 2 2 2 2 2" xfId="726" xr:uid="{00000000-0005-0000-0000-0000ED030000}"/>
    <cellStyle name="Normal 16 2 2 2 2 2 2" xfId="1063" xr:uid="{00000000-0005-0000-0000-0000EE030000}"/>
    <cellStyle name="Normal 16 2 2 2 2 2 2 2" xfId="1722" xr:uid="{00000000-0005-0000-0000-0000EF030000}"/>
    <cellStyle name="Normal 16 2 2 2 2 2 3" xfId="1721" xr:uid="{00000000-0005-0000-0000-0000F0030000}"/>
    <cellStyle name="Normal 16 2 2 2 2 3" xfId="1062" xr:uid="{00000000-0005-0000-0000-0000F1030000}"/>
    <cellStyle name="Normal 16 2 2 2 2 3 2" xfId="1723" xr:uid="{00000000-0005-0000-0000-0000F2030000}"/>
    <cellStyle name="Normal 16 2 2 2 2 4" xfId="1720" xr:uid="{00000000-0005-0000-0000-0000F3030000}"/>
    <cellStyle name="Normal 16 2 2 2 3" xfId="725" xr:uid="{00000000-0005-0000-0000-0000F4030000}"/>
    <cellStyle name="Normal 16 2 2 2 3 2" xfId="1064" xr:uid="{00000000-0005-0000-0000-0000F5030000}"/>
    <cellStyle name="Normal 16 2 2 2 3 2 2" xfId="1725" xr:uid="{00000000-0005-0000-0000-0000F6030000}"/>
    <cellStyle name="Normal 16 2 2 2 3 3" xfId="1724" xr:uid="{00000000-0005-0000-0000-0000F7030000}"/>
    <cellStyle name="Normal 16 2 2 2 4" xfId="1061" xr:uid="{00000000-0005-0000-0000-0000F8030000}"/>
    <cellStyle name="Normal 16 2 2 2 4 2" xfId="1726" xr:uid="{00000000-0005-0000-0000-0000F9030000}"/>
    <cellStyle name="Normal 16 2 2 2 5" xfId="1719" xr:uid="{00000000-0005-0000-0000-0000FA030000}"/>
    <cellStyle name="Normal 16 2 2 2_Cover Page (r)" xfId="548" xr:uid="{00000000-0005-0000-0000-0000FB030000}"/>
    <cellStyle name="Normal 16 2 2 3" xfId="422" xr:uid="{00000000-0005-0000-0000-0000FC030000}"/>
    <cellStyle name="Normal 16 2 2 3 2" xfId="727" xr:uid="{00000000-0005-0000-0000-0000FD030000}"/>
    <cellStyle name="Normal 16 2 2 3 2 2" xfId="1066" xr:uid="{00000000-0005-0000-0000-0000FE030000}"/>
    <cellStyle name="Normal 16 2 2 3 2 2 2" xfId="1729" xr:uid="{00000000-0005-0000-0000-0000FF030000}"/>
    <cellStyle name="Normal 16 2 2 3 2 3" xfId="1728" xr:uid="{00000000-0005-0000-0000-000000040000}"/>
    <cellStyle name="Normal 16 2 2 3 3" xfId="1065" xr:uid="{00000000-0005-0000-0000-000001040000}"/>
    <cellStyle name="Normal 16 2 2 3 3 2" xfId="1730" xr:uid="{00000000-0005-0000-0000-000002040000}"/>
    <cellStyle name="Normal 16 2 2 3 4" xfId="1727" xr:uid="{00000000-0005-0000-0000-000003040000}"/>
    <cellStyle name="Normal 16 2 2 4" xfId="724" xr:uid="{00000000-0005-0000-0000-000004040000}"/>
    <cellStyle name="Normal 16 2 2 4 2" xfId="1067" xr:uid="{00000000-0005-0000-0000-000005040000}"/>
    <cellStyle name="Normal 16 2 2 4 2 2" xfId="1732" xr:uid="{00000000-0005-0000-0000-000006040000}"/>
    <cellStyle name="Normal 16 2 2 4 3" xfId="1731" xr:uid="{00000000-0005-0000-0000-000007040000}"/>
    <cellStyle name="Normal 16 2 2 5" xfId="1060" xr:uid="{00000000-0005-0000-0000-000008040000}"/>
    <cellStyle name="Normal 16 2 2 5 2" xfId="1733" xr:uid="{00000000-0005-0000-0000-000009040000}"/>
    <cellStyle name="Normal 16 2 2 6" xfId="1718" xr:uid="{00000000-0005-0000-0000-00000A040000}"/>
    <cellStyle name="Normal 16 2 2_Cover Page (r)" xfId="547" xr:uid="{00000000-0005-0000-0000-00000B040000}"/>
    <cellStyle name="Normal 16 2 3" xfId="317" xr:uid="{00000000-0005-0000-0000-00000C040000}"/>
    <cellStyle name="Normal 16 2 3 2" xfId="424" xr:uid="{00000000-0005-0000-0000-00000D040000}"/>
    <cellStyle name="Normal 16 2 3 2 2" xfId="729" xr:uid="{00000000-0005-0000-0000-00000E040000}"/>
    <cellStyle name="Normal 16 2 3 2 2 2" xfId="1070" xr:uid="{00000000-0005-0000-0000-00000F040000}"/>
    <cellStyle name="Normal 16 2 3 2 2 2 2" xfId="1737" xr:uid="{00000000-0005-0000-0000-000010040000}"/>
    <cellStyle name="Normal 16 2 3 2 2 3" xfId="1736" xr:uid="{00000000-0005-0000-0000-000011040000}"/>
    <cellStyle name="Normal 16 2 3 2 3" xfId="1069" xr:uid="{00000000-0005-0000-0000-000012040000}"/>
    <cellStyle name="Normal 16 2 3 2 3 2" xfId="1738" xr:uid="{00000000-0005-0000-0000-000013040000}"/>
    <cellStyle name="Normal 16 2 3 2 4" xfId="1735" xr:uid="{00000000-0005-0000-0000-000014040000}"/>
    <cellStyle name="Normal 16 2 3 3" xfId="728" xr:uid="{00000000-0005-0000-0000-000015040000}"/>
    <cellStyle name="Normal 16 2 3 3 2" xfId="1071" xr:uid="{00000000-0005-0000-0000-000016040000}"/>
    <cellStyle name="Normal 16 2 3 3 2 2" xfId="1740" xr:uid="{00000000-0005-0000-0000-000017040000}"/>
    <cellStyle name="Normal 16 2 3 3 3" xfId="1739" xr:uid="{00000000-0005-0000-0000-000018040000}"/>
    <cellStyle name="Normal 16 2 3 4" xfId="1068" xr:uid="{00000000-0005-0000-0000-000019040000}"/>
    <cellStyle name="Normal 16 2 3 4 2" xfId="1741" xr:uid="{00000000-0005-0000-0000-00001A040000}"/>
    <cellStyle name="Normal 16 2 3 5" xfId="1734" xr:uid="{00000000-0005-0000-0000-00001B040000}"/>
    <cellStyle name="Normal 16 2 3_Cover Page (r)" xfId="549" xr:uid="{00000000-0005-0000-0000-00001C040000}"/>
    <cellStyle name="Normal 16 2 4" xfId="421" xr:uid="{00000000-0005-0000-0000-00001D040000}"/>
    <cellStyle name="Normal 16 2 4 2" xfId="730" xr:uid="{00000000-0005-0000-0000-00001E040000}"/>
    <cellStyle name="Normal 16 2 4 2 2" xfId="1073" xr:uid="{00000000-0005-0000-0000-00001F040000}"/>
    <cellStyle name="Normal 16 2 4 2 2 2" xfId="1744" xr:uid="{00000000-0005-0000-0000-000020040000}"/>
    <cellStyle name="Normal 16 2 4 2 3" xfId="1743" xr:uid="{00000000-0005-0000-0000-000021040000}"/>
    <cellStyle name="Normal 16 2 4 3" xfId="1072" xr:uid="{00000000-0005-0000-0000-000022040000}"/>
    <cellStyle name="Normal 16 2 4 3 2" xfId="1745" xr:uid="{00000000-0005-0000-0000-000023040000}"/>
    <cellStyle name="Normal 16 2 4 4" xfId="1742" xr:uid="{00000000-0005-0000-0000-000024040000}"/>
    <cellStyle name="Normal 16 2 5" xfId="723" xr:uid="{00000000-0005-0000-0000-000025040000}"/>
    <cellStyle name="Normal 16 2 5 2" xfId="1074" xr:uid="{00000000-0005-0000-0000-000026040000}"/>
    <cellStyle name="Normal 16 2 5 2 2" xfId="1747" xr:uid="{00000000-0005-0000-0000-000027040000}"/>
    <cellStyle name="Normal 16 2 5 3" xfId="1746" xr:uid="{00000000-0005-0000-0000-000028040000}"/>
    <cellStyle name="Normal 16 2 6" xfId="1059" xr:uid="{00000000-0005-0000-0000-000029040000}"/>
    <cellStyle name="Normal 16 2 6 2" xfId="1748" xr:uid="{00000000-0005-0000-0000-00002A040000}"/>
    <cellStyle name="Normal 16 2 7" xfId="1717" xr:uid="{00000000-0005-0000-0000-00002B040000}"/>
    <cellStyle name="Normal 16 2_Cover Page (r)" xfId="546" xr:uid="{00000000-0005-0000-0000-00002C040000}"/>
    <cellStyle name="Normal 16 3" xfId="249" xr:uid="{00000000-0005-0000-0000-00002D040000}"/>
    <cellStyle name="Normal 16 3 2" xfId="319" xr:uid="{00000000-0005-0000-0000-00002E040000}"/>
    <cellStyle name="Normal 16 3 2 2" xfId="426" xr:uid="{00000000-0005-0000-0000-00002F040000}"/>
    <cellStyle name="Normal 16 3 2 2 2" xfId="733" xr:uid="{00000000-0005-0000-0000-000030040000}"/>
    <cellStyle name="Normal 16 3 2 2 2 2" xfId="1078" xr:uid="{00000000-0005-0000-0000-000031040000}"/>
    <cellStyle name="Normal 16 3 2 2 2 2 2" xfId="1753" xr:uid="{00000000-0005-0000-0000-000032040000}"/>
    <cellStyle name="Normal 16 3 2 2 2 3" xfId="1752" xr:uid="{00000000-0005-0000-0000-000033040000}"/>
    <cellStyle name="Normal 16 3 2 2 3" xfId="1077" xr:uid="{00000000-0005-0000-0000-000034040000}"/>
    <cellStyle name="Normal 16 3 2 2 3 2" xfId="1754" xr:uid="{00000000-0005-0000-0000-000035040000}"/>
    <cellStyle name="Normal 16 3 2 2 4" xfId="1751" xr:uid="{00000000-0005-0000-0000-000036040000}"/>
    <cellStyle name="Normal 16 3 2 3" xfId="732" xr:uid="{00000000-0005-0000-0000-000037040000}"/>
    <cellStyle name="Normal 16 3 2 3 2" xfId="1079" xr:uid="{00000000-0005-0000-0000-000038040000}"/>
    <cellStyle name="Normal 16 3 2 3 2 2" xfId="1756" xr:uid="{00000000-0005-0000-0000-000039040000}"/>
    <cellStyle name="Normal 16 3 2 3 3" xfId="1755" xr:uid="{00000000-0005-0000-0000-00003A040000}"/>
    <cellStyle name="Normal 16 3 2 4" xfId="1076" xr:uid="{00000000-0005-0000-0000-00003B040000}"/>
    <cellStyle name="Normal 16 3 2 4 2" xfId="1757" xr:uid="{00000000-0005-0000-0000-00003C040000}"/>
    <cellStyle name="Normal 16 3 2 5" xfId="1750" xr:uid="{00000000-0005-0000-0000-00003D040000}"/>
    <cellStyle name="Normal 16 3 2_Cover Page (r)" xfId="551" xr:uid="{00000000-0005-0000-0000-00003E040000}"/>
    <cellStyle name="Normal 16 3 3" xfId="425" xr:uid="{00000000-0005-0000-0000-00003F040000}"/>
    <cellStyle name="Normal 16 3 3 2" xfId="734" xr:uid="{00000000-0005-0000-0000-000040040000}"/>
    <cellStyle name="Normal 16 3 3 2 2" xfId="1081" xr:uid="{00000000-0005-0000-0000-000041040000}"/>
    <cellStyle name="Normal 16 3 3 2 2 2" xfId="1760" xr:uid="{00000000-0005-0000-0000-000042040000}"/>
    <cellStyle name="Normal 16 3 3 2 3" xfId="1759" xr:uid="{00000000-0005-0000-0000-000043040000}"/>
    <cellStyle name="Normal 16 3 3 3" xfId="1080" xr:uid="{00000000-0005-0000-0000-000044040000}"/>
    <cellStyle name="Normal 16 3 3 3 2" xfId="1761" xr:uid="{00000000-0005-0000-0000-000045040000}"/>
    <cellStyle name="Normal 16 3 3 4" xfId="1758" xr:uid="{00000000-0005-0000-0000-000046040000}"/>
    <cellStyle name="Normal 16 3 4" xfId="731" xr:uid="{00000000-0005-0000-0000-000047040000}"/>
    <cellStyle name="Normal 16 3 4 2" xfId="1082" xr:uid="{00000000-0005-0000-0000-000048040000}"/>
    <cellStyle name="Normal 16 3 4 2 2" xfId="1763" xr:uid="{00000000-0005-0000-0000-000049040000}"/>
    <cellStyle name="Normal 16 3 4 3" xfId="1762" xr:uid="{00000000-0005-0000-0000-00004A040000}"/>
    <cellStyle name="Normal 16 3 5" xfId="1075" xr:uid="{00000000-0005-0000-0000-00004B040000}"/>
    <cellStyle name="Normal 16 3 5 2" xfId="1764" xr:uid="{00000000-0005-0000-0000-00004C040000}"/>
    <cellStyle name="Normal 16 3 6" xfId="1749" xr:uid="{00000000-0005-0000-0000-00004D040000}"/>
    <cellStyle name="Normal 16 3_Cover Page (r)" xfId="550" xr:uid="{00000000-0005-0000-0000-00004E040000}"/>
    <cellStyle name="Normal 16 4" xfId="316" xr:uid="{00000000-0005-0000-0000-00004F040000}"/>
    <cellStyle name="Normal 16 4 2" xfId="427" xr:uid="{00000000-0005-0000-0000-000050040000}"/>
    <cellStyle name="Normal 16 4 2 2" xfId="736" xr:uid="{00000000-0005-0000-0000-000051040000}"/>
    <cellStyle name="Normal 16 4 2 2 2" xfId="1085" xr:uid="{00000000-0005-0000-0000-000052040000}"/>
    <cellStyle name="Normal 16 4 2 2 2 2" xfId="1768" xr:uid="{00000000-0005-0000-0000-000053040000}"/>
    <cellStyle name="Normal 16 4 2 2 3" xfId="1767" xr:uid="{00000000-0005-0000-0000-000054040000}"/>
    <cellStyle name="Normal 16 4 2 3" xfId="1084" xr:uid="{00000000-0005-0000-0000-000055040000}"/>
    <cellStyle name="Normal 16 4 2 3 2" xfId="1769" xr:uid="{00000000-0005-0000-0000-000056040000}"/>
    <cellStyle name="Normal 16 4 2 4" xfId="1766" xr:uid="{00000000-0005-0000-0000-000057040000}"/>
    <cellStyle name="Normal 16 4 3" xfId="735" xr:uid="{00000000-0005-0000-0000-000058040000}"/>
    <cellStyle name="Normal 16 4 3 2" xfId="1086" xr:uid="{00000000-0005-0000-0000-000059040000}"/>
    <cellStyle name="Normal 16 4 3 2 2" xfId="1771" xr:uid="{00000000-0005-0000-0000-00005A040000}"/>
    <cellStyle name="Normal 16 4 3 3" xfId="1770" xr:uid="{00000000-0005-0000-0000-00005B040000}"/>
    <cellStyle name="Normal 16 4 4" xfId="1083" xr:uid="{00000000-0005-0000-0000-00005C040000}"/>
    <cellStyle name="Normal 16 4 4 2" xfId="1772" xr:uid="{00000000-0005-0000-0000-00005D040000}"/>
    <cellStyle name="Normal 16 4 5" xfId="1765" xr:uid="{00000000-0005-0000-0000-00005E040000}"/>
    <cellStyle name="Normal 16 4_Cover Page (r)" xfId="552" xr:uid="{00000000-0005-0000-0000-00005F040000}"/>
    <cellStyle name="Normal 16 5" xfId="420" xr:uid="{00000000-0005-0000-0000-000060040000}"/>
    <cellStyle name="Normal 16 5 2" xfId="737" xr:uid="{00000000-0005-0000-0000-000061040000}"/>
    <cellStyle name="Normal 16 5 2 2" xfId="1088" xr:uid="{00000000-0005-0000-0000-000062040000}"/>
    <cellStyle name="Normal 16 5 2 2 2" xfId="1775" xr:uid="{00000000-0005-0000-0000-000063040000}"/>
    <cellStyle name="Normal 16 5 2 3" xfId="1774" xr:uid="{00000000-0005-0000-0000-000064040000}"/>
    <cellStyle name="Normal 16 5 3" xfId="1087" xr:uid="{00000000-0005-0000-0000-000065040000}"/>
    <cellStyle name="Normal 16 5 3 2" xfId="1776" xr:uid="{00000000-0005-0000-0000-000066040000}"/>
    <cellStyle name="Normal 16 5 4" xfId="1773" xr:uid="{00000000-0005-0000-0000-000067040000}"/>
    <cellStyle name="Normal 16 6" xfId="722" xr:uid="{00000000-0005-0000-0000-000068040000}"/>
    <cellStyle name="Normal 16 6 2" xfId="1089" xr:uid="{00000000-0005-0000-0000-000069040000}"/>
    <cellStyle name="Normal 16 6 2 2" xfId="1778" xr:uid="{00000000-0005-0000-0000-00006A040000}"/>
    <cellStyle name="Normal 16 6 3" xfId="1777" xr:uid="{00000000-0005-0000-0000-00006B040000}"/>
    <cellStyle name="Normal 16 7" xfId="1058" xr:uid="{00000000-0005-0000-0000-00006C040000}"/>
    <cellStyle name="Normal 16 7 2" xfId="1779" xr:uid="{00000000-0005-0000-0000-00006D040000}"/>
    <cellStyle name="Normal 16 8" xfId="1716" xr:uid="{00000000-0005-0000-0000-00006E040000}"/>
    <cellStyle name="Normal 16_Cover Page (r)" xfId="545" xr:uid="{00000000-0005-0000-0000-00006F040000}"/>
    <cellStyle name="Normal 17" xfId="115" xr:uid="{00000000-0005-0000-0000-000070040000}"/>
    <cellStyle name="Normal 17 2" xfId="212" xr:uid="{00000000-0005-0000-0000-000071040000}"/>
    <cellStyle name="Normal 17 2 2" xfId="252" xr:uid="{00000000-0005-0000-0000-000072040000}"/>
    <cellStyle name="Normal 17 2 2 2" xfId="322" xr:uid="{00000000-0005-0000-0000-000073040000}"/>
    <cellStyle name="Normal 17 2 2 2 2" xfId="431" xr:uid="{00000000-0005-0000-0000-000074040000}"/>
    <cellStyle name="Normal 17 2 2 2 2 2" xfId="742" xr:uid="{00000000-0005-0000-0000-000075040000}"/>
    <cellStyle name="Normal 17 2 2 2 2 2 2" xfId="1095" xr:uid="{00000000-0005-0000-0000-000076040000}"/>
    <cellStyle name="Normal 17 2 2 2 2 2 2 2" xfId="1786" xr:uid="{00000000-0005-0000-0000-000077040000}"/>
    <cellStyle name="Normal 17 2 2 2 2 2 3" xfId="1785" xr:uid="{00000000-0005-0000-0000-000078040000}"/>
    <cellStyle name="Normal 17 2 2 2 2 3" xfId="1094" xr:uid="{00000000-0005-0000-0000-000079040000}"/>
    <cellStyle name="Normal 17 2 2 2 2 3 2" xfId="1787" xr:uid="{00000000-0005-0000-0000-00007A040000}"/>
    <cellStyle name="Normal 17 2 2 2 2 4" xfId="1784" xr:uid="{00000000-0005-0000-0000-00007B040000}"/>
    <cellStyle name="Normal 17 2 2 2 3" xfId="741" xr:uid="{00000000-0005-0000-0000-00007C040000}"/>
    <cellStyle name="Normal 17 2 2 2 3 2" xfId="1096" xr:uid="{00000000-0005-0000-0000-00007D040000}"/>
    <cellStyle name="Normal 17 2 2 2 3 2 2" xfId="1789" xr:uid="{00000000-0005-0000-0000-00007E040000}"/>
    <cellStyle name="Normal 17 2 2 2 3 3" xfId="1788" xr:uid="{00000000-0005-0000-0000-00007F040000}"/>
    <cellStyle name="Normal 17 2 2 2 4" xfId="1093" xr:uid="{00000000-0005-0000-0000-000080040000}"/>
    <cellStyle name="Normal 17 2 2 2 4 2" xfId="1790" xr:uid="{00000000-0005-0000-0000-000081040000}"/>
    <cellStyle name="Normal 17 2 2 2 5" xfId="1783" xr:uid="{00000000-0005-0000-0000-000082040000}"/>
    <cellStyle name="Normal 17 2 2 2_Cover Page (r)" xfId="556" xr:uid="{00000000-0005-0000-0000-000083040000}"/>
    <cellStyle name="Normal 17 2 2 3" xfId="430" xr:uid="{00000000-0005-0000-0000-000084040000}"/>
    <cellStyle name="Normal 17 2 2 3 2" xfId="743" xr:uid="{00000000-0005-0000-0000-000085040000}"/>
    <cellStyle name="Normal 17 2 2 3 2 2" xfId="1098" xr:uid="{00000000-0005-0000-0000-000086040000}"/>
    <cellStyle name="Normal 17 2 2 3 2 2 2" xfId="1793" xr:uid="{00000000-0005-0000-0000-000087040000}"/>
    <cellStyle name="Normal 17 2 2 3 2 3" xfId="1792" xr:uid="{00000000-0005-0000-0000-000088040000}"/>
    <cellStyle name="Normal 17 2 2 3 3" xfId="1097" xr:uid="{00000000-0005-0000-0000-000089040000}"/>
    <cellStyle name="Normal 17 2 2 3 3 2" xfId="1794" xr:uid="{00000000-0005-0000-0000-00008A040000}"/>
    <cellStyle name="Normal 17 2 2 3 4" xfId="1791" xr:uid="{00000000-0005-0000-0000-00008B040000}"/>
    <cellStyle name="Normal 17 2 2 4" xfId="740" xr:uid="{00000000-0005-0000-0000-00008C040000}"/>
    <cellStyle name="Normal 17 2 2 4 2" xfId="1099" xr:uid="{00000000-0005-0000-0000-00008D040000}"/>
    <cellStyle name="Normal 17 2 2 4 2 2" xfId="1796" xr:uid="{00000000-0005-0000-0000-00008E040000}"/>
    <cellStyle name="Normal 17 2 2 4 3" xfId="1795" xr:uid="{00000000-0005-0000-0000-00008F040000}"/>
    <cellStyle name="Normal 17 2 2 5" xfId="1092" xr:uid="{00000000-0005-0000-0000-000090040000}"/>
    <cellStyle name="Normal 17 2 2 5 2" xfId="1797" xr:uid="{00000000-0005-0000-0000-000091040000}"/>
    <cellStyle name="Normal 17 2 2 6" xfId="1782" xr:uid="{00000000-0005-0000-0000-000092040000}"/>
    <cellStyle name="Normal 17 2 2_Cover Page (r)" xfId="555" xr:uid="{00000000-0005-0000-0000-000093040000}"/>
    <cellStyle name="Normal 17 2 3" xfId="321" xr:uid="{00000000-0005-0000-0000-000094040000}"/>
    <cellStyle name="Normal 17 2 3 2" xfId="432" xr:uid="{00000000-0005-0000-0000-000095040000}"/>
    <cellStyle name="Normal 17 2 3 2 2" xfId="745" xr:uid="{00000000-0005-0000-0000-000096040000}"/>
    <cellStyle name="Normal 17 2 3 2 2 2" xfId="1102" xr:uid="{00000000-0005-0000-0000-000097040000}"/>
    <cellStyle name="Normal 17 2 3 2 2 2 2" xfId="1801" xr:uid="{00000000-0005-0000-0000-000098040000}"/>
    <cellStyle name="Normal 17 2 3 2 2 3" xfId="1800" xr:uid="{00000000-0005-0000-0000-000099040000}"/>
    <cellStyle name="Normal 17 2 3 2 3" xfId="1101" xr:uid="{00000000-0005-0000-0000-00009A040000}"/>
    <cellStyle name="Normal 17 2 3 2 3 2" xfId="1802" xr:uid="{00000000-0005-0000-0000-00009B040000}"/>
    <cellStyle name="Normal 17 2 3 2 4" xfId="1799" xr:uid="{00000000-0005-0000-0000-00009C040000}"/>
    <cellStyle name="Normal 17 2 3 3" xfId="744" xr:uid="{00000000-0005-0000-0000-00009D040000}"/>
    <cellStyle name="Normal 17 2 3 3 2" xfId="1103" xr:uid="{00000000-0005-0000-0000-00009E040000}"/>
    <cellStyle name="Normal 17 2 3 3 2 2" xfId="1804" xr:uid="{00000000-0005-0000-0000-00009F040000}"/>
    <cellStyle name="Normal 17 2 3 3 3" xfId="1803" xr:uid="{00000000-0005-0000-0000-0000A0040000}"/>
    <cellStyle name="Normal 17 2 3 4" xfId="1100" xr:uid="{00000000-0005-0000-0000-0000A1040000}"/>
    <cellStyle name="Normal 17 2 3 4 2" xfId="1805" xr:uid="{00000000-0005-0000-0000-0000A2040000}"/>
    <cellStyle name="Normal 17 2 3 5" xfId="1798" xr:uid="{00000000-0005-0000-0000-0000A3040000}"/>
    <cellStyle name="Normal 17 2 3_Cover Page (r)" xfId="557" xr:uid="{00000000-0005-0000-0000-0000A4040000}"/>
    <cellStyle name="Normal 17 2 4" xfId="429" xr:uid="{00000000-0005-0000-0000-0000A5040000}"/>
    <cellStyle name="Normal 17 2 4 2" xfId="746" xr:uid="{00000000-0005-0000-0000-0000A6040000}"/>
    <cellStyle name="Normal 17 2 4 2 2" xfId="1105" xr:uid="{00000000-0005-0000-0000-0000A7040000}"/>
    <cellStyle name="Normal 17 2 4 2 2 2" xfId="1808" xr:uid="{00000000-0005-0000-0000-0000A8040000}"/>
    <cellStyle name="Normal 17 2 4 2 3" xfId="1807" xr:uid="{00000000-0005-0000-0000-0000A9040000}"/>
    <cellStyle name="Normal 17 2 4 3" xfId="1104" xr:uid="{00000000-0005-0000-0000-0000AA040000}"/>
    <cellStyle name="Normal 17 2 4 3 2" xfId="1809" xr:uid="{00000000-0005-0000-0000-0000AB040000}"/>
    <cellStyle name="Normal 17 2 4 4" xfId="1806" xr:uid="{00000000-0005-0000-0000-0000AC040000}"/>
    <cellStyle name="Normal 17 2 5" xfId="739" xr:uid="{00000000-0005-0000-0000-0000AD040000}"/>
    <cellStyle name="Normal 17 2 5 2" xfId="1106" xr:uid="{00000000-0005-0000-0000-0000AE040000}"/>
    <cellStyle name="Normal 17 2 5 2 2" xfId="1811" xr:uid="{00000000-0005-0000-0000-0000AF040000}"/>
    <cellStyle name="Normal 17 2 5 3" xfId="1810" xr:uid="{00000000-0005-0000-0000-0000B0040000}"/>
    <cellStyle name="Normal 17 2 6" xfId="1091" xr:uid="{00000000-0005-0000-0000-0000B1040000}"/>
    <cellStyle name="Normal 17 2 6 2" xfId="1812" xr:uid="{00000000-0005-0000-0000-0000B2040000}"/>
    <cellStyle name="Normal 17 2 7" xfId="1781" xr:uid="{00000000-0005-0000-0000-0000B3040000}"/>
    <cellStyle name="Normal 17 2_Cover Page (r)" xfId="554" xr:uid="{00000000-0005-0000-0000-0000B4040000}"/>
    <cellStyle name="Normal 17 3" xfId="251" xr:uid="{00000000-0005-0000-0000-0000B5040000}"/>
    <cellStyle name="Normal 17 3 2" xfId="323" xr:uid="{00000000-0005-0000-0000-0000B6040000}"/>
    <cellStyle name="Normal 17 3 2 2" xfId="434" xr:uid="{00000000-0005-0000-0000-0000B7040000}"/>
    <cellStyle name="Normal 17 3 2 2 2" xfId="749" xr:uid="{00000000-0005-0000-0000-0000B8040000}"/>
    <cellStyle name="Normal 17 3 2 2 2 2" xfId="1110" xr:uid="{00000000-0005-0000-0000-0000B9040000}"/>
    <cellStyle name="Normal 17 3 2 2 2 2 2" xfId="1817" xr:uid="{00000000-0005-0000-0000-0000BA040000}"/>
    <cellStyle name="Normal 17 3 2 2 2 3" xfId="1816" xr:uid="{00000000-0005-0000-0000-0000BB040000}"/>
    <cellStyle name="Normal 17 3 2 2 3" xfId="1109" xr:uid="{00000000-0005-0000-0000-0000BC040000}"/>
    <cellStyle name="Normal 17 3 2 2 3 2" xfId="1818" xr:uid="{00000000-0005-0000-0000-0000BD040000}"/>
    <cellStyle name="Normal 17 3 2 2 4" xfId="1815" xr:uid="{00000000-0005-0000-0000-0000BE040000}"/>
    <cellStyle name="Normal 17 3 2 3" xfId="748" xr:uid="{00000000-0005-0000-0000-0000BF040000}"/>
    <cellStyle name="Normal 17 3 2 3 2" xfId="1111" xr:uid="{00000000-0005-0000-0000-0000C0040000}"/>
    <cellStyle name="Normal 17 3 2 3 2 2" xfId="1820" xr:uid="{00000000-0005-0000-0000-0000C1040000}"/>
    <cellStyle name="Normal 17 3 2 3 3" xfId="1819" xr:uid="{00000000-0005-0000-0000-0000C2040000}"/>
    <cellStyle name="Normal 17 3 2 4" xfId="1108" xr:uid="{00000000-0005-0000-0000-0000C3040000}"/>
    <cellStyle name="Normal 17 3 2 4 2" xfId="1821" xr:uid="{00000000-0005-0000-0000-0000C4040000}"/>
    <cellStyle name="Normal 17 3 2 5" xfId="1814" xr:uid="{00000000-0005-0000-0000-0000C5040000}"/>
    <cellStyle name="Normal 17 3 2_Cover Page (r)" xfId="559" xr:uid="{00000000-0005-0000-0000-0000C6040000}"/>
    <cellStyle name="Normal 17 3 3" xfId="433" xr:uid="{00000000-0005-0000-0000-0000C7040000}"/>
    <cellStyle name="Normal 17 3 3 2" xfId="750" xr:uid="{00000000-0005-0000-0000-0000C8040000}"/>
    <cellStyle name="Normal 17 3 3 2 2" xfId="1113" xr:uid="{00000000-0005-0000-0000-0000C9040000}"/>
    <cellStyle name="Normal 17 3 3 2 2 2" xfId="1824" xr:uid="{00000000-0005-0000-0000-0000CA040000}"/>
    <cellStyle name="Normal 17 3 3 2 3" xfId="1823" xr:uid="{00000000-0005-0000-0000-0000CB040000}"/>
    <cellStyle name="Normal 17 3 3 3" xfId="1112" xr:uid="{00000000-0005-0000-0000-0000CC040000}"/>
    <cellStyle name="Normal 17 3 3 3 2" xfId="1825" xr:uid="{00000000-0005-0000-0000-0000CD040000}"/>
    <cellStyle name="Normal 17 3 3 4" xfId="1822" xr:uid="{00000000-0005-0000-0000-0000CE040000}"/>
    <cellStyle name="Normal 17 3 4" xfId="747" xr:uid="{00000000-0005-0000-0000-0000CF040000}"/>
    <cellStyle name="Normal 17 3 4 2" xfId="1114" xr:uid="{00000000-0005-0000-0000-0000D0040000}"/>
    <cellStyle name="Normal 17 3 4 2 2" xfId="1827" xr:uid="{00000000-0005-0000-0000-0000D1040000}"/>
    <cellStyle name="Normal 17 3 4 3" xfId="1826" xr:uid="{00000000-0005-0000-0000-0000D2040000}"/>
    <cellStyle name="Normal 17 3 5" xfId="1107" xr:uid="{00000000-0005-0000-0000-0000D3040000}"/>
    <cellStyle name="Normal 17 3 5 2" xfId="1828" xr:uid="{00000000-0005-0000-0000-0000D4040000}"/>
    <cellStyle name="Normal 17 3 6" xfId="1813" xr:uid="{00000000-0005-0000-0000-0000D5040000}"/>
    <cellStyle name="Normal 17 3_Cover Page (r)" xfId="558" xr:uid="{00000000-0005-0000-0000-0000D6040000}"/>
    <cellStyle name="Normal 17 4" xfId="320" xr:uid="{00000000-0005-0000-0000-0000D7040000}"/>
    <cellStyle name="Normal 17 4 2" xfId="435" xr:uid="{00000000-0005-0000-0000-0000D8040000}"/>
    <cellStyle name="Normal 17 4 2 2" xfId="752" xr:uid="{00000000-0005-0000-0000-0000D9040000}"/>
    <cellStyle name="Normal 17 4 2 2 2" xfId="1117" xr:uid="{00000000-0005-0000-0000-0000DA040000}"/>
    <cellStyle name="Normal 17 4 2 2 2 2" xfId="1832" xr:uid="{00000000-0005-0000-0000-0000DB040000}"/>
    <cellStyle name="Normal 17 4 2 2 3" xfId="1831" xr:uid="{00000000-0005-0000-0000-0000DC040000}"/>
    <cellStyle name="Normal 17 4 2 3" xfId="1116" xr:uid="{00000000-0005-0000-0000-0000DD040000}"/>
    <cellStyle name="Normal 17 4 2 3 2" xfId="1833" xr:uid="{00000000-0005-0000-0000-0000DE040000}"/>
    <cellStyle name="Normal 17 4 2 4" xfId="1830" xr:uid="{00000000-0005-0000-0000-0000DF040000}"/>
    <cellStyle name="Normal 17 4 3" xfId="751" xr:uid="{00000000-0005-0000-0000-0000E0040000}"/>
    <cellStyle name="Normal 17 4 3 2" xfId="1118" xr:uid="{00000000-0005-0000-0000-0000E1040000}"/>
    <cellStyle name="Normal 17 4 3 2 2" xfId="1835" xr:uid="{00000000-0005-0000-0000-0000E2040000}"/>
    <cellStyle name="Normal 17 4 3 3" xfId="1834" xr:uid="{00000000-0005-0000-0000-0000E3040000}"/>
    <cellStyle name="Normal 17 4 4" xfId="1115" xr:uid="{00000000-0005-0000-0000-0000E4040000}"/>
    <cellStyle name="Normal 17 4 4 2" xfId="1836" xr:uid="{00000000-0005-0000-0000-0000E5040000}"/>
    <cellStyle name="Normal 17 4 5" xfId="1829" xr:uid="{00000000-0005-0000-0000-0000E6040000}"/>
    <cellStyle name="Normal 17 4_Cover Page (r)" xfId="560" xr:uid="{00000000-0005-0000-0000-0000E7040000}"/>
    <cellStyle name="Normal 17 5" xfId="428" xr:uid="{00000000-0005-0000-0000-0000E8040000}"/>
    <cellStyle name="Normal 17 5 2" xfId="753" xr:uid="{00000000-0005-0000-0000-0000E9040000}"/>
    <cellStyle name="Normal 17 5 2 2" xfId="1120" xr:uid="{00000000-0005-0000-0000-0000EA040000}"/>
    <cellStyle name="Normal 17 5 2 2 2" xfId="1839" xr:uid="{00000000-0005-0000-0000-0000EB040000}"/>
    <cellStyle name="Normal 17 5 2 3" xfId="1838" xr:uid="{00000000-0005-0000-0000-0000EC040000}"/>
    <cellStyle name="Normal 17 5 3" xfId="1119" xr:uid="{00000000-0005-0000-0000-0000ED040000}"/>
    <cellStyle name="Normal 17 5 3 2" xfId="1840" xr:uid="{00000000-0005-0000-0000-0000EE040000}"/>
    <cellStyle name="Normal 17 5 4" xfId="1837" xr:uid="{00000000-0005-0000-0000-0000EF040000}"/>
    <cellStyle name="Normal 17 6" xfId="738" xr:uid="{00000000-0005-0000-0000-0000F0040000}"/>
    <cellStyle name="Normal 17 6 2" xfId="1121" xr:uid="{00000000-0005-0000-0000-0000F1040000}"/>
    <cellStyle name="Normal 17 6 2 2" xfId="1842" xr:uid="{00000000-0005-0000-0000-0000F2040000}"/>
    <cellStyle name="Normal 17 6 3" xfId="1841" xr:uid="{00000000-0005-0000-0000-0000F3040000}"/>
    <cellStyle name="Normal 17 7" xfId="1090" xr:uid="{00000000-0005-0000-0000-0000F4040000}"/>
    <cellStyle name="Normal 17 7 2" xfId="1843" xr:uid="{00000000-0005-0000-0000-0000F5040000}"/>
    <cellStyle name="Normal 17 8" xfId="1780" xr:uid="{00000000-0005-0000-0000-0000F6040000}"/>
    <cellStyle name="Normal 17_Cover Page (r)" xfId="553" xr:uid="{00000000-0005-0000-0000-0000F7040000}"/>
    <cellStyle name="Normal 18" xfId="116" xr:uid="{00000000-0005-0000-0000-0000F8040000}"/>
    <cellStyle name="Normal 18 2" xfId="213" xr:uid="{00000000-0005-0000-0000-0000F9040000}"/>
    <cellStyle name="Normal 18 2 2" xfId="254" xr:uid="{00000000-0005-0000-0000-0000FA040000}"/>
    <cellStyle name="Normal 18 2 2 2" xfId="326" xr:uid="{00000000-0005-0000-0000-0000FB040000}"/>
    <cellStyle name="Normal 18 2 2 2 2" xfId="439" xr:uid="{00000000-0005-0000-0000-0000FC040000}"/>
    <cellStyle name="Normal 18 2 2 2 2 2" xfId="758" xr:uid="{00000000-0005-0000-0000-0000FD040000}"/>
    <cellStyle name="Normal 18 2 2 2 2 2 2" xfId="1127" xr:uid="{00000000-0005-0000-0000-0000FE040000}"/>
    <cellStyle name="Normal 18 2 2 2 2 2 2 2" xfId="1850" xr:uid="{00000000-0005-0000-0000-0000FF040000}"/>
    <cellStyle name="Normal 18 2 2 2 2 2 3" xfId="1849" xr:uid="{00000000-0005-0000-0000-000000050000}"/>
    <cellStyle name="Normal 18 2 2 2 2 3" xfId="1126" xr:uid="{00000000-0005-0000-0000-000001050000}"/>
    <cellStyle name="Normal 18 2 2 2 2 3 2" xfId="1851" xr:uid="{00000000-0005-0000-0000-000002050000}"/>
    <cellStyle name="Normal 18 2 2 2 2 4" xfId="1848" xr:uid="{00000000-0005-0000-0000-000003050000}"/>
    <cellStyle name="Normal 18 2 2 2 3" xfId="757" xr:uid="{00000000-0005-0000-0000-000004050000}"/>
    <cellStyle name="Normal 18 2 2 2 3 2" xfId="1128" xr:uid="{00000000-0005-0000-0000-000005050000}"/>
    <cellStyle name="Normal 18 2 2 2 3 2 2" xfId="1853" xr:uid="{00000000-0005-0000-0000-000006050000}"/>
    <cellStyle name="Normal 18 2 2 2 3 3" xfId="1852" xr:uid="{00000000-0005-0000-0000-000007050000}"/>
    <cellStyle name="Normal 18 2 2 2 4" xfId="1125" xr:uid="{00000000-0005-0000-0000-000008050000}"/>
    <cellStyle name="Normal 18 2 2 2 4 2" xfId="1854" xr:uid="{00000000-0005-0000-0000-000009050000}"/>
    <cellStyle name="Normal 18 2 2 2 5" xfId="1847" xr:uid="{00000000-0005-0000-0000-00000A050000}"/>
    <cellStyle name="Normal 18 2 2 2_Cover Page (r)" xfId="564" xr:uid="{00000000-0005-0000-0000-00000B050000}"/>
    <cellStyle name="Normal 18 2 2 3" xfId="438" xr:uid="{00000000-0005-0000-0000-00000C050000}"/>
    <cellStyle name="Normal 18 2 2 3 2" xfId="759" xr:uid="{00000000-0005-0000-0000-00000D050000}"/>
    <cellStyle name="Normal 18 2 2 3 2 2" xfId="1130" xr:uid="{00000000-0005-0000-0000-00000E050000}"/>
    <cellStyle name="Normal 18 2 2 3 2 2 2" xfId="1857" xr:uid="{00000000-0005-0000-0000-00000F050000}"/>
    <cellStyle name="Normal 18 2 2 3 2 3" xfId="1856" xr:uid="{00000000-0005-0000-0000-000010050000}"/>
    <cellStyle name="Normal 18 2 2 3 3" xfId="1129" xr:uid="{00000000-0005-0000-0000-000011050000}"/>
    <cellStyle name="Normal 18 2 2 3 3 2" xfId="1858" xr:uid="{00000000-0005-0000-0000-000012050000}"/>
    <cellStyle name="Normal 18 2 2 3 4" xfId="1855" xr:uid="{00000000-0005-0000-0000-000013050000}"/>
    <cellStyle name="Normal 18 2 2 4" xfId="756" xr:uid="{00000000-0005-0000-0000-000014050000}"/>
    <cellStyle name="Normal 18 2 2 4 2" xfId="1131" xr:uid="{00000000-0005-0000-0000-000015050000}"/>
    <cellStyle name="Normal 18 2 2 4 2 2" xfId="1860" xr:uid="{00000000-0005-0000-0000-000016050000}"/>
    <cellStyle name="Normal 18 2 2 4 3" xfId="1859" xr:uid="{00000000-0005-0000-0000-000017050000}"/>
    <cellStyle name="Normal 18 2 2 5" xfId="1124" xr:uid="{00000000-0005-0000-0000-000018050000}"/>
    <cellStyle name="Normal 18 2 2 5 2" xfId="1861" xr:uid="{00000000-0005-0000-0000-000019050000}"/>
    <cellStyle name="Normal 18 2 2 6" xfId="1846" xr:uid="{00000000-0005-0000-0000-00001A050000}"/>
    <cellStyle name="Normal 18 2 2_Cover Page (r)" xfId="563" xr:uid="{00000000-0005-0000-0000-00001B050000}"/>
    <cellStyle name="Normal 18 2 3" xfId="325" xr:uid="{00000000-0005-0000-0000-00001C050000}"/>
    <cellStyle name="Normal 18 2 3 2" xfId="440" xr:uid="{00000000-0005-0000-0000-00001D050000}"/>
    <cellStyle name="Normal 18 2 3 2 2" xfId="761" xr:uid="{00000000-0005-0000-0000-00001E050000}"/>
    <cellStyle name="Normal 18 2 3 2 2 2" xfId="1134" xr:uid="{00000000-0005-0000-0000-00001F050000}"/>
    <cellStyle name="Normal 18 2 3 2 2 2 2" xfId="1865" xr:uid="{00000000-0005-0000-0000-000020050000}"/>
    <cellStyle name="Normal 18 2 3 2 2 3" xfId="1864" xr:uid="{00000000-0005-0000-0000-000021050000}"/>
    <cellStyle name="Normal 18 2 3 2 3" xfId="1133" xr:uid="{00000000-0005-0000-0000-000022050000}"/>
    <cellStyle name="Normal 18 2 3 2 3 2" xfId="1866" xr:uid="{00000000-0005-0000-0000-000023050000}"/>
    <cellStyle name="Normal 18 2 3 2 4" xfId="1863" xr:uid="{00000000-0005-0000-0000-000024050000}"/>
    <cellStyle name="Normal 18 2 3 3" xfId="760" xr:uid="{00000000-0005-0000-0000-000025050000}"/>
    <cellStyle name="Normal 18 2 3 3 2" xfId="1135" xr:uid="{00000000-0005-0000-0000-000026050000}"/>
    <cellStyle name="Normal 18 2 3 3 2 2" xfId="1868" xr:uid="{00000000-0005-0000-0000-000027050000}"/>
    <cellStyle name="Normal 18 2 3 3 3" xfId="1867" xr:uid="{00000000-0005-0000-0000-000028050000}"/>
    <cellStyle name="Normal 18 2 3 4" xfId="1132" xr:uid="{00000000-0005-0000-0000-000029050000}"/>
    <cellStyle name="Normal 18 2 3 4 2" xfId="1869" xr:uid="{00000000-0005-0000-0000-00002A050000}"/>
    <cellStyle name="Normal 18 2 3 5" xfId="1862" xr:uid="{00000000-0005-0000-0000-00002B050000}"/>
    <cellStyle name="Normal 18 2 3_Cover Page (r)" xfId="565" xr:uid="{00000000-0005-0000-0000-00002C050000}"/>
    <cellStyle name="Normal 18 2 4" xfId="437" xr:uid="{00000000-0005-0000-0000-00002D050000}"/>
    <cellStyle name="Normal 18 2 4 2" xfId="762" xr:uid="{00000000-0005-0000-0000-00002E050000}"/>
    <cellStyle name="Normal 18 2 4 2 2" xfId="1137" xr:uid="{00000000-0005-0000-0000-00002F050000}"/>
    <cellStyle name="Normal 18 2 4 2 2 2" xfId="1872" xr:uid="{00000000-0005-0000-0000-000030050000}"/>
    <cellStyle name="Normal 18 2 4 2 3" xfId="1871" xr:uid="{00000000-0005-0000-0000-000031050000}"/>
    <cellStyle name="Normal 18 2 4 3" xfId="1136" xr:uid="{00000000-0005-0000-0000-000032050000}"/>
    <cellStyle name="Normal 18 2 4 3 2" xfId="1873" xr:uid="{00000000-0005-0000-0000-000033050000}"/>
    <cellStyle name="Normal 18 2 4 4" xfId="1870" xr:uid="{00000000-0005-0000-0000-000034050000}"/>
    <cellStyle name="Normal 18 2 5" xfId="755" xr:uid="{00000000-0005-0000-0000-000035050000}"/>
    <cellStyle name="Normal 18 2 5 2" xfId="1138" xr:uid="{00000000-0005-0000-0000-000036050000}"/>
    <cellStyle name="Normal 18 2 5 2 2" xfId="1875" xr:uid="{00000000-0005-0000-0000-000037050000}"/>
    <cellStyle name="Normal 18 2 5 3" xfId="1874" xr:uid="{00000000-0005-0000-0000-000038050000}"/>
    <cellStyle name="Normal 18 2 6" xfId="1123" xr:uid="{00000000-0005-0000-0000-000039050000}"/>
    <cellStyle name="Normal 18 2 6 2" xfId="1876" xr:uid="{00000000-0005-0000-0000-00003A050000}"/>
    <cellStyle name="Normal 18 2 7" xfId="1845" xr:uid="{00000000-0005-0000-0000-00003B050000}"/>
    <cellStyle name="Normal 18 2_Cover Page (r)" xfId="562" xr:uid="{00000000-0005-0000-0000-00003C050000}"/>
    <cellStyle name="Normal 18 3" xfId="253" xr:uid="{00000000-0005-0000-0000-00003D050000}"/>
    <cellStyle name="Normal 18 3 2" xfId="327" xr:uid="{00000000-0005-0000-0000-00003E050000}"/>
    <cellStyle name="Normal 18 3 2 2" xfId="442" xr:uid="{00000000-0005-0000-0000-00003F050000}"/>
    <cellStyle name="Normal 18 3 2 2 2" xfId="765" xr:uid="{00000000-0005-0000-0000-000040050000}"/>
    <cellStyle name="Normal 18 3 2 2 2 2" xfId="1142" xr:uid="{00000000-0005-0000-0000-000041050000}"/>
    <cellStyle name="Normal 18 3 2 2 2 2 2" xfId="1881" xr:uid="{00000000-0005-0000-0000-000042050000}"/>
    <cellStyle name="Normal 18 3 2 2 2 3" xfId="1880" xr:uid="{00000000-0005-0000-0000-000043050000}"/>
    <cellStyle name="Normal 18 3 2 2 3" xfId="1141" xr:uid="{00000000-0005-0000-0000-000044050000}"/>
    <cellStyle name="Normal 18 3 2 2 3 2" xfId="1882" xr:uid="{00000000-0005-0000-0000-000045050000}"/>
    <cellStyle name="Normal 18 3 2 2 4" xfId="1879" xr:uid="{00000000-0005-0000-0000-000046050000}"/>
    <cellStyle name="Normal 18 3 2 3" xfId="764" xr:uid="{00000000-0005-0000-0000-000047050000}"/>
    <cellStyle name="Normal 18 3 2 3 2" xfId="1143" xr:uid="{00000000-0005-0000-0000-000048050000}"/>
    <cellStyle name="Normal 18 3 2 3 2 2" xfId="1884" xr:uid="{00000000-0005-0000-0000-000049050000}"/>
    <cellStyle name="Normal 18 3 2 3 3" xfId="1883" xr:uid="{00000000-0005-0000-0000-00004A050000}"/>
    <cellStyle name="Normal 18 3 2 4" xfId="1140" xr:uid="{00000000-0005-0000-0000-00004B050000}"/>
    <cellStyle name="Normal 18 3 2 4 2" xfId="1885" xr:uid="{00000000-0005-0000-0000-00004C050000}"/>
    <cellStyle name="Normal 18 3 2 5" xfId="1878" xr:uid="{00000000-0005-0000-0000-00004D050000}"/>
    <cellStyle name="Normal 18 3 2_Cover Page (r)" xfId="567" xr:uid="{00000000-0005-0000-0000-00004E050000}"/>
    <cellStyle name="Normal 18 3 3" xfId="441" xr:uid="{00000000-0005-0000-0000-00004F050000}"/>
    <cellStyle name="Normal 18 3 3 2" xfId="766" xr:uid="{00000000-0005-0000-0000-000050050000}"/>
    <cellStyle name="Normal 18 3 3 2 2" xfId="1145" xr:uid="{00000000-0005-0000-0000-000051050000}"/>
    <cellStyle name="Normal 18 3 3 2 2 2" xfId="1888" xr:uid="{00000000-0005-0000-0000-000052050000}"/>
    <cellStyle name="Normal 18 3 3 2 3" xfId="1887" xr:uid="{00000000-0005-0000-0000-000053050000}"/>
    <cellStyle name="Normal 18 3 3 3" xfId="1144" xr:uid="{00000000-0005-0000-0000-000054050000}"/>
    <cellStyle name="Normal 18 3 3 3 2" xfId="1889" xr:uid="{00000000-0005-0000-0000-000055050000}"/>
    <cellStyle name="Normal 18 3 3 4" xfId="1886" xr:uid="{00000000-0005-0000-0000-000056050000}"/>
    <cellStyle name="Normal 18 3 4" xfId="763" xr:uid="{00000000-0005-0000-0000-000057050000}"/>
    <cellStyle name="Normal 18 3 4 2" xfId="1146" xr:uid="{00000000-0005-0000-0000-000058050000}"/>
    <cellStyle name="Normal 18 3 4 2 2" xfId="1891" xr:uid="{00000000-0005-0000-0000-000059050000}"/>
    <cellStyle name="Normal 18 3 4 3" xfId="1890" xr:uid="{00000000-0005-0000-0000-00005A050000}"/>
    <cellStyle name="Normal 18 3 5" xfId="1139" xr:uid="{00000000-0005-0000-0000-00005B050000}"/>
    <cellStyle name="Normal 18 3 5 2" xfId="1892" xr:uid="{00000000-0005-0000-0000-00005C050000}"/>
    <cellStyle name="Normal 18 3 6" xfId="1877" xr:uid="{00000000-0005-0000-0000-00005D050000}"/>
    <cellStyle name="Normal 18 3_Cover Page (r)" xfId="566" xr:uid="{00000000-0005-0000-0000-00005E050000}"/>
    <cellStyle name="Normal 18 4" xfId="324" xr:uid="{00000000-0005-0000-0000-00005F050000}"/>
    <cellStyle name="Normal 18 4 2" xfId="443" xr:uid="{00000000-0005-0000-0000-000060050000}"/>
    <cellStyle name="Normal 18 4 2 2" xfId="768" xr:uid="{00000000-0005-0000-0000-000061050000}"/>
    <cellStyle name="Normal 18 4 2 2 2" xfId="1149" xr:uid="{00000000-0005-0000-0000-000062050000}"/>
    <cellStyle name="Normal 18 4 2 2 2 2" xfId="1896" xr:uid="{00000000-0005-0000-0000-000063050000}"/>
    <cellStyle name="Normal 18 4 2 2 3" xfId="1895" xr:uid="{00000000-0005-0000-0000-000064050000}"/>
    <cellStyle name="Normal 18 4 2 3" xfId="1148" xr:uid="{00000000-0005-0000-0000-000065050000}"/>
    <cellStyle name="Normal 18 4 2 3 2" xfId="1897" xr:uid="{00000000-0005-0000-0000-000066050000}"/>
    <cellStyle name="Normal 18 4 2 4" xfId="1894" xr:uid="{00000000-0005-0000-0000-000067050000}"/>
    <cellStyle name="Normal 18 4 3" xfId="767" xr:uid="{00000000-0005-0000-0000-000068050000}"/>
    <cellStyle name="Normal 18 4 3 2" xfId="1150" xr:uid="{00000000-0005-0000-0000-000069050000}"/>
    <cellStyle name="Normal 18 4 3 2 2" xfId="1899" xr:uid="{00000000-0005-0000-0000-00006A050000}"/>
    <cellStyle name="Normal 18 4 3 3" xfId="1898" xr:uid="{00000000-0005-0000-0000-00006B050000}"/>
    <cellStyle name="Normal 18 4 4" xfId="1147" xr:uid="{00000000-0005-0000-0000-00006C050000}"/>
    <cellStyle name="Normal 18 4 4 2" xfId="1900" xr:uid="{00000000-0005-0000-0000-00006D050000}"/>
    <cellStyle name="Normal 18 4 5" xfId="1893" xr:uid="{00000000-0005-0000-0000-00006E050000}"/>
    <cellStyle name="Normal 18 4_Cover Page (r)" xfId="568" xr:uid="{00000000-0005-0000-0000-00006F050000}"/>
    <cellStyle name="Normal 18 5" xfId="436" xr:uid="{00000000-0005-0000-0000-000070050000}"/>
    <cellStyle name="Normal 18 5 2" xfId="769" xr:uid="{00000000-0005-0000-0000-000071050000}"/>
    <cellStyle name="Normal 18 5 2 2" xfId="1152" xr:uid="{00000000-0005-0000-0000-000072050000}"/>
    <cellStyle name="Normal 18 5 2 2 2" xfId="1903" xr:uid="{00000000-0005-0000-0000-000073050000}"/>
    <cellStyle name="Normal 18 5 2 3" xfId="1902" xr:uid="{00000000-0005-0000-0000-000074050000}"/>
    <cellStyle name="Normal 18 5 3" xfId="1151" xr:uid="{00000000-0005-0000-0000-000075050000}"/>
    <cellStyle name="Normal 18 5 3 2" xfId="1904" xr:uid="{00000000-0005-0000-0000-000076050000}"/>
    <cellStyle name="Normal 18 5 4" xfId="1901" xr:uid="{00000000-0005-0000-0000-000077050000}"/>
    <cellStyle name="Normal 18 6" xfId="754" xr:uid="{00000000-0005-0000-0000-000078050000}"/>
    <cellStyle name="Normal 18 6 2" xfId="1153" xr:uid="{00000000-0005-0000-0000-000079050000}"/>
    <cellStyle name="Normal 18 6 2 2" xfId="1906" xr:uid="{00000000-0005-0000-0000-00007A050000}"/>
    <cellStyle name="Normal 18 6 3" xfId="1905" xr:uid="{00000000-0005-0000-0000-00007B050000}"/>
    <cellStyle name="Normal 18 7" xfId="1122" xr:uid="{00000000-0005-0000-0000-00007C050000}"/>
    <cellStyle name="Normal 18 7 2" xfId="1907" xr:uid="{00000000-0005-0000-0000-00007D050000}"/>
    <cellStyle name="Normal 18 8" xfId="1844" xr:uid="{00000000-0005-0000-0000-00007E050000}"/>
    <cellStyle name="Normal 18_Cover Page (r)" xfId="561" xr:uid="{00000000-0005-0000-0000-00007F050000}"/>
    <cellStyle name="Normal 19" xfId="117" xr:uid="{00000000-0005-0000-0000-000080050000}"/>
    <cellStyle name="Normal 19 2" xfId="214" xr:uid="{00000000-0005-0000-0000-000081050000}"/>
    <cellStyle name="Normal 19 2 2" xfId="256" xr:uid="{00000000-0005-0000-0000-000082050000}"/>
    <cellStyle name="Normal 19 2 2 2" xfId="330" xr:uid="{00000000-0005-0000-0000-000083050000}"/>
    <cellStyle name="Normal 19 2 2 2 2" xfId="447" xr:uid="{00000000-0005-0000-0000-000084050000}"/>
    <cellStyle name="Normal 19 2 2 2 2 2" xfId="774" xr:uid="{00000000-0005-0000-0000-000085050000}"/>
    <cellStyle name="Normal 19 2 2 2 2 2 2" xfId="1159" xr:uid="{00000000-0005-0000-0000-000086050000}"/>
    <cellStyle name="Normal 19 2 2 2 2 2 2 2" xfId="1914" xr:uid="{00000000-0005-0000-0000-000087050000}"/>
    <cellStyle name="Normal 19 2 2 2 2 2 3" xfId="1913" xr:uid="{00000000-0005-0000-0000-000088050000}"/>
    <cellStyle name="Normal 19 2 2 2 2 3" xfId="1158" xr:uid="{00000000-0005-0000-0000-000089050000}"/>
    <cellStyle name="Normal 19 2 2 2 2 3 2" xfId="1915" xr:uid="{00000000-0005-0000-0000-00008A050000}"/>
    <cellStyle name="Normal 19 2 2 2 2 4" xfId="1912" xr:uid="{00000000-0005-0000-0000-00008B050000}"/>
    <cellStyle name="Normal 19 2 2 2 3" xfId="773" xr:uid="{00000000-0005-0000-0000-00008C050000}"/>
    <cellStyle name="Normal 19 2 2 2 3 2" xfId="1160" xr:uid="{00000000-0005-0000-0000-00008D050000}"/>
    <cellStyle name="Normal 19 2 2 2 3 2 2" xfId="1917" xr:uid="{00000000-0005-0000-0000-00008E050000}"/>
    <cellStyle name="Normal 19 2 2 2 3 3" xfId="1916" xr:uid="{00000000-0005-0000-0000-00008F050000}"/>
    <cellStyle name="Normal 19 2 2 2 4" xfId="1157" xr:uid="{00000000-0005-0000-0000-000090050000}"/>
    <cellStyle name="Normal 19 2 2 2 4 2" xfId="1918" xr:uid="{00000000-0005-0000-0000-000091050000}"/>
    <cellStyle name="Normal 19 2 2 2 5" xfId="1911" xr:uid="{00000000-0005-0000-0000-000092050000}"/>
    <cellStyle name="Normal 19 2 2 2_Cover Page (r)" xfId="572" xr:uid="{00000000-0005-0000-0000-000093050000}"/>
    <cellStyle name="Normal 19 2 2 3" xfId="446" xr:uid="{00000000-0005-0000-0000-000094050000}"/>
    <cellStyle name="Normal 19 2 2 3 2" xfId="775" xr:uid="{00000000-0005-0000-0000-000095050000}"/>
    <cellStyle name="Normal 19 2 2 3 2 2" xfId="1162" xr:uid="{00000000-0005-0000-0000-000096050000}"/>
    <cellStyle name="Normal 19 2 2 3 2 2 2" xfId="1921" xr:uid="{00000000-0005-0000-0000-000097050000}"/>
    <cellStyle name="Normal 19 2 2 3 2 3" xfId="1920" xr:uid="{00000000-0005-0000-0000-000098050000}"/>
    <cellStyle name="Normal 19 2 2 3 3" xfId="1161" xr:uid="{00000000-0005-0000-0000-000099050000}"/>
    <cellStyle name="Normal 19 2 2 3 3 2" xfId="1922" xr:uid="{00000000-0005-0000-0000-00009A050000}"/>
    <cellStyle name="Normal 19 2 2 3 4" xfId="1919" xr:uid="{00000000-0005-0000-0000-00009B050000}"/>
    <cellStyle name="Normal 19 2 2 4" xfId="772" xr:uid="{00000000-0005-0000-0000-00009C050000}"/>
    <cellStyle name="Normal 19 2 2 4 2" xfId="1163" xr:uid="{00000000-0005-0000-0000-00009D050000}"/>
    <cellStyle name="Normal 19 2 2 4 2 2" xfId="1924" xr:uid="{00000000-0005-0000-0000-00009E050000}"/>
    <cellStyle name="Normal 19 2 2 4 3" xfId="1923" xr:uid="{00000000-0005-0000-0000-00009F050000}"/>
    <cellStyle name="Normal 19 2 2 5" xfId="1156" xr:uid="{00000000-0005-0000-0000-0000A0050000}"/>
    <cellStyle name="Normal 19 2 2 5 2" xfId="1925" xr:uid="{00000000-0005-0000-0000-0000A1050000}"/>
    <cellStyle name="Normal 19 2 2 6" xfId="1910" xr:uid="{00000000-0005-0000-0000-0000A2050000}"/>
    <cellStyle name="Normal 19 2 2_Cover Page (r)" xfId="571" xr:uid="{00000000-0005-0000-0000-0000A3050000}"/>
    <cellStyle name="Normal 19 2 3" xfId="329" xr:uid="{00000000-0005-0000-0000-0000A4050000}"/>
    <cellStyle name="Normal 19 2 3 2" xfId="448" xr:uid="{00000000-0005-0000-0000-0000A5050000}"/>
    <cellStyle name="Normal 19 2 3 2 2" xfId="777" xr:uid="{00000000-0005-0000-0000-0000A6050000}"/>
    <cellStyle name="Normal 19 2 3 2 2 2" xfId="1166" xr:uid="{00000000-0005-0000-0000-0000A7050000}"/>
    <cellStyle name="Normal 19 2 3 2 2 2 2" xfId="1929" xr:uid="{00000000-0005-0000-0000-0000A8050000}"/>
    <cellStyle name="Normal 19 2 3 2 2 3" xfId="1928" xr:uid="{00000000-0005-0000-0000-0000A9050000}"/>
    <cellStyle name="Normal 19 2 3 2 3" xfId="1165" xr:uid="{00000000-0005-0000-0000-0000AA050000}"/>
    <cellStyle name="Normal 19 2 3 2 3 2" xfId="1930" xr:uid="{00000000-0005-0000-0000-0000AB050000}"/>
    <cellStyle name="Normal 19 2 3 2 4" xfId="1927" xr:uid="{00000000-0005-0000-0000-0000AC050000}"/>
    <cellStyle name="Normal 19 2 3 3" xfId="776" xr:uid="{00000000-0005-0000-0000-0000AD050000}"/>
    <cellStyle name="Normal 19 2 3 3 2" xfId="1167" xr:uid="{00000000-0005-0000-0000-0000AE050000}"/>
    <cellStyle name="Normal 19 2 3 3 2 2" xfId="1932" xr:uid="{00000000-0005-0000-0000-0000AF050000}"/>
    <cellStyle name="Normal 19 2 3 3 3" xfId="1931" xr:uid="{00000000-0005-0000-0000-0000B0050000}"/>
    <cellStyle name="Normal 19 2 3 4" xfId="1164" xr:uid="{00000000-0005-0000-0000-0000B1050000}"/>
    <cellStyle name="Normal 19 2 3 4 2" xfId="1933" xr:uid="{00000000-0005-0000-0000-0000B2050000}"/>
    <cellStyle name="Normal 19 2 3 5" xfId="1926" xr:uid="{00000000-0005-0000-0000-0000B3050000}"/>
    <cellStyle name="Normal 19 2 3_Cover Page (r)" xfId="573" xr:uid="{00000000-0005-0000-0000-0000B4050000}"/>
    <cellStyle name="Normal 19 2 4" xfId="445" xr:uid="{00000000-0005-0000-0000-0000B5050000}"/>
    <cellStyle name="Normal 19 2 4 2" xfId="778" xr:uid="{00000000-0005-0000-0000-0000B6050000}"/>
    <cellStyle name="Normal 19 2 4 2 2" xfId="1169" xr:uid="{00000000-0005-0000-0000-0000B7050000}"/>
    <cellStyle name="Normal 19 2 4 2 2 2" xfId="1936" xr:uid="{00000000-0005-0000-0000-0000B8050000}"/>
    <cellStyle name="Normal 19 2 4 2 3" xfId="1935" xr:uid="{00000000-0005-0000-0000-0000B9050000}"/>
    <cellStyle name="Normal 19 2 4 3" xfId="1168" xr:uid="{00000000-0005-0000-0000-0000BA050000}"/>
    <cellStyle name="Normal 19 2 4 3 2" xfId="1937" xr:uid="{00000000-0005-0000-0000-0000BB050000}"/>
    <cellStyle name="Normal 19 2 4 4" xfId="1934" xr:uid="{00000000-0005-0000-0000-0000BC050000}"/>
    <cellStyle name="Normal 19 2 5" xfId="771" xr:uid="{00000000-0005-0000-0000-0000BD050000}"/>
    <cellStyle name="Normal 19 2 5 2" xfId="1170" xr:uid="{00000000-0005-0000-0000-0000BE050000}"/>
    <cellStyle name="Normal 19 2 5 2 2" xfId="1939" xr:uid="{00000000-0005-0000-0000-0000BF050000}"/>
    <cellStyle name="Normal 19 2 5 3" xfId="1938" xr:uid="{00000000-0005-0000-0000-0000C0050000}"/>
    <cellStyle name="Normal 19 2 6" xfId="1155" xr:uid="{00000000-0005-0000-0000-0000C1050000}"/>
    <cellStyle name="Normal 19 2 6 2" xfId="1940" xr:uid="{00000000-0005-0000-0000-0000C2050000}"/>
    <cellStyle name="Normal 19 2 7" xfId="1909" xr:uid="{00000000-0005-0000-0000-0000C3050000}"/>
    <cellStyle name="Normal 19 2_Cover Page (r)" xfId="570" xr:uid="{00000000-0005-0000-0000-0000C4050000}"/>
    <cellStyle name="Normal 19 3" xfId="255" xr:uid="{00000000-0005-0000-0000-0000C5050000}"/>
    <cellStyle name="Normal 19 3 2" xfId="331" xr:uid="{00000000-0005-0000-0000-0000C6050000}"/>
    <cellStyle name="Normal 19 3 2 2" xfId="450" xr:uid="{00000000-0005-0000-0000-0000C7050000}"/>
    <cellStyle name="Normal 19 3 2 2 2" xfId="781" xr:uid="{00000000-0005-0000-0000-0000C8050000}"/>
    <cellStyle name="Normal 19 3 2 2 2 2" xfId="1174" xr:uid="{00000000-0005-0000-0000-0000C9050000}"/>
    <cellStyle name="Normal 19 3 2 2 2 2 2" xfId="1945" xr:uid="{00000000-0005-0000-0000-0000CA050000}"/>
    <cellStyle name="Normal 19 3 2 2 2 3" xfId="1944" xr:uid="{00000000-0005-0000-0000-0000CB050000}"/>
    <cellStyle name="Normal 19 3 2 2 3" xfId="1173" xr:uid="{00000000-0005-0000-0000-0000CC050000}"/>
    <cellStyle name="Normal 19 3 2 2 3 2" xfId="1946" xr:uid="{00000000-0005-0000-0000-0000CD050000}"/>
    <cellStyle name="Normal 19 3 2 2 4" xfId="1943" xr:uid="{00000000-0005-0000-0000-0000CE050000}"/>
    <cellStyle name="Normal 19 3 2 3" xfId="780" xr:uid="{00000000-0005-0000-0000-0000CF050000}"/>
    <cellStyle name="Normal 19 3 2 3 2" xfId="1175" xr:uid="{00000000-0005-0000-0000-0000D0050000}"/>
    <cellStyle name="Normal 19 3 2 3 2 2" xfId="1948" xr:uid="{00000000-0005-0000-0000-0000D1050000}"/>
    <cellStyle name="Normal 19 3 2 3 3" xfId="1947" xr:uid="{00000000-0005-0000-0000-0000D2050000}"/>
    <cellStyle name="Normal 19 3 2 4" xfId="1172" xr:uid="{00000000-0005-0000-0000-0000D3050000}"/>
    <cellStyle name="Normal 19 3 2 4 2" xfId="1949" xr:uid="{00000000-0005-0000-0000-0000D4050000}"/>
    <cellStyle name="Normal 19 3 2 5" xfId="1942" xr:uid="{00000000-0005-0000-0000-0000D5050000}"/>
    <cellStyle name="Normal 19 3 2_Cover Page (r)" xfId="575" xr:uid="{00000000-0005-0000-0000-0000D6050000}"/>
    <cellStyle name="Normal 19 3 3" xfId="449" xr:uid="{00000000-0005-0000-0000-0000D7050000}"/>
    <cellStyle name="Normal 19 3 3 2" xfId="782" xr:uid="{00000000-0005-0000-0000-0000D8050000}"/>
    <cellStyle name="Normal 19 3 3 2 2" xfId="1177" xr:uid="{00000000-0005-0000-0000-0000D9050000}"/>
    <cellStyle name="Normal 19 3 3 2 2 2" xfId="1952" xr:uid="{00000000-0005-0000-0000-0000DA050000}"/>
    <cellStyle name="Normal 19 3 3 2 3" xfId="1951" xr:uid="{00000000-0005-0000-0000-0000DB050000}"/>
    <cellStyle name="Normal 19 3 3 3" xfId="1176" xr:uid="{00000000-0005-0000-0000-0000DC050000}"/>
    <cellStyle name="Normal 19 3 3 3 2" xfId="1953" xr:uid="{00000000-0005-0000-0000-0000DD050000}"/>
    <cellStyle name="Normal 19 3 3 4" xfId="1950" xr:uid="{00000000-0005-0000-0000-0000DE050000}"/>
    <cellStyle name="Normal 19 3 4" xfId="779" xr:uid="{00000000-0005-0000-0000-0000DF050000}"/>
    <cellStyle name="Normal 19 3 4 2" xfId="1178" xr:uid="{00000000-0005-0000-0000-0000E0050000}"/>
    <cellStyle name="Normal 19 3 4 2 2" xfId="1955" xr:uid="{00000000-0005-0000-0000-0000E1050000}"/>
    <cellStyle name="Normal 19 3 4 3" xfId="1954" xr:uid="{00000000-0005-0000-0000-0000E2050000}"/>
    <cellStyle name="Normal 19 3 5" xfId="1171" xr:uid="{00000000-0005-0000-0000-0000E3050000}"/>
    <cellStyle name="Normal 19 3 5 2" xfId="1956" xr:uid="{00000000-0005-0000-0000-0000E4050000}"/>
    <cellStyle name="Normal 19 3 6" xfId="1941" xr:uid="{00000000-0005-0000-0000-0000E5050000}"/>
    <cellStyle name="Normal 19 3_Cover Page (r)" xfId="574" xr:uid="{00000000-0005-0000-0000-0000E6050000}"/>
    <cellStyle name="Normal 19 4" xfId="328" xr:uid="{00000000-0005-0000-0000-0000E7050000}"/>
    <cellStyle name="Normal 19 4 2" xfId="451" xr:uid="{00000000-0005-0000-0000-0000E8050000}"/>
    <cellStyle name="Normal 19 4 2 2" xfId="784" xr:uid="{00000000-0005-0000-0000-0000E9050000}"/>
    <cellStyle name="Normal 19 4 2 2 2" xfId="1181" xr:uid="{00000000-0005-0000-0000-0000EA050000}"/>
    <cellStyle name="Normal 19 4 2 2 2 2" xfId="1960" xr:uid="{00000000-0005-0000-0000-0000EB050000}"/>
    <cellStyle name="Normal 19 4 2 2 3" xfId="1959" xr:uid="{00000000-0005-0000-0000-0000EC050000}"/>
    <cellStyle name="Normal 19 4 2 3" xfId="1180" xr:uid="{00000000-0005-0000-0000-0000ED050000}"/>
    <cellStyle name="Normal 19 4 2 3 2" xfId="1961" xr:uid="{00000000-0005-0000-0000-0000EE050000}"/>
    <cellStyle name="Normal 19 4 2 4" xfId="1958" xr:uid="{00000000-0005-0000-0000-0000EF050000}"/>
    <cellStyle name="Normal 19 4 3" xfId="783" xr:uid="{00000000-0005-0000-0000-0000F0050000}"/>
    <cellStyle name="Normal 19 4 3 2" xfId="1182" xr:uid="{00000000-0005-0000-0000-0000F1050000}"/>
    <cellStyle name="Normal 19 4 3 2 2" xfId="1963" xr:uid="{00000000-0005-0000-0000-0000F2050000}"/>
    <cellStyle name="Normal 19 4 3 3" xfId="1962" xr:uid="{00000000-0005-0000-0000-0000F3050000}"/>
    <cellStyle name="Normal 19 4 4" xfId="1179" xr:uid="{00000000-0005-0000-0000-0000F4050000}"/>
    <cellStyle name="Normal 19 4 4 2" xfId="1964" xr:uid="{00000000-0005-0000-0000-0000F5050000}"/>
    <cellStyle name="Normal 19 4 5" xfId="1957" xr:uid="{00000000-0005-0000-0000-0000F6050000}"/>
    <cellStyle name="Normal 19 4_Cover Page (r)" xfId="576" xr:uid="{00000000-0005-0000-0000-0000F7050000}"/>
    <cellStyle name="Normal 19 5" xfId="444" xr:uid="{00000000-0005-0000-0000-0000F8050000}"/>
    <cellStyle name="Normal 19 5 2" xfId="785" xr:uid="{00000000-0005-0000-0000-0000F9050000}"/>
    <cellStyle name="Normal 19 5 2 2" xfId="1184" xr:uid="{00000000-0005-0000-0000-0000FA050000}"/>
    <cellStyle name="Normal 19 5 2 2 2" xfId="1967" xr:uid="{00000000-0005-0000-0000-0000FB050000}"/>
    <cellStyle name="Normal 19 5 2 3" xfId="1966" xr:uid="{00000000-0005-0000-0000-0000FC050000}"/>
    <cellStyle name="Normal 19 5 3" xfId="1183" xr:uid="{00000000-0005-0000-0000-0000FD050000}"/>
    <cellStyle name="Normal 19 5 3 2" xfId="1968" xr:uid="{00000000-0005-0000-0000-0000FE050000}"/>
    <cellStyle name="Normal 19 5 4" xfId="1965" xr:uid="{00000000-0005-0000-0000-0000FF050000}"/>
    <cellStyle name="Normal 19 6" xfId="770" xr:uid="{00000000-0005-0000-0000-000000060000}"/>
    <cellStyle name="Normal 19 6 2" xfId="1185" xr:uid="{00000000-0005-0000-0000-000001060000}"/>
    <cellStyle name="Normal 19 6 2 2" xfId="1970" xr:uid="{00000000-0005-0000-0000-000002060000}"/>
    <cellStyle name="Normal 19 6 3" xfId="1969" xr:uid="{00000000-0005-0000-0000-000003060000}"/>
    <cellStyle name="Normal 19 7" xfId="1154" xr:uid="{00000000-0005-0000-0000-000004060000}"/>
    <cellStyle name="Normal 19 7 2" xfId="1971" xr:uid="{00000000-0005-0000-0000-000005060000}"/>
    <cellStyle name="Normal 19 8" xfId="1908" xr:uid="{00000000-0005-0000-0000-000006060000}"/>
    <cellStyle name="Normal 19_Cover Page (r)" xfId="569" xr:uid="{00000000-0005-0000-0000-000007060000}"/>
    <cellStyle name="Normal 2" xfId="118" xr:uid="{00000000-0005-0000-0000-000008060000}"/>
    <cellStyle name="Normal 2 10" xfId="452" xr:uid="{00000000-0005-0000-0000-000009060000}"/>
    <cellStyle name="Normal 2 10 2" xfId="787" xr:uid="{00000000-0005-0000-0000-00000A060000}"/>
    <cellStyle name="Normal 2 10 2 2" xfId="1188" xr:uid="{00000000-0005-0000-0000-00000B060000}"/>
    <cellStyle name="Normal 2 10 2 2 2" xfId="1975" xr:uid="{00000000-0005-0000-0000-00000C060000}"/>
    <cellStyle name="Normal 2 10 2 3" xfId="1974" xr:uid="{00000000-0005-0000-0000-00000D060000}"/>
    <cellStyle name="Normal 2 10 3" xfId="1187" xr:uid="{00000000-0005-0000-0000-00000E060000}"/>
    <cellStyle name="Normal 2 10 3 2" xfId="1976" xr:uid="{00000000-0005-0000-0000-00000F060000}"/>
    <cellStyle name="Normal 2 10 4" xfId="1973" xr:uid="{00000000-0005-0000-0000-000010060000}"/>
    <cellStyle name="Normal 2 11" xfId="786" xr:uid="{00000000-0005-0000-0000-000011060000}"/>
    <cellStyle name="Normal 2 11 2" xfId="1189" xr:uid="{00000000-0005-0000-0000-000012060000}"/>
    <cellStyle name="Normal 2 11 2 2" xfId="1978" xr:uid="{00000000-0005-0000-0000-000013060000}"/>
    <cellStyle name="Normal 2 11 3" xfId="1977" xr:uid="{00000000-0005-0000-0000-000014060000}"/>
    <cellStyle name="Normal 2 12" xfId="1186" xr:uid="{00000000-0005-0000-0000-000015060000}"/>
    <cellStyle name="Normal 2 12 2" xfId="1979" xr:uid="{00000000-0005-0000-0000-000016060000}"/>
    <cellStyle name="Normal 2 13" xfId="1972" xr:uid="{00000000-0005-0000-0000-000017060000}"/>
    <cellStyle name="Normal 2 14" xfId="2279" xr:uid="{00000000-0005-0000-0000-000018060000}"/>
    <cellStyle name="Normal 2 2" xfId="119" xr:uid="{00000000-0005-0000-0000-000019060000}"/>
    <cellStyle name="Normal 2 3" xfId="120" xr:uid="{00000000-0005-0000-0000-00001A060000}"/>
    <cellStyle name="Normal 2 4" xfId="121" xr:uid="{00000000-0005-0000-0000-00001B060000}"/>
    <cellStyle name="Normal 2 5" xfId="122" xr:uid="{00000000-0005-0000-0000-00001C060000}"/>
    <cellStyle name="Normal 2 6" xfId="123" xr:uid="{00000000-0005-0000-0000-00001D060000}"/>
    <cellStyle name="Normal 2 7" xfId="215" xr:uid="{00000000-0005-0000-0000-00001E060000}"/>
    <cellStyle name="Normal 2 7 2" xfId="258" xr:uid="{00000000-0005-0000-0000-00001F060000}"/>
    <cellStyle name="Normal 2 7 2 2" xfId="334" xr:uid="{00000000-0005-0000-0000-000020060000}"/>
    <cellStyle name="Normal 2 7 2 2 2" xfId="455" xr:uid="{00000000-0005-0000-0000-000021060000}"/>
    <cellStyle name="Normal 2 7 2 2 2 2" xfId="791" xr:uid="{00000000-0005-0000-0000-000022060000}"/>
    <cellStyle name="Normal 2 7 2 2 2 2 2" xfId="1194" xr:uid="{00000000-0005-0000-0000-000023060000}"/>
    <cellStyle name="Normal 2 7 2 2 2 2 2 2" xfId="1985" xr:uid="{00000000-0005-0000-0000-000024060000}"/>
    <cellStyle name="Normal 2 7 2 2 2 2 3" xfId="1984" xr:uid="{00000000-0005-0000-0000-000025060000}"/>
    <cellStyle name="Normal 2 7 2 2 2 3" xfId="1193" xr:uid="{00000000-0005-0000-0000-000026060000}"/>
    <cellStyle name="Normal 2 7 2 2 2 3 2" xfId="1986" xr:uid="{00000000-0005-0000-0000-000027060000}"/>
    <cellStyle name="Normal 2 7 2 2 2 4" xfId="1983" xr:uid="{00000000-0005-0000-0000-000028060000}"/>
    <cellStyle name="Normal 2 7 2 2 3" xfId="790" xr:uid="{00000000-0005-0000-0000-000029060000}"/>
    <cellStyle name="Normal 2 7 2 2 3 2" xfId="1195" xr:uid="{00000000-0005-0000-0000-00002A060000}"/>
    <cellStyle name="Normal 2 7 2 2 3 2 2" xfId="1988" xr:uid="{00000000-0005-0000-0000-00002B060000}"/>
    <cellStyle name="Normal 2 7 2 2 3 3" xfId="1987" xr:uid="{00000000-0005-0000-0000-00002C060000}"/>
    <cellStyle name="Normal 2 7 2 2 4" xfId="1192" xr:uid="{00000000-0005-0000-0000-00002D060000}"/>
    <cellStyle name="Normal 2 7 2 2 4 2" xfId="1989" xr:uid="{00000000-0005-0000-0000-00002E060000}"/>
    <cellStyle name="Normal 2 7 2 2 5" xfId="1982" xr:uid="{00000000-0005-0000-0000-00002F060000}"/>
    <cellStyle name="Normal 2 7 2 2_Cover Page (r)" xfId="580" xr:uid="{00000000-0005-0000-0000-000030060000}"/>
    <cellStyle name="Normal 2 7 2 3" xfId="454" xr:uid="{00000000-0005-0000-0000-000031060000}"/>
    <cellStyle name="Normal 2 7 2 3 2" xfId="792" xr:uid="{00000000-0005-0000-0000-000032060000}"/>
    <cellStyle name="Normal 2 7 2 3 2 2" xfId="1197" xr:uid="{00000000-0005-0000-0000-000033060000}"/>
    <cellStyle name="Normal 2 7 2 3 2 2 2" xfId="1992" xr:uid="{00000000-0005-0000-0000-000034060000}"/>
    <cellStyle name="Normal 2 7 2 3 2 3" xfId="1991" xr:uid="{00000000-0005-0000-0000-000035060000}"/>
    <cellStyle name="Normal 2 7 2 3 3" xfId="1196" xr:uid="{00000000-0005-0000-0000-000036060000}"/>
    <cellStyle name="Normal 2 7 2 3 3 2" xfId="1993" xr:uid="{00000000-0005-0000-0000-000037060000}"/>
    <cellStyle name="Normal 2 7 2 3 4" xfId="1990" xr:uid="{00000000-0005-0000-0000-000038060000}"/>
    <cellStyle name="Normal 2 7 2 4" xfId="789" xr:uid="{00000000-0005-0000-0000-000039060000}"/>
    <cellStyle name="Normal 2 7 2 4 2" xfId="1198" xr:uid="{00000000-0005-0000-0000-00003A060000}"/>
    <cellStyle name="Normal 2 7 2 4 2 2" xfId="1995" xr:uid="{00000000-0005-0000-0000-00003B060000}"/>
    <cellStyle name="Normal 2 7 2 4 3" xfId="1994" xr:uid="{00000000-0005-0000-0000-00003C060000}"/>
    <cellStyle name="Normal 2 7 2 5" xfId="1191" xr:uid="{00000000-0005-0000-0000-00003D060000}"/>
    <cellStyle name="Normal 2 7 2 5 2" xfId="1996" xr:uid="{00000000-0005-0000-0000-00003E060000}"/>
    <cellStyle name="Normal 2 7 2 6" xfId="1981" xr:uid="{00000000-0005-0000-0000-00003F060000}"/>
    <cellStyle name="Normal 2 7 2_Cover Page (r)" xfId="579" xr:uid="{00000000-0005-0000-0000-000040060000}"/>
    <cellStyle name="Normal 2 7 3" xfId="333" xr:uid="{00000000-0005-0000-0000-000041060000}"/>
    <cellStyle name="Normal 2 7 3 2" xfId="456" xr:uid="{00000000-0005-0000-0000-000042060000}"/>
    <cellStyle name="Normal 2 7 3 2 2" xfId="794" xr:uid="{00000000-0005-0000-0000-000043060000}"/>
    <cellStyle name="Normal 2 7 3 2 2 2" xfId="1201" xr:uid="{00000000-0005-0000-0000-000044060000}"/>
    <cellStyle name="Normal 2 7 3 2 2 2 2" xfId="2000" xr:uid="{00000000-0005-0000-0000-000045060000}"/>
    <cellStyle name="Normal 2 7 3 2 2 3" xfId="1999" xr:uid="{00000000-0005-0000-0000-000046060000}"/>
    <cellStyle name="Normal 2 7 3 2 3" xfId="1200" xr:uid="{00000000-0005-0000-0000-000047060000}"/>
    <cellStyle name="Normal 2 7 3 2 3 2" xfId="2001" xr:uid="{00000000-0005-0000-0000-000048060000}"/>
    <cellStyle name="Normal 2 7 3 2 4" xfId="1998" xr:uid="{00000000-0005-0000-0000-000049060000}"/>
    <cellStyle name="Normal 2 7 3 3" xfId="793" xr:uid="{00000000-0005-0000-0000-00004A060000}"/>
    <cellStyle name="Normal 2 7 3 3 2" xfId="1202" xr:uid="{00000000-0005-0000-0000-00004B060000}"/>
    <cellStyle name="Normal 2 7 3 3 2 2" xfId="2003" xr:uid="{00000000-0005-0000-0000-00004C060000}"/>
    <cellStyle name="Normal 2 7 3 3 3" xfId="2002" xr:uid="{00000000-0005-0000-0000-00004D060000}"/>
    <cellStyle name="Normal 2 7 3 4" xfId="1199" xr:uid="{00000000-0005-0000-0000-00004E060000}"/>
    <cellStyle name="Normal 2 7 3 4 2" xfId="2004" xr:uid="{00000000-0005-0000-0000-00004F060000}"/>
    <cellStyle name="Normal 2 7 3 5" xfId="1997" xr:uid="{00000000-0005-0000-0000-000050060000}"/>
    <cellStyle name="Normal 2 7 3_Cover Page (r)" xfId="581" xr:uid="{00000000-0005-0000-0000-000051060000}"/>
    <cellStyle name="Normal 2 7 4" xfId="453" xr:uid="{00000000-0005-0000-0000-000052060000}"/>
    <cellStyle name="Normal 2 7 4 2" xfId="795" xr:uid="{00000000-0005-0000-0000-000053060000}"/>
    <cellStyle name="Normal 2 7 4 2 2" xfId="1204" xr:uid="{00000000-0005-0000-0000-000054060000}"/>
    <cellStyle name="Normal 2 7 4 2 2 2" xfId="2007" xr:uid="{00000000-0005-0000-0000-000055060000}"/>
    <cellStyle name="Normal 2 7 4 2 3" xfId="2006" xr:uid="{00000000-0005-0000-0000-000056060000}"/>
    <cellStyle name="Normal 2 7 4 3" xfId="1203" xr:uid="{00000000-0005-0000-0000-000057060000}"/>
    <cellStyle name="Normal 2 7 4 3 2" xfId="2008" xr:uid="{00000000-0005-0000-0000-000058060000}"/>
    <cellStyle name="Normal 2 7 4 4" xfId="2005" xr:uid="{00000000-0005-0000-0000-000059060000}"/>
    <cellStyle name="Normal 2 7 5" xfId="788" xr:uid="{00000000-0005-0000-0000-00005A060000}"/>
    <cellStyle name="Normal 2 7 5 2" xfId="1205" xr:uid="{00000000-0005-0000-0000-00005B060000}"/>
    <cellStyle name="Normal 2 7 5 2 2" xfId="2010" xr:uid="{00000000-0005-0000-0000-00005C060000}"/>
    <cellStyle name="Normal 2 7 5 3" xfId="2009" xr:uid="{00000000-0005-0000-0000-00005D060000}"/>
    <cellStyle name="Normal 2 7 6" xfId="1190" xr:uid="{00000000-0005-0000-0000-00005E060000}"/>
    <cellStyle name="Normal 2 7 6 2" xfId="2011" xr:uid="{00000000-0005-0000-0000-00005F060000}"/>
    <cellStyle name="Normal 2 7 7" xfId="1980" xr:uid="{00000000-0005-0000-0000-000060060000}"/>
    <cellStyle name="Normal 2 7_Cover Page (r)" xfId="578" xr:uid="{00000000-0005-0000-0000-000061060000}"/>
    <cellStyle name="Normal 2 8" xfId="257" xr:uid="{00000000-0005-0000-0000-000062060000}"/>
    <cellStyle name="Normal 2 8 2" xfId="335" xr:uid="{00000000-0005-0000-0000-000063060000}"/>
    <cellStyle name="Normal 2 8 2 2" xfId="458" xr:uid="{00000000-0005-0000-0000-000064060000}"/>
    <cellStyle name="Normal 2 8 2 2 2" xfId="798" xr:uid="{00000000-0005-0000-0000-000065060000}"/>
    <cellStyle name="Normal 2 8 2 2 2 2" xfId="1209" xr:uid="{00000000-0005-0000-0000-000066060000}"/>
    <cellStyle name="Normal 2 8 2 2 2 2 2" xfId="2016" xr:uid="{00000000-0005-0000-0000-000067060000}"/>
    <cellStyle name="Normal 2 8 2 2 2 3" xfId="2015" xr:uid="{00000000-0005-0000-0000-000068060000}"/>
    <cellStyle name="Normal 2 8 2 2 3" xfId="1208" xr:uid="{00000000-0005-0000-0000-000069060000}"/>
    <cellStyle name="Normal 2 8 2 2 3 2" xfId="2017" xr:uid="{00000000-0005-0000-0000-00006A060000}"/>
    <cellStyle name="Normal 2 8 2 2 4" xfId="2014" xr:uid="{00000000-0005-0000-0000-00006B060000}"/>
    <cellStyle name="Normal 2 8 2 3" xfId="797" xr:uid="{00000000-0005-0000-0000-00006C060000}"/>
    <cellStyle name="Normal 2 8 2 3 2" xfId="1210" xr:uid="{00000000-0005-0000-0000-00006D060000}"/>
    <cellStyle name="Normal 2 8 2 3 2 2" xfId="2019" xr:uid="{00000000-0005-0000-0000-00006E060000}"/>
    <cellStyle name="Normal 2 8 2 3 3" xfId="2018" xr:uid="{00000000-0005-0000-0000-00006F060000}"/>
    <cellStyle name="Normal 2 8 2 4" xfId="1207" xr:uid="{00000000-0005-0000-0000-000070060000}"/>
    <cellStyle name="Normal 2 8 2 4 2" xfId="2020" xr:uid="{00000000-0005-0000-0000-000071060000}"/>
    <cellStyle name="Normal 2 8 2 5" xfId="2013" xr:uid="{00000000-0005-0000-0000-000072060000}"/>
    <cellStyle name="Normal 2 8 2_Cover Page (r)" xfId="583" xr:uid="{00000000-0005-0000-0000-000073060000}"/>
    <cellStyle name="Normal 2 8 3" xfId="457" xr:uid="{00000000-0005-0000-0000-000074060000}"/>
    <cellStyle name="Normal 2 8 3 2" xfId="799" xr:uid="{00000000-0005-0000-0000-000075060000}"/>
    <cellStyle name="Normal 2 8 3 2 2" xfId="1212" xr:uid="{00000000-0005-0000-0000-000076060000}"/>
    <cellStyle name="Normal 2 8 3 2 2 2" xfId="2023" xr:uid="{00000000-0005-0000-0000-000077060000}"/>
    <cellStyle name="Normal 2 8 3 2 3" xfId="2022" xr:uid="{00000000-0005-0000-0000-000078060000}"/>
    <cellStyle name="Normal 2 8 3 3" xfId="1211" xr:uid="{00000000-0005-0000-0000-000079060000}"/>
    <cellStyle name="Normal 2 8 3 3 2" xfId="2024" xr:uid="{00000000-0005-0000-0000-00007A060000}"/>
    <cellStyle name="Normal 2 8 3 4" xfId="2021" xr:uid="{00000000-0005-0000-0000-00007B060000}"/>
    <cellStyle name="Normal 2 8 4" xfId="796" xr:uid="{00000000-0005-0000-0000-00007C060000}"/>
    <cellStyle name="Normal 2 8 4 2" xfId="1213" xr:uid="{00000000-0005-0000-0000-00007D060000}"/>
    <cellStyle name="Normal 2 8 4 2 2" xfId="2026" xr:uid="{00000000-0005-0000-0000-00007E060000}"/>
    <cellStyle name="Normal 2 8 4 3" xfId="2025" xr:uid="{00000000-0005-0000-0000-00007F060000}"/>
    <cellStyle name="Normal 2 8 5" xfId="1206" xr:uid="{00000000-0005-0000-0000-000080060000}"/>
    <cellStyle name="Normal 2 8 5 2" xfId="2027" xr:uid="{00000000-0005-0000-0000-000081060000}"/>
    <cellStyle name="Normal 2 8 6" xfId="2012" xr:uid="{00000000-0005-0000-0000-000082060000}"/>
    <cellStyle name="Normal 2 8_Cover Page (r)" xfId="582" xr:uid="{00000000-0005-0000-0000-000083060000}"/>
    <cellStyle name="Normal 2 9" xfId="332" xr:uid="{00000000-0005-0000-0000-000084060000}"/>
    <cellStyle name="Normal 2 9 2" xfId="459" xr:uid="{00000000-0005-0000-0000-000085060000}"/>
    <cellStyle name="Normal 2 9 2 2" xfId="801" xr:uid="{00000000-0005-0000-0000-000086060000}"/>
    <cellStyle name="Normal 2 9 2 2 2" xfId="1216" xr:uid="{00000000-0005-0000-0000-000087060000}"/>
    <cellStyle name="Normal 2 9 2 2 2 2" xfId="2031" xr:uid="{00000000-0005-0000-0000-000088060000}"/>
    <cellStyle name="Normal 2 9 2 2 3" xfId="2030" xr:uid="{00000000-0005-0000-0000-000089060000}"/>
    <cellStyle name="Normal 2 9 2 3" xfId="1215" xr:uid="{00000000-0005-0000-0000-00008A060000}"/>
    <cellStyle name="Normal 2 9 2 3 2" xfId="2032" xr:uid="{00000000-0005-0000-0000-00008B060000}"/>
    <cellStyle name="Normal 2 9 2 4" xfId="2029" xr:uid="{00000000-0005-0000-0000-00008C060000}"/>
    <cellStyle name="Normal 2 9 3" xfId="800" xr:uid="{00000000-0005-0000-0000-00008D060000}"/>
    <cellStyle name="Normal 2 9 3 2" xfId="1217" xr:uid="{00000000-0005-0000-0000-00008E060000}"/>
    <cellStyle name="Normal 2 9 3 2 2" xfId="2034" xr:uid="{00000000-0005-0000-0000-00008F060000}"/>
    <cellStyle name="Normal 2 9 3 3" xfId="2033" xr:uid="{00000000-0005-0000-0000-000090060000}"/>
    <cellStyle name="Normal 2 9 4" xfId="1214" xr:uid="{00000000-0005-0000-0000-000091060000}"/>
    <cellStyle name="Normal 2 9 4 2" xfId="2035" xr:uid="{00000000-0005-0000-0000-000092060000}"/>
    <cellStyle name="Normal 2 9 5" xfId="2028" xr:uid="{00000000-0005-0000-0000-000093060000}"/>
    <cellStyle name="Normal 2 9_Cover Page (r)" xfId="584" xr:uid="{00000000-0005-0000-0000-000094060000}"/>
    <cellStyle name="Normal 2_Cover Page (r)" xfId="577" xr:uid="{00000000-0005-0000-0000-000095060000}"/>
    <cellStyle name="Normal 20" xfId="124" xr:uid="{00000000-0005-0000-0000-000096060000}"/>
    <cellStyle name="Normal 20 2" xfId="216" xr:uid="{00000000-0005-0000-0000-000097060000}"/>
    <cellStyle name="Normal 20 2 2" xfId="260" xr:uid="{00000000-0005-0000-0000-000098060000}"/>
    <cellStyle name="Normal 20 2 2 2" xfId="338" xr:uid="{00000000-0005-0000-0000-000099060000}"/>
    <cellStyle name="Normal 20 2 2 2 2" xfId="463" xr:uid="{00000000-0005-0000-0000-00009A060000}"/>
    <cellStyle name="Normal 20 2 2 2 2 2" xfId="806" xr:uid="{00000000-0005-0000-0000-00009B060000}"/>
    <cellStyle name="Normal 20 2 2 2 2 2 2" xfId="1223" xr:uid="{00000000-0005-0000-0000-00009C060000}"/>
    <cellStyle name="Normal 20 2 2 2 2 2 2 2" xfId="2042" xr:uid="{00000000-0005-0000-0000-00009D060000}"/>
    <cellStyle name="Normal 20 2 2 2 2 2 3" xfId="2041" xr:uid="{00000000-0005-0000-0000-00009E060000}"/>
    <cellStyle name="Normal 20 2 2 2 2 3" xfId="1222" xr:uid="{00000000-0005-0000-0000-00009F060000}"/>
    <cellStyle name="Normal 20 2 2 2 2 3 2" xfId="2043" xr:uid="{00000000-0005-0000-0000-0000A0060000}"/>
    <cellStyle name="Normal 20 2 2 2 2 4" xfId="2040" xr:uid="{00000000-0005-0000-0000-0000A1060000}"/>
    <cellStyle name="Normal 20 2 2 2 3" xfId="805" xr:uid="{00000000-0005-0000-0000-0000A2060000}"/>
    <cellStyle name="Normal 20 2 2 2 3 2" xfId="1224" xr:uid="{00000000-0005-0000-0000-0000A3060000}"/>
    <cellStyle name="Normal 20 2 2 2 3 2 2" xfId="2045" xr:uid="{00000000-0005-0000-0000-0000A4060000}"/>
    <cellStyle name="Normal 20 2 2 2 3 3" xfId="2044" xr:uid="{00000000-0005-0000-0000-0000A5060000}"/>
    <cellStyle name="Normal 20 2 2 2 4" xfId="1221" xr:uid="{00000000-0005-0000-0000-0000A6060000}"/>
    <cellStyle name="Normal 20 2 2 2 4 2" xfId="2046" xr:uid="{00000000-0005-0000-0000-0000A7060000}"/>
    <cellStyle name="Normal 20 2 2 2 5" xfId="2039" xr:uid="{00000000-0005-0000-0000-0000A8060000}"/>
    <cellStyle name="Normal 20 2 2 2_Cover Page (r)" xfId="588" xr:uid="{00000000-0005-0000-0000-0000A9060000}"/>
    <cellStyle name="Normal 20 2 2 3" xfId="462" xr:uid="{00000000-0005-0000-0000-0000AA060000}"/>
    <cellStyle name="Normal 20 2 2 3 2" xfId="807" xr:uid="{00000000-0005-0000-0000-0000AB060000}"/>
    <cellStyle name="Normal 20 2 2 3 2 2" xfId="1226" xr:uid="{00000000-0005-0000-0000-0000AC060000}"/>
    <cellStyle name="Normal 20 2 2 3 2 2 2" xfId="2049" xr:uid="{00000000-0005-0000-0000-0000AD060000}"/>
    <cellStyle name="Normal 20 2 2 3 2 3" xfId="2048" xr:uid="{00000000-0005-0000-0000-0000AE060000}"/>
    <cellStyle name="Normal 20 2 2 3 3" xfId="1225" xr:uid="{00000000-0005-0000-0000-0000AF060000}"/>
    <cellStyle name="Normal 20 2 2 3 3 2" xfId="2050" xr:uid="{00000000-0005-0000-0000-0000B0060000}"/>
    <cellStyle name="Normal 20 2 2 3 4" xfId="2047" xr:uid="{00000000-0005-0000-0000-0000B1060000}"/>
    <cellStyle name="Normal 20 2 2 4" xfId="804" xr:uid="{00000000-0005-0000-0000-0000B2060000}"/>
    <cellStyle name="Normal 20 2 2 4 2" xfId="1227" xr:uid="{00000000-0005-0000-0000-0000B3060000}"/>
    <cellStyle name="Normal 20 2 2 4 2 2" xfId="2052" xr:uid="{00000000-0005-0000-0000-0000B4060000}"/>
    <cellStyle name="Normal 20 2 2 4 3" xfId="2051" xr:uid="{00000000-0005-0000-0000-0000B5060000}"/>
    <cellStyle name="Normal 20 2 2 5" xfId="1220" xr:uid="{00000000-0005-0000-0000-0000B6060000}"/>
    <cellStyle name="Normal 20 2 2 5 2" xfId="2053" xr:uid="{00000000-0005-0000-0000-0000B7060000}"/>
    <cellStyle name="Normal 20 2 2 6" xfId="2038" xr:uid="{00000000-0005-0000-0000-0000B8060000}"/>
    <cellStyle name="Normal 20 2 2_Cover Page (r)" xfId="587" xr:uid="{00000000-0005-0000-0000-0000B9060000}"/>
    <cellStyle name="Normal 20 2 3" xfId="337" xr:uid="{00000000-0005-0000-0000-0000BA060000}"/>
    <cellStyle name="Normal 20 2 3 2" xfId="464" xr:uid="{00000000-0005-0000-0000-0000BB060000}"/>
    <cellStyle name="Normal 20 2 3 2 2" xfId="809" xr:uid="{00000000-0005-0000-0000-0000BC060000}"/>
    <cellStyle name="Normal 20 2 3 2 2 2" xfId="1230" xr:uid="{00000000-0005-0000-0000-0000BD060000}"/>
    <cellStyle name="Normal 20 2 3 2 2 2 2" xfId="2057" xr:uid="{00000000-0005-0000-0000-0000BE060000}"/>
    <cellStyle name="Normal 20 2 3 2 2 3" xfId="2056" xr:uid="{00000000-0005-0000-0000-0000BF060000}"/>
    <cellStyle name="Normal 20 2 3 2 3" xfId="1229" xr:uid="{00000000-0005-0000-0000-0000C0060000}"/>
    <cellStyle name="Normal 20 2 3 2 3 2" xfId="2058" xr:uid="{00000000-0005-0000-0000-0000C1060000}"/>
    <cellStyle name="Normal 20 2 3 2 4" xfId="2055" xr:uid="{00000000-0005-0000-0000-0000C2060000}"/>
    <cellStyle name="Normal 20 2 3 3" xfId="808" xr:uid="{00000000-0005-0000-0000-0000C3060000}"/>
    <cellStyle name="Normal 20 2 3 3 2" xfId="1231" xr:uid="{00000000-0005-0000-0000-0000C4060000}"/>
    <cellStyle name="Normal 20 2 3 3 2 2" xfId="2060" xr:uid="{00000000-0005-0000-0000-0000C5060000}"/>
    <cellStyle name="Normal 20 2 3 3 3" xfId="2059" xr:uid="{00000000-0005-0000-0000-0000C6060000}"/>
    <cellStyle name="Normal 20 2 3 4" xfId="1228" xr:uid="{00000000-0005-0000-0000-0000C7060000}"/>
    <cellStyle name="Normal 20 2 3 4 2" xfId="2061" xr:uid="{00000000-0005-0000-0000-0000C8060000}"/>
    <cellStyle name="Normal 20 2 3 5" xfId="2054" xr:uid="{00000000-0005-0000-0000-0000C9060000}"/>
    <cellStyle name="Normal 20 2 3_Cover Page (r)" xfId="589" xr:uid="{00000000-0005-0000-0000-0000CA060000}"/>
    <cellStyle name="Normal 20 2 4" xfId="461" xr:uid="{00000000-0005-0000-0000-0000CB060000}"/>
    <cellStyle name="Normal 20 2 4 2" xfId="810" xr:uid="{00000000-0005-0000-0000-0000CC060000}"/>
    <cellStyle name="Normal 20 2 4 2 2" xfId="1233" xr:uid="{00000000-0005-0000-0000-0000CD060000}"/>
    <cellStyle name="Normal 20 2 4 2 2 2" xfId="2064" xr:uid="{00000000-0005-0000-0000-0000CE060000}"/>
    <cellStyle name="Normal 20 2 4 2 3" xfId="2063" xr:uid="{00000000-0005-0000-0000-0000CF060000}"/>
    <cellStyle name="Normal 20 2 4 3" xfId="1232" xr:uid="{00000000-0005-0000-0000-0000D0060000}"/>
    <cellStyle name="Normal 20 2 4 3 2" xfId="2065" xr:uid="{00000000-0005-0000-0000-0000D1060000}"/>
    <cellStyle name="Normal 20 2 4 4" xfId="2062" xr:uid="{00000000-0005-0000-0000-0000D2060000}"/>
    <cellStyle name="Normal 20 2 5" xfId="803" xr:uid="{00000000-0005-0000-0000-0000D3060000}"/>
    <cellStyle name="Normal 20 2 5 2" xfId="1234" xr:uid="{00000000-0005-0000-0000-0000D4060000}"/>
    <cellStyle name="Normal 20 2 5 2 2" xfId="2067" xr:uid="{00000000-0005-0000-0000-0000D5060000}"/>
    <cellStyle name="Normal 20 2 5 3" xfId="2066" xr:uid="{00000000-0005-0000-0000-0000D6060000}"/>
    <cellStyle name="Normal 20 2 6" xfId="1219" xr:uid="{00000000-0005-0000-0000-0000D7060000}"/>
    <cellStyle name="Normal 20 2 6 2" xfId="2068" xr:uid="{00000000-0005-0000-0000-0000D8060000}"/>
    <cellStyle name="Normal 20 2 7" xfId="2037" xr:uid="{00000000-0005-0000-0000-0000D9060000}"/>
    <cellStyle name="Normal 20 2_Cover Page (r)" xfId="586" xr:uid="{00000000-0005-0000-0000-0000DA060000}"/>
    <cellStyle name="Normal 20 3" xfId="259" xr:uid="{00000000-0005-0000-0000-0000DB060000}"/>
    <cellStyle name="Normal 20 3 2" xfId="339" xr:uid="{00000000-0005-0000-0000-0000DC060000}"/>
    <cellStyle name="Normal 20 3 2 2" xfId="466" xr:uid="{00000000-0005-0000-0000-0000DD060000}"/>
    <cellStyle name="Normal 20 3 2 2 2" xfId="813" xr:uid="{00000000-0005-0000-0000-0000DE060000}"/>
    <cellStyle name="Normal 20 3 2 2 2 2" xfId="1238" xr:uid="{00000000-0005-0000-0000-0000DF060000}"/>
    <cellStyle name="Normal 20 3 2 2 2 2 2" xfId="2073" xr:uid="{00000000-0005-0000-0000-0000E0060000}"/>
    <cellStyle name="Normal 20 3 2 2 2 3" xfId="2072" xr:uid="{00000000-0005-0000-0000-0000E1060000}"/>
    <cellStyle name="Normal 20 3 2 2 3" xfId="1237" xr:uid="{00000000-0005-0000-0000-0000E2060000}"/>
    <cellStyle name="Normal 20 3 2 2 3 2" xfId="2074" xr:uid="{00000000-0005-0000-0000-0000E3060000}"/>
    <cellStyle name="Normal 20 3 2 2 4" xfId="2071" xr:uid="{00000000-0005-0000-0000-0000E4060000}"/>
    <cellStyle name="Normal 20 3 2 3" xfId="812" xr:uid="{00000000-0005-0000-0000-0000E5060000}"/>
    <cellStyle name="Normal 20 3 2 3 2" xfId="1239" xr:uid="{00000000-0005-0000-0000-0000E6060000}"/>
    <cellStyle name="Normal 20 3 2 3 2 2" xfId="2076" xr:uid="{00000000-0005-0000-0000-0000E7060000}"/>
    <cellStyle name="Normal 20 3 2 3 3" xfId="2075" xr:uid="{00000000-0005-0000-0000-0000E8060000}"/>
    <cellStyle name="Normal 20 3 2 4" xfId="1236" xr:uid="{00000000-0005-0000-0000-0000E9060000}"/>
    <cellStyle name="Normal 20 3 2 4 2" xfId="2077" xr:uid="{00000000-0005-0000-0000-0000EA060000}"/>
    <cellStyle name="Normal 20 3 2 5" xfId="2070" xr:uid="{00000000-0005-0000-0000-0000EB060000}"/>
    <cellStyle name="Normal 20 3 2_Cover Page (r)" xfId="591" xr:uid="{00000000-0005-0000-0000-0000EC060000}"/>
    <cellStyle name="Normal 20 3 3" xfId="465" xr:uid="{00000000-0005-0000-0000-0000ED060000}"/>
    <cellStyle name="Normal 20 3 3 2" xfId="814" xr:uid="{00000000-0005-0000-0000-0000EE060000}"/>
    <cellStyle name="Normal 20 3 3 2 2" xfId="1241" xr:uid="{00000000-0005-0000-0000-0000EF060000}"/>
    <cellStyle name="Normal 20 3 3 2 2 2" xfId="2080" xr:uid="{00000000-0005-0000-0000-0000F0060000}"/>
    <cellStyle name="Normal 20 3 3 2 3" xfId="2079" xr:uid="{00000000-0005-0000-0000-0000F1060000}"/>
    <cellStyle name="Normal 20 3 3 3" xfId="1240" xr:uid="{00000000-0005-0000-0000-0000F2060000}"/>
    <cellStyle name="Normal 20 3 3 3 2" xfId="2081" xr:uid="{00000000-0005-0000-0000-0000F3060000}"/>
    <cellStyle name="Normal 20 3 3 4" xfId="2078" xr:uid="{00000000-0005-0000-0000-0000F4060000}"/>
    <cellStyle name="Normal 20 3 4" xfId="811" xr:uid="{00000000-0005-0000-0000-0000F5060000}"/>
    <cellStyle name="Normal 20 3 4 2" xfId="1242" xr:uid="{00000000-0005-0000-0000-0000F6060000}"/>
    <cellStyle name="Normal 20 3 4 2 2" xfId="2083" xr:uid="{00000000-0005-0000-0000-0000F7060000}"/>
    <cellStyle name="Normal 20 3 4 3" xfId="2082" xr:uid="{00000000-0005-0000-0000-0000F8060000}"/>
    <cellStyle name="Normal 20 3 5" xfId="1235" xr:uid="{00000000-0005-0000-0000-0000F9060000}"/>
    <cellStyle name="Normal 20 3 5 2" xfId="2084" xr:uid="{00000000-0005-0000-0000-0000FA060000}"/>
    <cellStyle name="Normal 20 3 6" xfId="2069" xr:uid="{00000000-0005-0000-0000-0000FB060000}"/>
    <cellStyle name="Normal 20 3_Cover Page (r)" xfId="590" xr:uid="{00000000-0005-0000-0000-0000FC060000}"/>
    <cellStyle name="Normal 20 4" xfId="336" xr:uid="{00000000-0005-0000-0000-0000FD060000}"/>
    <cellStyle name="Normal 20 4 2" xfId="467" xr:uid="{00000000-0005-0000-0000-0000FE060000}"/>
    <cellStyle name="Normal 20 4 2 2" xfId="816" xr:uid="{00000000-0005-0000-0000-0000FF060000}"/>
    <cellStyle name="Normal 20 4 2 2 2" xfId="1245" xr:uid="{00000000-0005-0000-0000-000000070000}"/>
    <cellStyle name="Normal 20 4 2 2 2 2" xfId="2088" xr:uid="{00000000-0005-0000-0000-000001070000}"/>
    <cellStyle name="Normal 20 4 2 2 3" xfId="2087" xr:uid="{00000000-0005-0000-0000-000002070000}"/>
    <cellStyle name="Normal 20 4 2 3" xfId="1244" xr:uid="{00000000-0005-0000-0000-000003070000}"/>
    <cellStyle name="Normal 20 4 2 3 2" xfId="2089" xr:uid="{00000000-0005-0000-0000-000004070000}"/>
    <cellStyle name="Normal 20 4 2 4" xfId="2086" xr:uid="{00000000-0005-0000-0000-000005070000}"/>
    <cellStyle name="Normal 20 4 3" xfId="815" xr:uid="{00000000-0005-0000-0000-000006070000}"/>
    <cellStyle name="Normal 20 4 3 2" xfId="1246" xr:uid="{00000000-0005-0000-0000-000007070000}"/>
    <cellStyle name="Normal 20 4 3 2 2" xfId="2091" xr:uid="{00000000-0005-0000-0000-000008070000}"/>
    <cellStyle name="Normal 20 4 3 3" xfId="2090" xr:uid="{00000000-0005-0000-0000-000009070000}"/>
    <cellStyle name="Normal 20 4 4" xfId="1243" xr:uid="{00000000-0005-0000-0000-00000A070000}"/>
    <cellStyle name="Normal 20 4 4 2" xfId="2092" xr:uid="{00000000-0005-0000-0000-00000B070000}"/>
    <cellStyle name="Normal 20 4 5" xfId="2085" xr:uid="{00000000-0005-0000-0000-00000C070000}"/>
    <cellStyle name="Normal 20 4_Cover Page (r)" xfId="592" xr:uid="{00000000-0005-0000-0000-00000D070000}"/>
    <cellStyle name="Normal 20 5" xfId="460" xr:uid="{00000000-0005-0000-0000-00000E070000}"/>
    <cellStyle name="Normal 20 5 2" xfId="817" xr:uid="{00000000-0005-0000-0000-00000F070000}"/>
    <cellStyle name="Normal 20 5 2 2" xfId="1248" xr:uid="{00000000-0005-0000-0000-000010070000}"/>
    <cellStyle name="Normal 20 5 2 2 2" xfId="2095" xr:uid="{00000000-0005-0000-0000-000011070000}"/>
    <cellStyle name="Normal 20 5 2 3" xfId="2094" xr:uid="{00000000-0005-0000-0000-000012070000}"/>
    <cellStyle name="Normal 20 5 3" xfId="1247" xr:uid="{00000000-0005-0000-0000-000013070000}"/>
    <cellStyle name="Normal 20 5 3 2" xfId="2096" xr:uid="{00000000-0005-0000-0000-000014070000}"/>
    <cellStyle name="Normal 20 5 4" xfId="2093" xr:uid="{00000000-0005-0000-0000-000015070000}"/>
    <cellStyle name="Normal 20 6" xfId="802" xr:uid="{00000000-0005-0000-0000-000016070000}"/>
    <cellStyle name="Normal 20 6 2" xfId="1249" xr:uid="{00000000-0005-0000-0000-000017070000}"/>
    <cellStyle name="Normal 20 6 2 2" xfId="2098" xr:uid="{00000000-0005-0000-0000-000018070000}"/>
    <cellStyle name="Normal 20 6 3" xfId="2097" xr:uid="{00000000-0005-0000-0000-000019070000}"/>
    <cellStyle name="Normal 20 7" xfId="1218" xr:uid="{00000000-0005-0000-0000-00001A070000}"/>
    <cellStyle name="Normal 20 7 2" xfId="2099" xr:uid="{00000000-0005-0000-0000-00001B070000}"/>
    <cellStyle name="Normal 20 8" xfId="2036" xr:uid="{00000000-0005-0000-0000-00001C070000}"/>
    <cellStyle name="Normal 20_Cover Page (r)" xfId="585" xr:uid="{00000000-0005-0000-0000-00001D070000}"/>
    <cellStyle name="Normal 21" xfId="125" xr:uid="{00000000-0005-0000-0000-00001E070000}"/>
    <cellStyle name="Normal 21 2" xfId="217" xr:uid="{00000000-0005-0000-0000-00001F070000}"/>
    <cellStyle name="Normal 21 2 2" xfId="262" xr:uid="{00000000-0005-0000-0000-000020070000}"/>
    <cellStyle name="Normal 21 2 2 2" xfId="342" xr:uid="{00000000-0005-0000-0000-000021070000}"/>
    <cellStyle name="Normal 21 2 2 2 2" xfId="471" xr:uid="{00000000-0005-0000-0000-000022070000}"/>
    <cellStyle name="Normal 21 2 2 2 2 2" xfId="822" xr:uid="{00000000-0005-0000-0000-000023070000}"/>
    <cellStyle name="Normal 21 2 2 2 2 2 2" xfId="1255" xr:uid="{00000000-0005-0000-0000-000024070000}"/>
    <cellStyle name="Normal 21 2 2 2 2 2 2 2" xfId="2106" xr:uid="{00000000-0005-0000-0000-000025070000}"/>
    <cellStyle name="Normal 21 2 2 2 2 2 3" xfId="2105" xr:uid="{00000000-0005-0000-0000-000026070000}"/>
    <cellStyle name="Normal 21 2 2 2 2 3" xfId="1254" xr:uid="{00000000-0005-0000-0000-000027070000}"/>
    <cellStyle name="Normal 21 2 2 2 2 3 2" xfId="2107" xr:uid="{00000000-0005-0000-0000-000028070000}"/>
    <cellStyle name="Normal 21 2 2 2 2 4" xfId="2104" xr:uid="{00000000-0005-0000-0000-000029070000}"/>
    <cellStyle name="Normal 21 2 2 2 3" xfId="821" xr:uid="{00000000-0005-0000-0000-00002A070000}"/>
    <cellStyle name="Normal 21 2 2 2 3 2" xfId="1256" xr:uid="{00000000-0005-0000-0000-00002B070000}"/>
    <cellStyle name="Normal 21 2 2 2 3 2 2" xfId="2109" xr:uid="{00000000-0005-0000-0000-00002C070000}"/>
    <cellStyle name="Normal 21 2 2 2 3 3" xfId="2108" xr:uid="{00000000-0005-0000-0000-00002D070000}"/>
    <cellStyle name="Normal 21 2 2 2 4" xfId="1253" xr:uid="{00000000-0005-0000-0000-00002E070000}"/>
    <cellStyle name="Normal 21 2 2 2 4 2" xfId="2110" xr:uid="{00000000-0005-0000-0000-00002F070000}"/>
    <cellStyle name="Normal 21 2 2 2 5" xfId="2103" xr:uid="{00000000-0005-0000-0000-000030070000}"/>
    <cellStyle name="Normal 21 2 2 2_Cover Page (r)" xfId="596" xr:uid="{00000000-0005-0000-0000-000031070000}"/>
    <cellStyle name="Normal 21 2 2 3" xfId="470" xr:uid="{00000000-0005-0000-0000-000032070000}"/>
    <cellStyle name="Normal 21 2 2 3 2" xfId="823" xr:uid="{00000000-0005-0000-0000-000033070000}"/>
    <cellStyle name="Normal 21 2 2 3 2 2" xfId="1258" xr:uid="{00000000-0005-0000-0000-000034070000}"/>
    <cellStyle name="Normal 21 2 2 3 2 2 2" xfId="2113" xr:uid="{00000000-0005-0000-0000-000035070000}"/>
    <cellStyle name="Normal 21 2 2 3 2 3" xfId="2112" xr:uid="{00000000-0005-0000-0000-000036070000}"/>
    <cellStyle name="Normal 21 2 2 3 3" xfId="1257" xr:uid="{00000000-0005-0000-0000-000037070000}"/>
    <cellStyle name="Normal 21 2 2 3 3 2" xfId="2114" xr:uid="{00000000-0005-0000-0000-000038070000}"/>
    <cellStyle name="Normal 21 2 2 3 4" xfId="2111" xr:uid="{00000000-0005-0000-0000-000039070000}"/>
    <cellStyle name="Normal 21 2 2 4" xfId="820" xr:uid="{00000000-0005-0000-0000-00003A070000}"/>
    <cellStyle name="Normal 21 2 2 4 2" xfId="1259" xr:uid="{00000000-0005-0000-0000-00003B070000}"/>
    <cellStyle name="Normal 21 2 2 4 2 2" xfId="2116" xr:uid="{00000000-0005-0000-0000-00003C070000}"/>
    <cellStyle name="Normal 21 2 2 4 3" xfId="2115" xr:uid="{00000000-0005-0000-0000-00003D070000}"/>
    <cellStyle name="Normal 21 2 2 5" xfId="1252" xr:uid="{00000000-0005-0000-0000-00003E070000}"/>
    <cellStyle name="Normal 21 2 2 5 2" xfId="2117" xr:uid="{00000000-0005-0000-0000-00003F070000}"/>
    <cellStyle name="Normal 21 2 2 6" xfId="2102" xr:uid="{00000000-0005-0000-0000-000040070000}"/>
    <cellStyle name="Normal 21 2 2_Cover Page (r)" xfId="595" xr:uid="{00000000-0005-0000-0000-000041070000}"/>
    <cellStyle name="Normal 21 2 3" xfId="341" xr:uid="{00000000-0005-0000-0000-000042070000}"/>
    <cellStyle name="Normal 21 2 3 2" xfId="472" xr:uid="{00000000-0005-0000-0000-000043070000}"/>
    <cellStyle name="Normal 21 2 3 2 2" xfId="825" xr:uid="{00000000-0005-0000-0000-000044070000}"/>
    <cellStyle name="Normal 21 2 3 2 2 2" xfId="1262" xr:uid="{00000000-0005-0000-0000-000045070000}"/>
    <cellStyle name="Normal 21 2 3 2 2 2 2" xfId="2121" xr:uid="{00000000-0005-0000-0000-000046070000}"/>
    <cellStyle name="Normal 21 2 3 2 2 3" xfId="2120" xr:uid="{00000000-0005-0000-0000-000047070000}"/>
    <cellStyle name="Normal 21 2 3 2 3" xfId="1261" xr:uid="{00000000-0005-0000-0000-000048070000}"/>
    <cellStyle name="Normal 21 2 3 2 3 2" xfId="2122" xr:uid="{00000000-0005-0000-0000-000049070000}"/>
    <cellStyle name="Normal 21 2 3 2 4" xfId="2119" xr:uid="{00000000-0005-0000-0000-00004A070000}"/>
    <cellStyle name="Normal 21 2 3 3" xfId="824" xr:uid="{00000000-0005-0000-0000-00004B070000}"/>
    <cellStyle name="Normal 21 2 3 3 2" xfId="1263" xr:uid="{00000000-0005-0000-0000-00004C070000}"/>
    <cellStyle name="Normal 21 2 3 3 2 2" xfId="2124" xr:uid="{00000000-0005-0000-0000-00004D070000}"/>
    <cellStyle name="Normal 21 2 3 3 3" xfId="2123" xr:uid="{00000000-0005-0000-0000-00004E070000}"/>
    <cellStyle name="Normal 21 2 3 4" xfId="1260" xr:uid="{00000000-0005-0000-0000-00004F070000}"/>
    <cellStyle name="Normal 21 2 3 4 2" xfId="2125" xr:uid="{00000000-0005-0000-0000-000050070000}"/>
    <cellStyle name="Normal 21 2 3 5" xfId="2118" xr:uid="{00000000-0005-0000-0000-000051070000}"/>
    <cellStyle name="Normal 21 2 3_Cover Page (r)" xfId="597" xr:uid="{00000000-0005-0000-0000-000052070000}"/>
    <cellStyle name="Normal 21 2 4" xfId="469" xr:uid="{00000000-0005-0000-0000-000053070000}"/>
    <cellStyle name="Normal 21 2 4 2" xfId="826" xr:uid="{00000000-0005-0000-0000-000054070000}"/>
    <cellStyle name="Normal 21 2 4 2 2" xfId="1265" xr:uid="{00000000-0005-0000-0000-000055070000}"/>
    <cellStyle name="Normal 21 2 4 2 2 2" xfId="2128" xr:uid="{00000000-0005-0000-0000-000056070000}"/>
    <cellStyle name="Normal 21 2 4 2 3" xfId="2127" xr:uid="{00000000-0005-0000-0000-000057070000}"/>
    <cellStyle name="Normal 21 2 4 3" xfId="1264" xr:uid="{00000000-0005-0000-0000-000058070000}"/>
    <cellStyle name="Normal 21 2 4 3 2" xfId="2129" xr:uid="{00000000-0005-0000-0000-000059070000}"/>
    <cellStyle name="Normal 21 2 4 4" xfId="2126" xr:uid="{00000000-0005-0000-0000-00005A070000}"/>
    <cellStyle name="Normal 21 2 5" xfId="819" xr:uid="{00000000-0005-0000-0000-00005B070000}"/>
    <cellStyle name="Normal 21 2 5 2" xfId="1266" xr:uid="{00000000-0005-0000-0000-00005C070000}"/>
    <cellStyle name="Normal 21 2 5 2 2" xfId="2131" xr:uid="{00000000-0005-0000-0000-00005D070000}"/>
    <cellStyle name="Normal 21 2 5 3" xfId="2130" xr:uid="{00000000-0005-0000-0000-00005E070000}"/>
    <cellStyle name="Normal 21 2 6" xfId="1251" xr:uid="{00000000-0005-0000-0000-00005F070000}"/>
    <cellStyle name="Normal 21 2 6 2" xfId="2132" xr:uid="{00000000-0005-0000-0000-000060070000}"/>
    <cellStyle name="Normal 21 2 7" xfId="2101" xr:uid="{00000000-0005-0000-0000-000061070000}"/>
    <cellStyle name="Normal 21 2_Cover Page (r)" xfId="594" xr:uid="{00000000-0005-0000-0000-000062070000}"/>
    <cellStyle name="Normal 21 3" xfId="261" xr:uid="{00000000-0005-0000-0000-000063070000}"/>
    <cellStyle name="Normal 21 3 2" xfId="343" xr:uid="{00000000-0005-0000-0000-000064070000}"/>
    <cellStyle name="Normal 21 3 2 2" xfId="474" xr:uid="{00000000-0005-0000-0000-000065070000}"/>
    <cellStyle name="Normal 21 3 2 2 2" xfId="829" xr:uid="{00000000-0005-0000-0000-000066070000}"/>
    <cellStyle name="Normal 21 3 2 2 2 2" xfId="1270" xr:uid="{00000000-0005-0000-0000-000067070000}"/>
    <cellStyle name="Normal 21 3 2 2 2 2 2" xfId="2137" xr:uid="{00000000-0005-0000-0000-000068070000}"/>
    <cellStyle name="Normal 21 3 2 2 2 3" xfId="2136" xr:uid="{00000000-0005-0000-0000-000069070000}"/>
    <cellStyle name="Normal 21 3 2 2 3" xfId="1269" xr:uid="{00000000-0005-0000-0000-00006A070000}"/>
    <cellStyle name="Normal 21 3 2 2 3 2" xfId="2138" xr:uid="{00000000-0005-0000-0000-00006B070000}"/>
    <cellStyle name="Normal 21 3 2 2 4" xfId="2135" xr:uid="{00000000-0005-0000-0000-00006C070000}"/>
    <cellStyle name="Normal 21 3 2 3" xfId="828" xr:uid="{00000000-0005-0000-0000-00006D070000}"/>
    <cellStyle name="Normal 21 3 2 3 2" xfId="1271" xr:uid="{00000000-0005-0000-0000-00006E070000}"/>
    <cellStyle name="Normal 21 3 2 3 2 2" xfId="2140" xr:uid="{00000000-0005-0000-0000-00006F070000}"/>
    <cellStyle name="Normal 21 3 2 3 3" xfId="2139" xr:uid="{00000000-0005-0000-0000-000070070000}"/>
    <cellStyle name="Normal 21 3 2 4" xfId="1268" xr:uid="{00000000-0005-0000-0000-000071070000}"/>
    <cellStyle name="Normal 21 3 2 4 2" xfId="2141" xr:uid="{00000000-0005-0000-0000-000072070000}"/>
    <cellStyle name="Normal 21 3 2 5" xfId="2134" xr:uid="{00000000-0005-0000-0000-000073070000}"/>
    <cellStyle name="Normal 21 3 2_Cover Page (r)" xfId="599" xr:uid="{00000000-0005-0000-0000-000074070000}"/>
    <cellStyle name="Normal 21 3 3" xfId="473" xr:uid="{00000000-0005-0000-0000-000075070000}"/>
    <cellStyle name="Normal 21 3 3 2" xfId="830" xr:uid="{00000000-0005-0000-0000-000076070000}"/>
    <cellStyle name="Normal 21 3 3 2 2" xfId="1273" xr:uid="{00000000-0005-0000-0000-000077070000}"/>
    <cellStyle name="Normal 21 3 3 2 2 2" xfId="2144" xr:uid="{00000000-0005-0000-0000-000078070000}"/>
    <cellStyle name="Normal 21 3 3 2 3" xfId="2143" xr:uid="{00000000-0005-0000-0000-000079070000}"/>
    <cellStyle name="Normal 21 3 3 3" xfId="1272" xr:uid="{00000000-0005-0000-0000-00007A070000}"/>
    <cellStyle name="Normal 21 3 3 3 2" xfId="2145" xr:uid="{00000000-0005-0000-0000-00007B070000}"/>
    <cellStyle name="Normal 21 3 3 4" xfId="2142" xr:uid="{00000000-0005-0000-0000-00007C070000}"/>
    <cellStyle name="Normal 21 3 4" xfId="827" xr:uid="{00000000-0005-0000-0000-00007D070000}"/>
    <cellStyle name="Normal 21 3 4 2" xfId="1274" xr:uid="{00000000-0005-0000-0000-00007E070000}"/>
    <cellStyle name="Normal 21 3 4 2 2" xfId="2147" xr:uid="{00000000-0005-0000-0000-00007F070000}"/>
    <cellStyle name="Normal 21 3 4 3" xfId="2146" xr:uid="{00000000-0005-0000-0000-000080070000}"/>
    <cellStyle name="Normal 21 3 5" xfId="1267" xr:uid="{00000000-0005-0000-0000-000081070000}"/>
    <cellStyle name="Normal 21 3 5 2" xfId="2148" xr:uid="{00000000-0005-0000-0000-000082070000}"/>
    <cellStyle name="Normal 21 3 6" xfId="2133" xr:uid="{00000000-0005-0000-0000-000083070000}"/>
    <cellStyle name="Normal 21 3_Cover Page (r)" xfId="598" xr:uid="{00000000-0005-0000-0000-000084070000}"/>
    <cellStyle name="Normal 21 4" xfId="340" xr:uid="{00000000-0005-0000-0000-000085070000}"/>
    <cellStyle name="Normal 21 4 2" xfId="475" xr:uid="{00000000-0005-0000-0000-000086070000}"/>
    <cellStyle name="Normal 21 4 2 2" xfId="832" xr:uid="{00000000-0005-0000-0000-000087070000}"/>
    <cellStyle name="Normal 21 4 2 2 2" xfId="1277" xr:uid="{00000000-0005-0000-0000-000088070000}"/>
    <cellStyle name="Normal 21 4 2 2 2 2" xfId="2152" xr:uid="{00000000-0005-0000-0000-000089070000}"/>
    <cellStyle name="Normal 21 4 2 2 3" xfId="2151" xr:uid="{00000000-0005-0000-0000-00008A070000}"/>
    <cellStyle name="Normal 21 4 2 3" xfId="1276" xr:uid="{00000000-0005-0000-0000-00008B070000}"/>
    <cellStyle name="Normal 21 4 2 3 2" xfId="2153" xr:uid="{00000000-0005-0000-0000-00008C070000}"/>
    <cellStyle name="Normal 21 4 2 4" xfId="2150" xr:uid="{00000000-0005-0000-0000-00008D070000}"/>
    <cellStyle name="Normal 21 4 3" xfId="831" xr:uid="{00000000-0005-0000-0000-00008E070000}"/>
    <cellStyle name="Normal 21 4 3 2" xfId="1278" xr:uid="{00000000-0005-0000-0000-00008F070000}"/>
    <cellStyle name="Normal 21 4 3 2 2" xfId="2155" xr:uid="{00000000-0005-0000-0000-000090070000}"/>
    <cellStyle name="Normal 21 4 3 3" xfId="2154" xr:uid="{00000000-0005-0000-0000-000091070000}"/>
    <cellStyle name="Normal 21 4 4" xfId="1275" xr:uid="{00000000-0005-0000-0000-000092070000}"/>
    <cellStyle name="Normal 21 4 4 2" xfId="2156" xr:uid="{00000000-0005-0000-0000-000093070000}"/>
    <cellStyle name="Normal 21 4 5" xfId="2149" xr:uid="{00000000-0005-0000-0000-000094070000}"/>
    <cellStyle name="Normal 21 4_Cover Page (r)" xfId="600" xr:uid="{00000000-0005-0000-0000-000095070000}"/>
    <cellStyle name="Normal 21 5" xfId="468" xr:uid="{00000000-0005-0000-0000-000096070000}"/>
    <cellStyle name="Normal 21 5 2" xfId="833" xr:uid="{00000000-0005-0000-0000-000097070000}"/>
    <cellStyle name="Normal 21 5 2 2" xfId="1280" xr:uid="{00000000-0005-0000-0000-000098070000}"/>
    <cellStyle name="Normal 21 5 2 2 2" xfId="2159" xr:uid="{00000000-0005-0000-0000-000099070000}"/>
    <cellStyle name="Normal 21 5 2 3" xfId="2158" xr:uid="{00000000-0005-0000-0000-00009A070000}"/>
    <cellStyle name="Normal 21 5 3" xfId="1279" xr:uid="{00000000-0005-0000-0000-00009B070000}"/>
    <cellStyle name="Normal 21 5 3 2" xfId="2160" xr:uid="{00000000-0005-0000-0000-00009C070000}"/>
    <cellStyle name="Normal 21 5 4" xfId="2157" xr:uid="{00000000-0005-0000-0000-00009D070000}"/>
    <cellStyle name="Normal 21 6" xfId="818" xr:uid="{00000000-0005-0000-0000-00009E070000}"/>
    <cellStyle name="Normal 21 6 2" xfId="1281" xr:uid="{00000000-0005-0000-0000-00009F070000}"/>
    <cellStyle name="Normal 21 6 2 2" xfId="2162" xr:uid="{00000000-0005-0000-0000-0000A0070000}"/>
    <cellStyle name="Normal 21 6 3" xfId="2161" xr:uid="{00000000-0005-0000-0000-0000A1070000}"/>
    <cellStyle name="Normal 21 7" xfId="1250" xr:uid="{00000000-0005-0000-0000-0000A2070000}"/>
    <cellStyle name="Normal 21 7 2" xfId="2163" xr:uid="{00000000-0005-0000-0000-0000A3070000}"/>
    <cellStyle name="Normal 21 8" xfId="2100" xr:uid="{00000000-0005-0000-0000-0000A4070000}"/>
    <cellStyle name="Normal 21_Cover Page (r)" xfId="593" xr:uid="{00000000-0005-0000-0000-0000A5070000}"/>
    <cellStyle name="Normal 22" xfId="161" xr:uid="{00000000-0005-0000-0000-0000A6070000}"/>
    <cellStyle name="Normal 22 2" xfId="225" xr:uid="{00000000-0005-0000-0000-0000A7070000}"/>
    <cellStyle name="Normal 22 2 2" xfId="264" xr:uid="{00000000-0005-0000-0000-0000A8070000}"/>
    <cellStyle name="Normal 22 2 2 2" xfId="346" xr:uid="{00000000-0005-0000-0000-0000A9070000}"/>
    <cellStyle name="Normal 22 2 2 2 2" xfId="479" xr:uid="{00000000-0005-0000-0000-0000AA070000}"/>
    <cellStyle name="Normal 22 2 2 2 2 2" xfId="838" xr:uid="{00000000-0005-0000-0000-0000AB070000}"/>
    <cellStyle name="Normal 22 2 2 2 2 2 2" xfId="1287" xr:uid="{00000000-0005-0000-0000-0000AC070000}"/>
    <cellStyle name="Normal 22 2 2 2 2 2 2 2" xfId="2170" xr:uid="{00000000-0005-0000-0000-0000AD070000}"/>
    <cellStyle name="Normal 22 2 2 2 2 2 3" xfId="2169" xr:uid="{00000000-0005-0000-0000-0000AE070000}"/>
    <cellStyle name="Normal 22 2 2 2 2 3" xfId="1286" xr:uid="{00000000-0005-0000-0000-0000AF070000}"/>
    <cellStyle name="Normal 22 2 2 2 2 3 2" xfId="2171" xr:uid="{00000000-0005-0000-0000-0000B0070000}"/>
    <cellStyle name="Normal 22 2 2 2 2 4" xfId="2168" xr:uid="{00000000-0005-0000-0000-0000B1070000}"/>
    <cellStyle name="Normal 22 2 2 2 3" xfId="837" xr:uid="{00000000-0005-0000-0000-0000B2070000}"/>
    <cellStyle name="Normal 22 2 2 2 3 2" xfId="1288" xr:uid="{00000000-0005-0000-0000-0000B3070000}"/>
    <cellStyle name="Normal 22 2 2 2 3 2 2" xfId="2173" xr:uid="{00000000-0005-0000-0000-0000B4070000}"/>
    <cellStyle name="Normal 22 2 2 2 3 3" xfId="2172" xr:uid="{00000000-0005-0000-0000-0000B5070000}"/>
    <cellStyle name="Normal 22 2 2 2 4" xfId="1285" xr:uid="{00000000-0005-0000-0000-0000B6070000}"/>
    <cellStyle name="Normal 22 2 2 2 4 2" xfId="2174" xr:uid="{00000000-0005-0000-0000-0000B7070000}"/>
    <cellStyle name="Normal 22 2 2 2 5" xfId="2167" xr:uid="{00000000-0005-0000-0000-0000B8070000}"/>
    <cellStyle name="Normal 22 2 2 2_Cover Page (r)" xfId="604" xr:uid="{00000000-0005-0000-0000-0000B9070000}"/>
    <cellStyle name="Normal 22 2 2 3" xfId="478" xr:uid="{00000000-0005-0000-0000-0000BA070000}"/>
    <cellStyle name="Normal 22 2 2 3 2" xfId="839" xr:uid="{00000000-0005-0000-0000-0000BB070000}"/>
    <cellStyle name="Normal 22 2 2 3 2 2" xfId="1290" xr:uid="{00000000-0005-0000-0000-0000BC070000}"/>
    <cellStyle name="Normal 22 2 2 3 2 2 2" xfId="2177" xr:uid="{00000000-0005-0000-0000-0000BD070000}"/>
    <cellStyle name="Normal 22 2 2 3 2 3" xfId="2176" xr:uid="{00000000-0005-0000-0000-0000BE070000}"/>
    <cellStyle name="Normal 22 2 2 3 3" xfId="1289" xr:uid="{00000000-0005-0000-0000-0000BF070000}"/>
    <cellStyle name="Normal 22 2 2 3 3 2" xfId="2178" xr:uid="{00000000-0005-0000-0000-0000C0070000}"/>
    <cellStyle name="Normal 22 2 2 3 4" xfId="2175" xr:uid="{00000000-0005-0000-0000-0000C1070000}"/>
    <cellStyle name="Normal 22 2 2 4" xfId="836" xr:uid="{00000000-0005-0000-0000-0000C2070000}"/>
    <cellStyle name="Normal 22 2 2 4 2" xfId="1291" xr:uid="{00000000-0005-0000-0000-0000C3070000}"/>
    <cellStyle name="Normal 22 2 2 4 2 2" xfId="2180" xr:uid="{00000000-0005-0000-0000-0000C4070000}"/>
    <cellStyle name="Normal 22 2 2 4 3" xfId="2179" xr:uid="{00000000-0005-0000-0000-0000C5070000}"/>
    <cellStyle name="Normal 22 2 2 5" xfId="1284" xr:uid="{00000000-0005-0000-0000-0000C6070000}"/>
    <cellStyle name="Normal 22 2 2 5 2" xfId="2181" xr:uid="{00000000-0005-0000-0000-0000C7070000}"/>
    <cellStyle name="Normal 22 2 2 6" xfId="2166" xr:uid="{00000000-0005-0000-0000-0000C8070000}"/>
    <cellStyle name="Normal 22 2 2_Cover Page (r)" xfId="603" xr:uid="{00000000-0005-0000-0000-0000C9070000}"/>
    <cellStyle name="Normal 22 2 3" xfId="345" xr:uid="{00000000-0005-0000-0000-0000CA070000}"/>
    <cellStyle name="Normal 22 2 3 2" xfId="480" xr:uid="{00000000-0005-0000-0000-0000CB070000}"/>
    <cellStyle name="Normal 22 2 3 2 2" xfId="841" xr:uid="{00000000-0005-0000-0000-0000CC070000}"/>
    <cellStyle name="Normal 22 2 3 2 2 2" xfId="1294" xr:uid="{00000000-0005-0000-0000-0000CD070000}"/>
    <cellStyle name="Normal 22 2 3 2 2 2 2" xfId="2185" xr:uid="{00000000-0005-0000-0000-0000CE070000}"/>
    <cellStyle name="Normal 22 2 3 2 2 3" xfId="2184" xr:uid="{00000000-0005-0000-0000-0000CF070000}"/>
    <cellStyle name="Normal 22 2 3 2 3" xfId="1293" xr:uid="{00000000-0005-0000-0000-0000D0070000}"/>
    <cellStyle name="Normal 22 2 3 2 3 2" xfId="2186" xr:uid="{00000000-0005-0000-0000-0000D1070000}"/>
    <cellStyle name="Normal 22 2 3 2 4" xfId="2183" xr:uid="{00000000-0005-0000-0000-0000D2070000}"/>
    <cellStyle name="Normal 22 2 3 3" xfId="840" xr:uid="{00000000-0005-0000-0000-0000D3070000}"/>
    <cellStyle name="Normal 22 2 3 3 2" xfId="1295" xr:uid="{00000000-0005-0000-0000-0000D4070000}"/>
    <cellStyle name="Normal 22 2 3 3 2 2" xfId="2188" xr:uid="{00000000-0005-0000-0000-0000D5070000}"/>
    <cellStyle name="Normal 22 2 3 3 3" xfId="2187" xr:uid="{00000000-0005-0000-0000-0000D6070000}"/>
    <cellStyle name="Normal 22 2 3 4" xfId="1292" xr:uid="{00000000-0005-0000-0000-0000D7070000}"/>
    <cellStyle name="Normal 22 2 3 4 2" xfId="2189" xr:uid="{00000000-0005-0000-0000-0000D8070000}"/>
    <cellStyle name="Normal 22 2 3 5" xfId="2182" xr:uid="{00000000-0005-0000-0000-0000D9070000}"/>
    <cellStyle name="Normal 22 2 3_Cover Page (r)" xfId="605" xr:uid="{00000000-0005-0000-0000-0000DA070000}"/>
    <cellStyle name="Normal 22 2 4" xfId="477" xr:uid="{00000000-0005-0000-0000-0000DB070000}"/>
    <cellStyle name="Normal 22 2 4 2" xfId="842" xr:uid="{00000000-0005-0000-0000-0000DC070000}"/>
    <cellStyle name="Normal 22 2 4 2 2" xfId="1297" xr:uid="{00000000-0005-0000-0000-0000DD070000}"/>
    <cellStyle name="Normal 22 2 4 2 2 2" xfId="2192" xr:uid="{00000000-0005-0000-0000-0000DE070000}"/>
    <cellStyle name="Normal 22 2 4 2 3" xfId="2191" xr:uid="{00000000-0005-0000-0000-0000DF070000}"/>
    <cellStyle name="Normal 22 2 4 3" xfId="1296" xr:uid="{00000000-0005-0000-0000-0000E0070000}"/>
    <cellStyle name="Normal 22 2 4 3 2" xfId="2193" xr:uid="{00000000-0005-0000-0000-0000E1070000}"/>
    <cellStyle name="Normal 22 2 4 4" xfId="2190" xr:uid="{00000000-0005-0000-0000-0000E2070000}"/>
    <cellStyle name="Normal 22 2 5" xfId="835" xr:uid="{00000000-0005-0000-0000-0000E3070000}"/>
    <cellStyle name="Normal 22 2 5 2" xfId="1298" xr:uid="{00000000-0005-0000-0000-0000E4070000}"/>
    <cellStyle name="Normal 22 2 5 2 2" xfId="2195" xr:uid="{00000000-0005-0000-0000-0000E5070000}"/>
    <cellStyle name="Normal 22 2 5 3" xfId="2194" xr:uid="{00000000-0005-0000-0000-0000E6070000}"/>
    <cellStyle name="Normal 22 2 6" xfId="1283" xr:uid="{00000000-0005-0000-0000-0000E7070000}"/>
    <cellStyle name="Normal 22 2 6 2" xfId="2196" xr:uid="{00000000-0005-0000-0000-0000E8070000}"/>
    <cellStyle name="Normal 22 2 7" xfId="2165" xr:uid="{00000000-0005-0000-0000-0000E9070000}"/>
    <cellStyle name="Normal 22 2_Cover Page (r)" xfId="602" xr:uid="{00000000-0005-0000-0000-0000EA070000}"/>
    <cellStyle name="Normal 22 3" xfId="263" xr:uid="{00000000-0005-0000-0000-0000EB070000}"/>
    <cellStyle name="Normal 22 3 2" xfId="347" xr:uid="{00000000-0005-0000-0000-0000EC070000}"/>
    <cellStyle name="Normal 22 3 2 2" xfId="482" xr:uid="{00000000-0005-0000-0000-0000ED070000}"/>
    <cellStyle name="Normal 22 3 2 2 2" xfId="845" xr:uid="{00000000-0005-0000-0000-0000EE070000}"/>
    <cellStyle name="Normal 22 3 2 2 2 2" xfId="1302" xr:uid="{00000000-0005-0000-0000-0000EF070000}"/>
    <cellStyle name="Normal 22 3 2 2 2 2 2" xfId="2201" xr:uid="{00000000-0005-0000-0000-0000F0070000}"/>
    <cellStyle name="Normal 22 3 2 2 2 3" xfId="2200" xr:uid="{00000000-0005-0000-0000-0000F1070000}"/>
    <cellStyle name="Normal 22 3 2 2 3" xfId="1301" xr:uid="{00000000-0005-0000-0000-0000F2070000}"/>
    <cellStyle name="Normal 22 3 2 2 3 2" xfId="2202" xr:uid="{00000000-0005-0000-0000-0000F3070000}"/>
    <cellStyle name="Normal 22 3 2 2 4" xfId="2199" xr:uid="{00000000-0005-0000-0000-0000F4070000}"/>
    <cellStyle name="Normal 22 3 2 3" xfId="844" xr:uid="{00000000-0005-0000-0000-0000F5070000}"/>
    <cellStyle name="Normal 22 3 2 3 2" xfId="1303" xr:uid="{00000000-0005-0000-0000-0000F6070000}"/>
    <cellStyle name="Normal 22 3 2 3 2 2" xfId="2204" xr:uid="{00000000-0005-0000-0000-0000F7070000}"/>
    <cellStyle name="Normal 22 3 2 3 3" xfId="2203" xr:uid="{00000000-0005-0000-0000-0000F8070000}"/>
    <cellStyle name="Normal 22 3 2 4" xfId="1300" xr:uid="{00000000-0005-0000-0000-0000F9070000}"/>
    <cellStyle name="Normal 22 3 2 4 2" xfId="2205" xr:uid="{00000000-0005-0000-0000-0000FA070000}"/>
    <cellStyle name="Normal 22 3 2 5" xfId="2198" xr:uid="{00000000-0005-0000-0000-0000FB070000}"/>
    <cellStyle name="Normal 22 3 2_Cover Page (r)" xfId="607" xr:uid="{00000000-0005-0000-0000-0000FC070000}"/>
    <cellStyle name="Normal 22 3 3" xfId="481" xr:uid="{00000000-0005-0000-0000-0000FD070000}"/>
    <cellStyle name="Normal 22 3 3 2" xfId="846" xr:uid="{00000000-0005-0000-0000-0000FE070000}"/>
    <cellStyle name="Normal 22 3 3 2 2" xfId="1305" xr:uid="{00000000-0005-0000-0000-0000FF070000}"/>
    <cellStyle name="Normal 22 3 3 2 2 2" xfId="2208" xr:uid="{00000000-0005-0000-0000-000000080000}"/>
    <cellStyle name="Normal 22 3 3 2 3" xfId="2207" xr:uid="{00000000-0005-0000-0000-000001080000}"/>
    <cellStyle name="Normal 22 3 3 3" xfId="1304" xr:uid="{00000000-0005-0000-0000-000002080000}"/>
    <cellStyle name="Normal 22 3 3 3 2" xfId="2209" xr:uid="{00000000-0005-0000-0000-000003080000}"/>
    <cellStyle name="Normal 22 3 3 4" xfId="2206" xr:uid="{00000000-0005-0000-0000-000004080000}"/>
    <cellStyle name="Normal 22 3 4" xfId="843" xr:uid="{00000000-0005-0000-0000-000005080000}"/>
    <cellStyle name="Normal 22 3 4 2" xfId="1306" xr:uid="{00000000-0005-0000-0000-000006080000}"/>
    <cellStyle name="Normal 22 3 4 2 2" xfId="2211" xr:uid="{00000000-0005-0000-0000-000007080000}"/>
    <cellStyle name="Normal 22 3 4 3" xfId="2210" xr:uid="{00000000-0005-0000-0000-000008080000}"/>
    <cellStyle name="Normal 22 3 5" xfId="1299" xr:uid="{00000000-0005-0000-0000-000009080000}"/>
    <cellStyle name="Normal 22 3 5 2" xfId="2212" xr:uid="{00000000-0005-0000-0000-00000A080000}"/>
    <cellStyle name="Normal 22 3 6" xfId="2197" xr:uid="{00000000-0005-0000-0000-00000B080000}"/>
    <cellStyle name="Normal 22 3_Cover Page (r)" xfId="606" xr:uid="{00000000-0005-0000-0000-00000C080000}"/>
    <cellStyle name="Normal 22 4" xfId="344" xr:uid="{00000000-0005-0000-0000-00000D080000}"/>
    <cellStyle name="Normal 22 4 2" xfId="483" xr:uid="{00000000-0005-0000-0000-00000E080000}"/>
    <cellStyle name="Normal 22 4 2 2" xfId="848" xr:uid="{00000000-0005-0000-0000-00000F080000}"/>
    <cellStyle name="Normal 22 4 2 2 2" xfId="1309" xr:uid="{00000000-0005-0000-0000-000010080000}"/>
    <cellStyle name="Normal 22 4 2 2 2 2" xfId="2216" xr:uid="{00000000-0005-0000-0000-000011080000}"/>
    <cellStyle name="Normal 22 4 2 2 3" xfId="2215" xr:uid="{00000000-0005-0000-0000-000012080000}"/>
    <cellStyle name="Normal 22 4 2 3" xfId="1308" xr:uid="{00000000-0005-0000-0000-000013080000}"/>
    <cellStyle name="Normal 22 4 2 3 2" xfId="2217" xr:uid="{00000000-0005-0000-0000-000014080000}"/>
    <cellStyle name="Normal 22 4 2 4" xfId="2214" xr:uid="{00000000-0005-0000-0000-000015080000}"/>
    <cellStyle name="Normal 22 4 3" xfId="847" xr:uid="{00000000-0005-0000-0000-000016080000}"/>
    <cellStyle name="Normal 22 4 3 2" xfId="1310" xr:uid="{00000000-0005-0000-0000-000017080000}"/>
    <cellStyle name="Normal 22 4 3 2 2" xfId="2219" xr:uid="{00000000-0005-0000-0000-000018080000}"/>
    <cellStyle name="Normal 22 4 3 3" xfId="2218" xr:uid="{00000000-0005-0000-0000-000019080000}"/>
    <cellStyle name="Normal 22 4 4" xfId="1307" xr:uid="{00000000-0005-0000-0000-00001A080000}"/>
    <cellStyle name="Normal 22 4 4 2" xfId="2220" xr:uid="{00000000-0005-0000-0000-00001B080000}"/>
    <cellStyle name="Normal 22 4 5" xfId="2213" xr:uid="{00000000-0005-0000-0000-00001C080000}"/>
    <cellStyle name="Normal 22 4_Cover Page (r)" xfId="608" xr:uid="{00000000-0005-0000-0000-00001D080000}"/>
    <cellStyle name="Normal 22 5" xfId="476" xr:uid="{00000000-0005-0000-0000-00001E080000}"/>
    <cellStyle name="Normal 22 5 2" xfId="849" xr:uid="{00000000-0005-0000-0000-00001F080000}"/>
    <cellStyle name="Normal 22 5 2 2" xfId="1312" xr:uid="{00000000-0005-0000-0000-000020080000}"/>
    <cellStyle name="Normal 22 5 2 2 2" xfId="2223" xr:uid="{00000000-0005-0000-0000-000021080000}"/>
    <cellStyle name="Normal 22 5 2 3" xfId="2222" xr:uid="{00000000-0005-0000-0000-000022080000}"/>
    <cellStyle name="Normal 22 5 3" xfId="1311" xr:uid="{00000000-0005-0000-0000-000023080000}"/>
    <cellStyle name="Normal 22 5 3 2" xfId="2224" xr:uid="{00000000-0005-0000-0000-000024080000}"/>
    <cellStyle name="Normal 22 5 4" xfId="2221" xr:uid="{00000000-0005-0000-0000-000025080000}"/>
    <cellStyle name="Normal 22 6" xfId="834" xr:uid="{00000000-0005-0000-0000-000026080000}"/>
    <cellStyle name="Normal 22 6 2" xfId="1313" xr:uid="{00000000-0005-0000-0000-000027080000}"/>
    <cellStyle name="Normal 22 6 2 2" xfId="2226" xr:uid="{00000000-0005-0000-0000-000028080000}"/>
    <cellStyle name="Normal 22 6 3" xfId="2225" xr:uid="{00000000-0005-0000-0000-000029080000}"/>
    <cellStyle name="Normal 22 7" xfId="1282" xr:uid="{00000000-0005-0000-0000-00002A080000}"/>
    <cellStyle name="Normal 22 7 2" xfId="2227" xr:uid="{00000000-0005-0000-0000-00002B080000}"/>
    <cellStyle name="Normal 22 8" xfId="2164" xr:uid="{00000000-0005-0000-0000-00002C080000}"/>
    <cellStyle name="Normal 22_Cover Page (r)" xfId="601" xr:uid="{00000000-0005-0000-0000-00002D080000}"/>
    <cellStyle name="Normal 23" xfId="164" xr:uid="{00000000-0005-0000-0000-00002E080000}"/>
    <cellStyle name="Normal 24" xfId="163" xr:uid="{00000000-0005-0000-0000-00002F080000}"/>
    <cellStyle name="Normal 24 2" xfId="265" xr:uid="{00000000-0005-0000-0000-000030080000}"/>
    <cellStyle name="Normal 24 2 2" xfId="349" xr:uid="{00000000-0005-0000-0000-000031080000}"/>
    <cellStyle name="Normal 24 2 2 2" xfId="486" xr:uid="{00000000-0005-0000-0000-000032080000}"/>
    <cellStyle name="Normal 24 2 2 2 2" xfId="853" xr:uid="{00000000-0005-0000-0000-000033080000}"/>
    <cellStyle name="Normal 24 2 2 2 2 2" xfId="1318" xr:uid="{00000000-0005-0000-0000-000034080000}"/>
    <cellStyle name="Normal 24 2 2 2 2 2 2" xfId="2233" xr:uid="{00000000-0005-0000-0000-000035080000}"/>
    <cellStyle name="Normal 24 2 2 2 2 3" xfId="2232" xr:uid="{00000000-0005-0000-0000-000036080000}"/>
    <cellStyle name="Normal 24 2 2 2 3" xfId="1317" xr:uid="{00000000-0005-0000-0000-000037080000}"/>
    <cellStyle name="Normal 24 2 2 2 3 2" xfId="2234" xr:uid="{00000000-0005-0000-0000-000038080000}"/>
    <cellStyle name="Normal 24 2 2 2 4" xfId="2231" xr:uid="{00000000-0005-0000-0000-000039080000}"/>
    <cellStyle name="Normal 24 2 2 3" xfId="852" xr:uid="{00000000-0005-0000-0000-00003A080000}"/>
    <cellStyle name="Normal 24 2 2 3 2" xfId="1319" xr:uid="{00000000-0005-0000-0000-00003B080000}"/>
    <cellStyle name="Normal 24 2 2 3 2 2" xfId="2236" xr:uid="{00000000-0005-0000-0000-00003C080000}"/>
    <cellStyle name="Normal 24 2 2 3 3" xfId="2235" xr:uid="{00000000-0005-0000-0000-00003D080000}"/>
    <cellStyle name="Normal 24 2 2 4" xfId="1316" xr:uid="{00000000-0005-0000-0000-00003E080000}"/>
    <cellStyle name="Normal 24 2 2 4 2" xfId="2237" xr:uid="{00000000-0005-0000-0000-00003F080000}"/>
    <cellStyle name="Normal 24 2 2 5" xfId="2230" xr:uid="{00000000-0005-0000-0000-000040080000}"/>
    <cellStyle name="Normal 24 2 2_Cover Page (r)" xfId="611" xr:uid="{00000000-0005-0000-0000-000041080000}"/>
    <cellStyle name="Normal 24 2 3" xfId="485" xr:uid="{00000000-0005-0000-0000-000042080000}"/>
    <cellStyle name="Normal 24 2 3 2" xfId="854" xr:uid="{00000000-0005-0000-0000-000043080000}"/>
    <cellStyle name="Normal 24 2 3 2 2" xfId="1321" xr:uid="{00000000-0005-0000-0000-000044080000}"/>
    <cellStyle name="Normal 24 2 3 2 2 2" xfId="2240" xr:uid="{00000000-0005-0000-0000-000045080000}"/>
    <cellStyle name="Normal 24 2 3 2 3" xfId="2239" xr:uid="{00000000-0005-0000-0000-000046080000}"/>
    <cellStyle name="Normal 24 2 3 3" xfId="1320" xr:uid="{00000000-0005-0000-0000-000047080000}"/>
    <cellStyle name="Normal 24 2 3 3 2" xfId="2241" xr:uid="{00000000-0005-0000-0000-000048080000}"/>
    <cellStyle name="Normal 24 2 3 4" xfId="2238" xr:uid="{00000000-0005-0000-0000-000049080000}"/>
    <cellStyle name="Normal 24 2 4" xfId="851" xr:uid="{00000000-0005-0000-0000-00004A080000}"/>
    <cellStyle name="Normal 24 2 4 2" xfId="1322" xr:uid="{00000000-0005-0000-0000-00004B080000}"/>
    <cellStyle name="Normal 24 2 4 2 2" xfId="2243" xr:uid="{00000000-0005-0000-0000-00004C080000}"/>
    <cellStyle name="Normal 24 2 4 3" xfId="2242" xr:uid="{00000000-0005-0000-0000-00004D080000}"/>
    <cellStyle name="Normal 24 2 5" xfId="1315" xr:uid="{00000000-0005-0000-0000-00004E080000}"/>
    <cellStyle name="Normal 24 2 5 2" xfId="2244" xr:uid="{00000000-0005-0000-0000-00004F080000}"/>
    <cellStyle name="Normal 24 2 6" xfId="2229" xr:uid="{00000000-0005-0000-0000-000050080000}"/>
    <cellStyle name="Normal 24 2_Cover Page (r)" xfId="610" xr:uid="{00000000-0005-0000-0000-000051080000}"/>
    <cellStyle name="Normal 24 3" xfId="348" xr:uid="{00000000-0005-0000-0000-000052080000}"/>
    <cellStyle name="Normal 24 3 2" xfId="487" xr:uid="{00000000-0005-0000-0000-000053080000}"/>
    <cellStyle name="Normal 24 3 2 2" xfId="856" xr:uid="{00000000-0005-0000-0000-000054080000}"/>
    <cellStyle name="Normal 24 3 2 2 2" xfId="1325" xr:uid="{00000000-0005-0000-0000-000055080000}"/>
    <cellStyle name="Normal 24 3 2 2 2 2" xfId="2248" xr:uid="{00000000-0005-0000-0000-000056080000}"/>
    <cellStyle name="Normal 24 3 2 2 3" xfId="2247" xr:uid="{00000000-0005-0000-0000-000057080000}"/>
    <cellStyle name="Normal 24 3 2 3" xfId="1324" xr:uid="{00000000-0005-0000-0000-000058080000}"/>
    <cellStyle name="Normal 24 3 2 3 2" xfId="2249" xr:uid="{00000000-0005-0000-0000-000059080000}"/>
    <cellStyle name="Normal 24 3 2 4" xfId="2246" xr:uid="{00000000-0005-0000-0000-00005A080000}"/>
    <cellStyle name="Normal 24 3 3" xfId="855" xr:uid="{00000000-0005-0000-0000-00005B080000}"/>
    <cellStyle name="Normal 24 3 3 2" xfId="1326" xr:uid="{00000000-0005-0000-0000-00005C080000}"/>
    <cellStyle name="Normal 24 3 3 2 2" xfId="2251" xr:uid="{00000000-0005-0000-0000-00005D080000}"/>
    <cellStyle name="Normal 24 3 3 3" xfId="2250" xr:uid="{00000000-0005-0000-0000-00005E080000}"/>
    <cellStyle name="Normal 24 3 4" xfId="1323" xr:uid="{00000000-0005-0000-0000-00005F080000}"/>
    <cellStyle name="Normal 24 3 4 2" xfId="2252" xr:uid="{00000000-0005-0000-0000-000060080000}"/>
    <cellStyle name="Normal 24 3 5" xfId="2245" xr:uid="{00000000-0005-0000-0000-000061080000}"/>
    <cellStyle name="Normal 24 3_Cover Page (r)" xfId="612" xr:uid="{00000000-0005-0000-0000-000062080000}"/>
    <cellStyle name="Normal 24 4" xfId="484" xr:uid="{00000000-0005-0000-0000-000063080000}"/>
    <cellStyle name="Normal 24 4 2" xfId="857" xr:uid="{00000000-0005-0000-0000-000064080000}"/>
    <cellStyle name="Normal 24 4 2 2" xfId="1328" xr:uid="{00000000-0005-0000-0000-000065080000}"/>
    <cellStyle name="Normal 24 4 2 2 2" xfId="2255" xr:uid="{00000000-0005-0000-0000-000066080000}"/>
    <cellStyle name="Normal 24 4 2 3" xfId="2254" xr:uid="{00000000-0005-0000-0000-000067080000}"/>
    <cellStyle name="Normal 24 4 3" xfId="1327" xr:uid="{00000000-0005-0000-0000-000068080000}"/>
    <cellStyle name="Normal 24 4 3 2" xfId="2256" xr:uid="{00000000-0005-0000-0000-000069080000}"/>
    <cellStyle name="Normal 24 4 4" xfId="2253" xr:uid="{00000000-0005-0000-0000-00006A080000}"/>
    <cellStyle name="Normal 24 5" xfId="850" xr:uid="{00000000-0005-0000-0000-00006B080000}"/>
    <cellStyle name="Normal 24 5 2" xfId="1329" xr:uid="{00000000-0005-0000-0000-00006C080000}"/>
    <cellStyle name="Normal 24 5 2 2" xfId="2258" xr:uid="{00000000-0005-0000-0000-00006D080000}"/>
    <cellStyle name="Normal 24 5 3" xfId="2257" xr:uid="{00000000-0005-0000-0000-00006E080000}"/>
    <cellStyle name="Normal 24 6" xfId="1314" xr:uid="{00000000-0005-0000-0000-00006F080000}"/>
    <cellStyle name="Normal 24 6 2" xfId="2259" xr:uid="{00000000-0005-0000-0000-000070080000}"/>
    <cellStyle name="Normal 24 7" xfId="2228" xr:uid="{00000000-0005-0000-0000-000071080000}"/>
    <cellStyle name="Normal 24_Cover Page (r)" xfId="609" xr:uid="{00000000-0005-0000-0000-000072080000}"/>
    <cellStyle name="Normal 25" xfId="268" xr:uid="{00000000-0005-0000-0000-000073080000}"/>
    <cellStyle name="Normal 25 2" xfId="350" xr:uid="{00000000-0005-0000-0000-000074080000}"/>
    <cellStyle name="Normal 25 2 2" xfId="489" xr:uid="{00000000-0005-0000-0000-000075080000}"/>
    <cellStyle name="Normal 25 2 2 2" xfId="860" xr:uid="{00000000-0005-0000-0000-000076080000}"/>
    <cellStyle name="Normal 25 2 2 2 2" xfId="1333" xr:uid="{00000000-0005-0000-0000-000077080000}"/>
    <cellStyle name="Normal 25 2 2 2 2 2" xfId="2264" xr:uid="{00000000-0005-0000-0000-000078080000}"/>
    <cellStyle name="Normal 25 2 2 2 3" xfId="2263" xr:uid="{00000000-0005-0000-0000-000079080000}"/>
    <cellStyle name="Normal 25 2 2 3" xfId="1332" xr:uid="{00000000-0005-0000-0000-00007A080000}"/>
    <cellStyle name="Normal 25 2 2 3 2" xfId="2265" xr:uid="{00000000-0005-0000-0000-00007B080000}"/>
    <cellStyle name="Normal 25 2 2 4" xfId="2262" xr:uid="{00000000-0005-0000-0000-00007C080000}"/>
    <cellStyle name="Normal 25 2 3" xfId="859" xr:uid="{00000000-0005-0000-0000-00007D080000}"/>
    <cellStyle name="Normal 25 2 3 2" xfId="1334" xr:uid="{00000000-0005-0000-0000-00007E080000}"/>
    <cellStyle name="Normal 25 2 3 2 2" xfId="2267" xr:uid="{00000000-0005-0000-0000-00007F080000}"/>
    <cellStyle name="Normal 25 2 3 3" xfId="2266" xr:uid="{00000000-0005-0000-0000-000080080000}"/>
    <cellStyle name="Normal 25 2 4" xfId="1331" xr:uid="{00000000-0005-0000-0000-000081080000}"/>
    <cellStyle name="Normal 25 2 4 2" xfId="2268" xr:uid="{00000000-0005-0000-0000-000082080000}"/>
    <cellStyle name="Normal 25 2 5" xfId="2261" xr:uid="{00000000-0005-0000-0000-000083080000}"/>
    <cellStyle name="Normal 25 2_Cover Page (r)" xfId="614" xr:uid="{00000000-0005-0000-0000-000084080000}"/>
    <cellStyle name="Normal 25 3" xfId="488" xr:uid="{00000000-0005-0000-0000-000085080000}"/>
    <cellStyle name="Normal 25 3 2" xfId="861" xr:uid="{00000000-0005-0000-0000-000086080000}"/>
    <cellStyle name="Normal 25 3 2 2" xfId="1336" xr:uid="{00000000-0005-0000-0000-000087080000}"/>
    <cellStyle name="Normal 25 3 2 2 2" xfId="2271" xr:uid="{00000000-0005-0000-0000-000088080000}"/>
    <cellStyle name="Normal 25 3 2 3" xfId="2270" xr:uid="{00000000-0005-0000-0000-000089080000}"/>
    <cellStyle name="Normal 25 3 3" xfId="1335" xr:uid="{00000000-0005-0000-0000-00008A080000}"/>
    <cellStyle name="Normal 25 3 3 2" xfId="2272" xr:uid="{00000000-0005-0000-0000-00008B080000}"/>
    <cellStyle name="Normal 25 3 4" xfId="2269" xr:uid="{00000000-0005-0000-0000-00008C080000}"/>
    <cellStyle name="Normal 25 4" xfId="858" xr:uid="{00000000-0005-0000-0000-00008D080000}"/>
    <cellStyle name="Normal 25 4 2" xfId="1337" xr:uid="{00000000-0005-0000-0000-00008E080000}"/>
    <cellStyle name="Normal 25 4 2 2" xfId="2274" xr:uid="{00000000-0005-0000-0000-00008F080000}"/>
    <cellStyle name="Normal 25 4 3" xfId="2273" xr:uid="{00000000-0005-0000-0000-000090080000}"/>
    <cellStyle name="Normal 25 5" xfId="1330" xr:uid="{00000000-0005-0000-0000-000091080000}"/>
    <cellStyle name="Normal 25 5 2" xfId="2275" xr:uid="{00000000-0005-0000-0000-000092080000}"/>
    <cellStyle name="Normal 25 6" xfId="2260" xr:uid="{00000000-0005-0000-0000-000093080000}"/>
    <cellStyle name="Normal 25_Cover Page (r)" xfId="613" xr:uid="{00000000-0005-0000-0000-000094080000}"/>
    <cellStyle name="Normal 26" xfId="359" xr:uid="{00000000-0005-0000-0000-000095080000}"/>
    <cellStyle name="Normal 27" xfId="866" xr:uid="{00000000-0005-0000-0000-000096080000}"/>
    <cellStyle name="Normal 3" xfId="126" xr:uid="{00000000-0005-0000-0000-000097080000}"/>
    <cellStyle name="Normal 3 2" xfId="127" xr:uid="{00000000-0005-0000-0000-000098080000}"/>
    <cellStyle name="Normal 3 3" xfId="128" xr:uid="{00000000-0005-0000-0000-000099080000}"/>
    <cellStyle name="Normal 4" xfId="129" xr:uid="{00000000-0005-0000-0000-00009A080000}"/>
    <cellStyle name="Normal 4 2" xfId="130" xr:uid="{00000000-0005-0000-0000-00009B080000}"/>
    <cellStyle name="Normal 4 3" xfId="131" xr:uid="{00000000-0005-0000-0000-00009C080000}"/>
    <cellStyle name="Normal 4 4" xfId="132" xr:uid="{00000000-0005-0000-0000-00009D080000}"/>
    <cellStyle name="Normal 5" xfId="133" xr:uid="{00000000-0005-0000-0000-00009E080000}"/>
    <cellStyle name="Normal 5 2" xfId="134" xr:uid="{00000000-0005-0000-0000-00009F080000}"/>
    <cellStyle name="Normal 5 3" xfId="135" xr:uid="{00000000-0005-0000-0000-0000A0080000}"/>
    <cellStyle name="Normal 6" xfId="136" xr:uid="{00000000-0005-0000-0000-0000A1080000}"/>
    <cellStyle name="Normal 6 2" xfId="137" xr:uid="{00000000-0005-0000-0000-0000A2080000}"/>
    <cellStyle name="Normal 6 3" xfId="138" xr:uid="{00000000-0005-0000-0000-0000A3080000}"/>
    <cellStyle name="Normal 7" xfId="139" xr:uid="{00000000-0005-0000-0000-0000A4080000}"/>
    <cellStyle name="Normal 7 2" xfId="140" xr:uid="{00000000-0005-0000-0000-0000A5080000}"/>
    <cellStyle name="Normal 7 3" xfId="141" xr:uid="{00000000-0005-0000-0000-0000A6080000}"/>
    <cellStyle name="Normal 8" xfId="142" xr:uid="{00000000-0005-0000-0000-0000A7080000}"/>
    <cellStyle name="Normal 8 2" xfId="143" xr:uid="{00000000-0005-0000-0000-0000A8080000}"/>
    <cellStyle name="Normal 8 3" xfId="144" xr:uid="{00000000-0005-0000-0000-0000A9080000}"/>
    <cellStyle name="Normal 9" xfId="145" xr:uid="{00000000-0005-0000-0000-0000AA080000}"/>
    <cellStyle name="Normal 9 2" xfId="146" xr:uid="{00000000-0005-0000-0000-0000AB080000}"/>
    <cellStyle name="Normal 9 3" xfId="147" xr:uid="{00000000-0005-0000-0000-0000AC080000}"/>
    <cellStyle name="Normal font" xfId="148" xr:uid="{00000000-0005-0000-0000-0000AD080000}"/>
    <cellStyle name="Normal_TRADSESS 1" xfId="149" xr:uid="{00000000-0005-0000-0000-0000AE080000}"/>
    <cellStyle name="Normal_Trial TRADSESS " xfId="150" xr:uid="{00000000-0005-0000-0000-0000AF080000}"/>
    <cellStyle name="Normal_Trial TRADSESS  2" xfId="862" xr:uid="{00000000-0005-0000-0000-0000B0080000}"/>
    <cellStyle name="Normal_Trial TRADSESS 2" xfId="151" xr:uid="{00000000-0005-0000-0000-0000B1080000}"/>
    <cellStyle name="Note" xfId="152" builtinId="10" customBuiltin="1"/>
    <cellStyle name="Note 10" xfId="1338" xr:uid="{00000000-0005-0000-0000-0000B3080000}"/>
    <cellStyle name="Note 10 2" xfId="2277" xr:uid="{00000000-0005-0000-0000-0000B4080000}"/>
    <cellStyle name="Note 11" xfId="2276" xr:uid="{00000000-0005-0000-0000-0000B5080000}"/>
    <cellStyle name="Note 2" xfId="153" xr:uid="{00000000-0005-0000-0000-0000B6080000}"/>
    <cellStyle name="Note 2 2" xfId="219" xr:uid="{00000000-0005-0000-0000-0000B7080000}"/>
    <cellStyle name="Note 2 2 2" xfId="353" xr:uid="{00000000-0005-0000-0000-0000B8080000}"/>
    <cellStyle name="Note 2 2 2 2" xfId="1342" xr:uid="{00000000-0005-0000-0000-0000B9080000}"/>
    <cellStyle name="Note 2 2 3" xfId="1341" xr:uid="{00000000-0005-0000-0000-0000BA080000}"/>
    <cellStyle name="Note 2 2_Cover Page (r)" xfId="616" xr:uid="{00000000-0005-0000-0000-0000BB080000}"/>
    <cellStyle name="Note 2 3" xfId="352" xr:uid="{00000000-0005-0000-0000-0000BC080000}"/>
    <cellStyle name="Note 2 3 2" xfId="1343" xr:uid="{00000000-0005-0000-0000-0000BD080000}"/>
    <cellStyle name="Note 2 4" xfId="1340" xr:uid="{00000000-0005-0000-0000-0000BE080000}"/>
    <cellStyle name="Note 2_Cover Page (r)" xfId="615" xr:uid="{00000000-0005-0000-0000-0000BF080000}"/>
    <cellStyle name="Note 3" xfId="218" xr:uid="{00000000-0005-0000-0000-0000C0080000}"/>
    <cellStyle name="Note 3 2" xfId="354" xr:uid="{00000000-0005-0000-0000-0000C1080000}"/>
    <cellStyle name="Note 3 2 2" xfId="1345" xr:uid="{00000000-0005-0000-0000-0000C2080000}"/>
    <cellStyle name="Note 3 3" xfId="1344" xr:uid="{00000000-0005-0000-0000-0000C3080000}"/>
    <cellStyle name="Note 3_Cover Page (r)" xfId="617" xr:uid="{00000000-0005-0000-0000-0000C4080000}"/>
    <cellStyle name="Note 4" xfId="351" xr:uid="{00000000-0005-0000-0000-0000C5080000}"/>
    <cellStyle name="Note 4 2" xfId="1346" xr:uid="{00000000-0005-0000-0000-0000C6080000}"/>
    <cellStyle name="Note 5" xfId="864" xr:uid="{00000000-0005-0000-0000-0000C7080000}"/>
    <cellStyle name="Note 5 2" xfId="1347" xr:uid="{00000000-0005-0000-0000-0000C8080000}"/>
    <cellStyle name="Note 6" xfId="865" xr:uid="{00000000-0005-0000-0000-0000C9080000}"/>
    <cellStyle name="Note 6 2" xfId="1348" xr:uid="{00000000-0005-0000-0000-0000CA080000}"/>
    <cellStyle name="Note 7" xfId="863" xr:uid="{00000000-0005-0000-0000-0000CB080000}"/>
    <cellStyle name="Note 7 2" xfId="1349" xr:uid="{00000000-0005-0000-0000-0000CC080000}"/>
    <cellStyle name="Note 8" xfId="1339" xr:uid="{00000000-0005-0000-0000-0000CD080000}"/>
    <cellStyle name="Note 9" xfId="1358" xr:uid="{00000000-0005-0000-0000-0000CE080000}"/>
    <cellStyle name="Note 9 2" xfId="2278" xr:uid="{00000000-0005-0000-0000-0000CF080000}"/>
    <cellStyle name="Output" xfId="154" builtinId="21" customBuiltin="1"/>
    <cellStyle name="Output 2" xfId="220" xr:uid="{00000000-0005-0000-0000-0000D1080000}"/>
    <cellStyle name="Output 2 2" xfId="356" xr:uid="{00000000-0005-0000-0000-0000D2080000}"/>
    <cellStyle name="Output 2 2 2" xfId="1352" xr:uid="{00000000-0005-0000-0000-0000D3080000}"/>
    <cellStyle name="Output 2 3" xfId="1351" xr:uid="{00000000-0005-0000-0000-0000D4080000}"/>
    <cellStyle name="Output 2_Cover Page (r)" xfId="618" xr:uid="{00000000-0005-0000-0000-0000D5080000}"/>
    <cellStyle name="Output 3" xfId="355" xr:uid="{00000000-0005-0000-0000-0000D6080000}"/>
    <cellStyle name="Output 3 2" xfId="1353" xr:uid="{00000000-0005-0000-0000-0000D7080000}"/>
    <cellStyle name="Output 4" xfId="1350" xr:uid="{00000000-0005-0000-0000-0000D8080000}"/>
    <cellStyle name="Percent" xfId="155" builtinId="5"/>
    <cellStyle name="Percent 2" xfId="221" xr:uid="{00000000-0005-0000-0000-0000DA080000}"/>
    <cellStyle name="Right heading" xfId="156" xr:uid="{00000000-0005-0000-0000-0000DB080000}"/>
    <cellStyle name="Title" xfId="157" builtinId="15" customBuiltin="1"/>
    <cellStyle name="Title 2" xfId="222" xr:uid="{00000000-0005-0000-0000-0000DD080000}"/>
    <cellStyle name="Top heading" xfId="158" xr:uid="{00000000-0005-0000-0000-0000DE080000}"/>
    <cellStyle name="Total" xfId="159" builtinId="25" customBuiltin="1"/>
    <cellStyle name="Total 2" xfId="223" xr:uid="{00000000-0005-0000-0000-0000E0080000}"/>
    <cellStyle name="Total 2 2" xfId="358" xr:uid="{00000000-0005-0000-0000-0000E1080000}"/>
    <cellStyle name="Total 2 2 2" xfId="1356" xr:uid="{00000000-0005-0000-0000-0000E2080000}"/>
    <cellStyle name="Total 2 3" xfId="1355" xr:uid="{00000000-0005-0000-0000-0000E3080000}"/>
    <cellStyle name="Total 2_Cover Page (r)" xfId="619" xr:uid="{00000000-0005-0000-0000-0000E4080000}"/>
    <cellStyle name="Total 3" xfId="357" xr:uid="{00000000-0005-0000-0000-0000E5080000}"/>
    <cellStyle name="Total 3 2" xfId="1357" xr:uid="{00000000-0005-0000-0000-0000E6080000}"/>
    <cellStyle name="Total 4" xfId="1354" xr:uid="{00000000-0005-0000-0000-0000E7080000}"/>
    <cellStyle name="Warning Text" xfId="160" builtinId="11" customBuiltin="1"/>
    <cellStyle name="Warning Text 2" xfId="224" xr:uid="{00000000-0005-0000-0000-0000E908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4.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ctrlProps/ctrlProp7.xml><?xml version="1.0" encoding="utf-8"?>
<formControlPr xmlns="http://schemas.microsoft.com/office/spreadsheetml/2009/9/main" objectType="Button" lockText="1"/>
</file>

<file path=xl/ctrlProps/ctrlProp8.xml><?xml version="1.0" encoding="utf-8"?>
<formControlPr xmlns="http://schemas.microsoft.com/office/spreadsheetml/2009/9/main" objectType="Button" lockText="1"/>
</file>

<file path=xl/ctrlProps/ctrlProp9.xml><?xml version="1.0" encoding="utf-8"?>
<formControlPr xmlns="http://schemas.microsoft.com/office/spreadsheetml/2009/9/main" objectType="Button" lockText="1"/>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_rels/drawing3.xml.rels><?xml version="1.0" encoding="UTF-8" standalone="yes"?>
<Relationships xmlns="http://schemas.openxmlformats.org/package/2006/relationships"><Relationship Id="rId1" Type="http://schemas.openxmlformats.org/officeDocument/2006/relationships/image" Target="../media/image1.emf"/></Relationships>
</file>

<file path=xl/drawings/_rels/drawing4.xml.rels><?xml version="1.0" encoding="UTF-8" standalone="yes"?>
<Relationships xmlns="http://schemas.openxmlformats.org/package/2006/relationships"><Relationship Id="rId1" Type="http://schemas.openxmlformats.org/officeDocument/2006/relationships/image" Target="../media/image1.emf"/></Relationships>
</file>

<file path=xl/drawings/_rels/drawing5.xml.rels><?xml version="1.0" encoding="UTF-8" standalone="yes"?>
<Relationships xmlns="http://schemas.openxmlformats.org/package/2006/relationships"><Relationship Id="rId1" Type="http://schemas.openxmlformats.org/officeDocument/2006/relationships/image" Target="../media/image3.emf"/></Relationships>
</file>

<file path=xl/drawings/drawing1.xml><?xml version="1.0" encoding="utf-8"?>
<xdr:wsDr xmlns:xdr="http://schemas.openxmlformats.org/drawingml/2006/spreadsheetDrawing" xmlns:a="http://schemas.openxmlformats.org/drawingml/2006/main">
  <xdr:twoCellAnchor editAs="oneCell">
    <xdr:from>
      <xdr:col>4</xdr:col>
      <xdr:colOff>104775</xdr:colOff>
      <xdr:row>0</xdr:row>
      <xdr:rowOff>9525</xdr:rowOff>
    </xdr:from>
    <xdr:to>
      <xdr:col>4</xdr:col>
      <xdr:colOff>1143000</xdr:colOff>
      <xdr:row>0</xdr:row>
      <xdr:rowOff>342900</xdr:rowOff>
    </xdr:to>
    <xdr:pic>
      <xdr:nvPicPr>
        <xdr:cNvPr id="2" name="Picture 11">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00" y="9525"/>
          <a:ext cx="1038225" cy="333375"/>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104775</xdr:colOff>
      <xdr:row>0</xdr:row>
      <xdr:rowOff>9525</xdr:rowOff>
    </xdr:from>
    <xdr:to>
      <xdr:col>1</xdr:col>
      <xdr:colOff>931770</xdr:colOff>
      <xdr:row>0</xdr:row>
      <xdr:rowOff>606425</xdr:rowOff>
    </xdr:to>
    <xdr:pic>
      <xdr:nvPicPr>
        <xdr:cNvPr id="36175" name="Picture 11">
          <a:extLst>
            <a:ext uri="{FF2B5EF4-FFF2-40B4-BE49-F238E27FC236}">
              <a16:creationId xmlns:a16="http://schemas.microsoft.com/office/drawing/2014/main" id="{00000000-0008-0000-0100-00004F8D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775" y="9525"/>
          <a:ext cx="1828800" cy="5905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editAs="oneCell">
    <xdr:from>
      <xdr:col>3</xdr:col>
      <xdr:colOff>418033</xdr:colOff>
      <xdr:row>50</xdr:row>
      <xdr:rowOff>176415</xdr:rowOff>
    </xdr:from>
    <xdr:to>
      <xdr:col>6</xdr:col>
      <xdr:colOff>817762</xdr:colOff>
      <xdr:row>54</xdr:row>
      <xdr:rowOff>244928</xdr:rowOff>
    </xdr:to>
    <xdr:sp macro="" textlink="">
      <xdr:nvSpPr>
        <xdr:cNvPr id="16390" name="Text Box 6">
          <a:extLst>
            <a:ext uri="{FF2B5EF4-FFF2-40B4-BE49-F238E27FC236}">
              <a16:creationId xmlns:a16="http://schemas.microsoft.com/office/drawing/2014/main" id="{00000000-0008-0000-0100-000006400000}"/>
            </a:ext>
          </a:extLst>
        </xdr:cNvPr>
        <xdr:cNvSpPr txBox="1">
          <a:spLocks noChangeArrowheads="1"/>
        </xdr:cNvSpPr>
      </xdr:nvSpPr>
      <xdr:spPr bwMode="auto">
        <a:xfrm>
          <a:off x="4636247" y="17280594"/>
          <a:ext cx="6046694" cy="132037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FFFFFF" mc:Ignorable="a14" a14:legacySpreadsheetColorIndex="9"/>
          </a:solidFill>
          <a:miter lim="800000"/>
          <a:headEnd/>
          <a:tailEnd/>
        </a:ln>
      </xdr:spPr>
      <xdr:txBody>
        <a:bodyPr vertOverflow="clip" wrap="square" lIns="27432" tIns="18288" rIns="27432" bIns="0" anchor="t" upright="1"/>
        <a:lstStyle/>
        <a:p>
          <a:pPr algn="ctr" rtl="0">
            <a:lnSpc>
              <a:spcPts val="700"/>
            </a:lnSpc>
            <a:defRPr sz="1000"/>
          </a:pPr>
          <a:endParaRPr lang="en-US" sz="800" b="1" i="0" u="none" strike="noStrike" baseline="0">
            <a:solidFill>
              <a:srgbClr val="000000"/>
            </a:solidFill>
            <a:latin typeface="Times New Roman"/>
            <a:cs typeface="Times New Roman"/>
          </a:endParaRPr>
        </a:p>
        <a:p>
          <a:pPr algn="ctr" rtl="0">
            <a:lnSpc>
              <a:spcPts val="700"/>
            </a:lnSpc>
            <a:defRPr sz="1000"/>
          </a:pPr>
          <a:r>
            <a:rPr lang="en-US" sz="1050" b="1" i="0" u="none" strike="noStrike" baseline="0">
              <a:solidFill>
                <a:srgbClr val="000000"/>
              </a:solidFill>
              <a:latin typeface="Times New Roman"/>
              <a:cs typeface="Times New Roman"/>
            </a:rPr>
            <a:t>Enquiries to: General Manager</a:t>
          </a:r>
        </a:p>
        <a:p>
          <a:pPr algn="ctr" rtl="0">
            <a:lnSpc>
              <a:spcPts val="700"/>
            </a:lnSpc>
            <a:defRPr sz="1000"/>
          </a:pPr>
          <a:endParaRPr lang="en-US" sz="1050" b="1" i="0" u="none" strike="noStrike" baseline="0">
            <a:solidFill>
              <a:srgbClr val="000000"/>
            </a:solidFill>
            <a:latin typeface="Times New Roman"/>
            <a:cs typeface="Times New Roman"/>
          </a:endParaRPr>
        </a:p>
        <a:p>
          <a:pPr algn="ctr" rtl="0">
            <a:lnSpc>
              <a:spcPts val="700"/>
            </a:lnSpc>
            <a:defRPr sz="1000"/>
          </a:pPr>
          <a:r>
            <a:rPr lang="en-US" sz="1050" b="1" i="0" u="none" strike="noStrike" baseline="0">
              <a:solidFill>
                <a:srgbClr val="000000"/>
              </a:solidFill>
              <a:latin typeface="Times New Roman"/>
              <a:cs typeface="Times New Roman"/>
            </a:rPr>
            <a:t>Ghana Stock Exchange</a:t>
          </a:r>
        </a:p>
        <a:p>
          <a:pPr algn="ctr" rtl="0">
            <a:lnSpc>
              <a:spcPts val="700"/>
            </a:lnSpc>
            <a:defRPr sz="1000"/>
          </a:pPr>
          <a:endParaRPr lang="en-US" sz="1050" b="1" i="0" u="none" strike="noStrike" baseline="0">
            <a:solidFill>
              <a:srgbClr val="000000"/>
            </a:solidFill>
            <a:latin typeface="Times New Roman"/>
            <a:cs typeface="Times New Roman"/>
          </a:endParaRPr>
        </a:p>
        <a:p>
          <a:pPr algn="ctr" rtl="0">
            <a:lnSpc>
              <a:spcPts val="700"/>
            </a:lnSpc>
            <a:defRPr sz="1000"/>
          </a:pPr>
          <a:r>
            <a:rPr lang="en-US" sz="1050" b="1" i="0" u="none" strike="noStrike" baseline="0">
              <a:solidFill>
                <a:srgbClr val="000000"/>
              </a:solidFill>
              <a:latin typeface="Times New Roman"/>
              <a:cs typeface="Times New Roman"/>
            </a:rPr>
            <a:t>5th &amp; 6th Floors Cedi House, Liberia Road, Accra</a:t>
          </a:r>
        </a:p>
        <a:p>
          <a:pPr algn="ctr" rtl="0">
            <a:lnSpc>
              <a:spcPts val="700"/>
            </a:lnSpc>
            <a:defRPr sz="1000"/>
          </a:pPr>
          <a:endParaRPr lang="en-US" sz="1050" b="1" i="0" u="none" strike="noStrike" baseline="0">
            <a:solidFill>
              <a:srgbClr val="000000"/>
            </a:solidFill>
            <a:latin typeface="Times New Roman"/>
            <a:cs typeface="Times New Roman"/>
          </a:endParaRPr>
        </a:p>
        <a:p>
          <a:pPr algn="ctr" rtl="0">
            <a:lnSpc>
              <a:spcPts val="700"/>
            </a:lnSpc>
            <a:defRPr sz="1000"/>
          </a:pPr>
          <a:r>
            <a:rPr lang="en-US" sz="1050" b="1" i="0" u="none" strike="noStrike" baseline="0">
              <a:solidFill>
                <a:srgbClr val="000000"/>
              </a:solidFill>
              <a:latin typeface="Times New Roman"/>
              <a:cs typeface="Times New Roman"/>
            </a:rPr>
            <a:t>Tel: 0302 669908, 669914, 669935</a:t>
          </a:r>
        </a:p>
        <a:p>
          <a:pPr algn="ctr" rtl="0">
            <a:lnSpc>
              <a:spcPts val="700"/>
            </a:lnSpc>
            <a:defRPr sz="1000"/>
          </a:pPr>
          <a:endParaRPr lang="en-US" sz="1050" b="1" i="0" u="none" strike="noStrike" baseline="0">
            <a:solidFill>
              <a:srgbClr val="000000"/>
            </a:solidFill>
            <a:latin typeface="Times New Roman"/>
            <a:cs typeface="Times New Roman"/>
          </a:endParaRPr>
        </a:p>
        <a:p>
          <a:pPr algn="ctr" rtl="0">
            <a:lnSpc>
              <a:spcPts val="700"/>
            </a:lnSpc>
            <a:defRPr sz="1000"/>
          </a:pPr>
          <a:r>
            <a:rPr lang="en-US" sz="1050" b="1" i="0" u="none" strike="noStrike" baseline="0">
              <a:solidFill>
                <a:srgbClr val="000000"/>
              </a:solidFill>
              <a:latin typeface="Times New Roman"/>
              <a:cs typeface="Times New Roman"/>
            </a:rPr>
            <a:t>Fax: 0302 669913</a:t>
          </a:r>
        </a:p>
        <a:p>
          <a:pPr algn="ctr" rtl="0">
            <a:defRPr sz="1000"/>
          </a:pPr>
          <a:endParaRPr lang="en-US" sz="1050" b="1" i="0" u="none" strike="noStrike" baseline="0">
            <a:solidFill>
              <a:srgbClr val="000000"/>
            </a:solidFill>
            <a:latin typeface="Times New Roman"/>
            <a:cs typeface="Times New Roman"/>
          </a:endParaRPr>
        </a:p>
        <a:p>
          <a:pPr algn="ctr" rtl="0">
            <a:defRPr sz="1000"/>
          </a:pPr>
          <a:r>
            <a:rPr lang="en-US" sz="1050" b="1" i="0" u="none" strike="noStrike" baseline="0">
              <a:solidFill>
                <a:srgbClr val="000000"/>
              </a:solidFill>
              <a:latin typeface="Times New Roman"/>
              <a:cs typeface="Times New Roman"/>
            </a:rPr>
            <a:t>e-mail: info@gse.com.gh</a:t>
          </a:r>
        </a:p>
        <a:p>
          <a:pPr algn="ctr" rtl="0">
            <a:defRPr sz="1000"/>
          </a:pPr>
          <a:endParaRPr lang="en-US" sz="1000" b="1" i="0" u="none" strike="noStrike" baseline="0">
            <a:solidFill>
              <a:srgbClr val="000000"/>
            </a:solidFill>
            <a:latin typeface="Times New Roman"/>
            <a:cs typeface="Times New Roman"/>
          </a:endParaRPr>
        </a:p>
        <a:p>
          <a:pPr algn="ctr" rtl="0">
            <a:defRPr sz="1000"/>
          </a:pPr>
          <a:endParaRPr lang="en-US" sz="800" b="1" i="0" u="none" strike="noStrike" baseline="0">
            <a:solidFill>
              <a:srgbClr val="000000"/>
            </a:solidFill>
            <a:latin typeface="Times New Roman"/>
            <a:cs typeface="Times New Roman"/>
          </a:endParaRPr>
        </a:p>
        <a:p>
          <a:pPr algn="ctr" rtl="0">
            <a:defRPr sz="1000"/>
          </a:pPr>
          <a:endParaRPr lang="en-US" sz="800" b="1" i="0" u="none" strike="noStrike" baseline="0">
            <a:solidFill>
              <a:srgbClr val="000000"/>
            </a:solidFill>
            <a:latin typeface="Times New Roman"/>
            <a:cs typeface="Times New Roman"/>
          </a:endParaRPr>
        </a:p>
        <a:p>
          <a:pPr algn="ctr" rtl="0">
            <a:defRPr sz="1000"/>
          </a:pPr>
          <a:endParaRPr lang="en-US" sz="800" b="0" i="0" u="none" strike="noStrike" baseline="0">
            <a:solidFill>
              <a:srgbClr val="000000"/>
            </a:solidFill>
            <a:latin typeface="Times New Roman"/>
            <a:cs typeface="Times New Roman"/>
          </a:endParaRPr>
        </a:p>
        <a:p>
          <a:pPr algn="ctr" rtl="0">
            <a:defRPr sz="1000"/>
          </a:pPr>
          <a:r>
            <a:rPr lang="en-US" sz="800" b="0" i="0" u="none" strike="noStrike" baseline="0">
              <a:solidFill>
                <a:srgbClr val="000000"/>
              </a:solidFill>
              <a:latin typeface="Times New Roman"/>
              <a:cs typeface="Times New Roman"/>
            </a:rPr>
            <a:t> </a:t>
          </a:r>
        </a:p>
      </xdr:txBody>
    </xdr:sp>
    <xdr:clientData/>
  </xdr:twoCellAnchor>
  <xdr:twoCellAnchor>
    <xdr:from>
      <xdr:col>0</xdr:col>
      <xdr:colOff>0</xdr:colOff>
      <xdr:row>24</xdr:row>
      <xdr:rowOff>7206</xdr:rowOff>
    </xdr:from>
    <xdr:to>
      <xdr:col>8</xdr:col>
      <xdr:colOff>1872773</xdr:colOff>
      <xdr:row>32</xdr:row>
      <xdr:rowOff>0</xdr:rowOff>
    </xdr:to>
    <xdr:sp macro="" textlink="">
      <xdr:nvSpPr>
        <xdr:cNvPr id="36081" name="Text Box 24">
          <a:extLst>
            <a:ext uri="{FF2B5EF4-FFF2-40B4-BE49-F238E27FC236}">
              <a16:creationId xmlns:a16="http://schemas.microsoft.com/office/drawing/2014/main" id="{00000000-0008-0000-0100-0000F18C0000}"/>
            </a:ext>
          </a:extLst>
        </xdr:cNvPr>
        <xdr:cNvSpPr txBox="1">
          <a:spLocks noChangeArrowheads="1"/>
        </xdr:cNvSpPr>
      </xdr:nvSpPr>
      <xdr:spPr bwMode="auto">
        <a:xfrm flipV="1">
          <a:off x="0" y="10246581"/>
          <a:ext cx="16931798" cy="1869219"/>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marL="0" marR="0" indent="0" defTabSz="914400" eaLnBrk="1" fontAlgn="auto" latinLnBrk="0" hangingPunct="1">
            <a:lnSpc>
              <a:spcPct val="100000"/>
            </a:lnSpc>
            <a:spcBef>
              <a:spcPts val="0"/>
            </a:spcBef>
            <a:spcAft>
              <a:spcPts val="0"/>
            </a:spcAft>
            <a:buClrTx/>
            <a:buSzTx/>
            <a:buFontTx/>
            <a:buNone/>
            <a:tabLst/>
            <a:defRPr/>
          </a:pPr>
          <a:r>
            <a:rPr lang="en-US" sz="1600" b="1" baseline="0">
              <a:effectLst/>
              <a:latin typeface="Times New Roman" panose="02020603050405020304" pitchFamily="18" charset="0"/>
              <a:ea typeface="+mn-ea"/>
              <a:cs typeface="Times New Roman" panose="02020603050405020304" pitchFamily="18" charset="0"/>
            </a:rPr>
            <a:t>1. </a:t>
          </a:r>
          <a:r>
            <a:rPr lang="en-US" sz="1600" b="1">
              <a:effectLst/>
              <a:latin typeface="Times New Roman" panose="02020603050405020304" pitchFamily="18" charset="0"/>
              <a:ea typeface="+mn-ea"/>
              <a:cs typeface="Times New Roman" panose="02020603050405020304" pitchFamily="18" charset="0"/>
            </a:rPr>
            <a:t>Report on bond</a:t>
          </a:r>
          <a:r>
            <a:rPr lang="en-US" sz="1600" b="1" baseline="0">
              <a:effectLst/>
              <a:latin typeface="Times New Roman" panose="02020603050405020304" pitchFamily="18" charset="0"/>
              <a:ea typeface="+mn-ea"/>
              <a:cs typeface="Times New Roman" panose="02020603050405020304" pitchFamily="18" charset="0"/>
            </a:rPr>
            <a:t> activity is currently available in the daily reports by the GHANA FIXED INCOME MARKET(GFIM).</a:t>
          </a:r>
        </a:p>
        <a:p>
          <a:pPr marL="0" marR="0" indent="0" defTabSz="914400" eaLnBrk="1" fontAlgn="auto" latinLnBrk="0" hangingPunct="1">
            <a:lnSpc>
              <a:spcPct val="100000"/>
            </a:lnSpc>
            <a:spcBef>
              <a:spcPts val="0"/>
            </a:spcBef>
            <a:spcAft>
              <a:spcPts val="0"/>
            </a:spcAft>
            <a:buClrTx/>
            <a:buSzTx/>
            <a:buFontTx/>
            <a:buNone/>
            <a:tabLst/>
            <a:defRPr/>
          </a:pPr>
          <a:r>
            <a:rPr lang="en-GB" sz="1600" b="1" i="0">
              <a:effectLst/>
              <a:latin typeface="Times New Roman" panose="02020603050405020304" pitchFamily="18" charset="0"/>
              <a:ea typeface="+mn-ea"/>
              <a:cs typeface="Times New Roman" panose="02020603050405020304" pitchFamily="18" charset="0"/>
            </a:rPr>
            <a:t>2. SUSPENSION: PBC and SWL have been suspended from the market.</a:t>
          </a:r>
        </a:p>
        <a:p>
          <a:pPr marL="0" marR="0" indent="0" defTabSz="914400" eaLnBrk="1" fontAlgn="auto" latinLnBrk="0" hangingPunct="1">
            <a:lnSpc>
              <a:spcPct val="100000"/>
            </a:lnSpc>
            <a:spcBef>
              <a:spcPts val="0"/>
            </a:spcBef>
            <a:spcAft>
              <a:spcPts val="0"/>
            </a:spcAft>
            <a:buClrTx/>
            <a:buSzTx/>
            <a:buFontTx/>
            <a:buNone/>
            <a:tabLst/>
            <a:defRPr/>
          </a:pPr>
          <a:r>
            <a:rPr lang="en-GB" sz="1600" b="1" i="0">
              <a:effectLst/>
              <a:latin typeface="Times New Roman" panose="02020603050405020304" pitchFamily="18" charset="0"/>
              <a:ea typeface="+mn-ea"/>
              <a:cs typeface="Times New Roman" panose="02020603050405020304" pitchFamily="18" charset="0"/>
            </a:rPr>
            <a:t>3. </a:t>
          </a:r>
          <a:r>
            <a:rPr lang="en-GB" sz="1600" b="1" i="0" baseline="0">
              <a:effectLst/>
              <a:latin typeface="Times New Roman" panose="02020603050405020304" pitchFamily="18" charset="0"/>
              <a:ea typeface="+mn-ea"/>
              <a:cs typeface="Times New Roman" panose="02020603050405020304" pitchFamily="18" charset="0"/>
            </a:rPr>
            <a:t>MECHANICAL LLYOD PLC. was delisted from the GSE-Mainmarket on April 16, 2021 (PR. No. 126/2021)</a:t>
          </a:r>
        </a:p>
        <a:p>
          <a:pPr marL="0" marR="0" indent="0" defTabSz="914400" eaLnBrk="1" fontAlgn="auto" latinLnBrk="0" hangingPunct="1">
            <a:lnSpc>
              <a:spcPct val="100000"/>
            </a:lnSpc>
            <a:spcBef>
              <a:spcPts val="0"/>
            </a:spcBef>
            <a:spcAft>
              <a:spcPts val="0"/>
            </a:spcAft>
            <a:buClrTx/>
            <a:buSzTx/>
            <a:buFontTx/>
            <a:buNone/>
            <a:tabLst/>
            <a:defRPr/>
          </a:pPr>
          <a:r>
            <a:rPr lang="en-GB" sz="1600" b="1" i="0" baseline="0">
              <a:effectLst/>
              <a:latin typeface="Times New Roman" panose="02020603050405020304" pitchFamily="18" charset="0"/>
              <a:ea typeface="+mn-ea"/>
              <a:cs typeface="Times New Roman" panose="02020603050405020304" pitchFamily="18" charset="0"/>
            </a:rPr>
            <a:t>4. </a:t>
          </a:r>
          <a:r>
            <a:rPr lang="en-GB" sz="1600" b="1" i="0" u="none" strike="noStrike" baseline="0">
              <a:effectLst/>
              <a:latin typeface="Times New Roman" panose="02020603050405020304" pitchFamily="18" charset="0"/>
              <a:ea typeface="+mn-ea"/>
              <a:cs typeface="Times New Roman" panose="02020603050405020304" pitchFamily="18" charset="0"/>
            </a:rPr>
            <a:t>ANGLOGOLD ASHANTI LIMITED (AGA) announced an increase in total number of outstanding shares to 417,345,340 shares (PR. No. 275/2021)</a:t>
          </a:r>
        </a:p>
        <a:p>
          <a:pPr marL="0" marR="0" lvl="0" indent="0" defTabSz="914400" eaLnBrk="1" fontAlgn="auto" latinLnBrk="0" hangingPunct="1">
            <a:lnSpc>
              <a:spcPct val="100000"/>
            </a:lnSpc>
            <a:spcBef>
              <a:spcPts val="0"/>
            </a:spcBef>
            <a:spcAft>
              <a:spcPts val="0"/>
            </a:spcAft>
            <a:buClrTx/>
            <a:buSzTx/>
            <a:buFontTx/>
            <a:buNone/>
            <a:tabLst/>
            <a:defRPr/>
          </a:pPr>
          <a:r>
            <a:rPr kumimoji="0" lang="en-GB" sz="1600" b="1" i="0" u="none" strike="noStrike" kern="0" cap="none" spc="0" normalizeH="0" baseline="0" noProof="0">
              <a:ln>
                <a:noFill/>
              </a:ln>
              <a:solidFill>
                <a:sysClr val="windowText" lastClr="000000"/>
              </a:solidFill>
              <a:effectLst/>
              <a:uLnTx/>
              <a:uFillTx/>
              <a:latin typeface="Times New Roman" panose="02020603050405020304" pitchFamily="18" charset="0"/>
              <a:ea typeface="+mn-ea"/>
              <a:cs typeface="Times New Roman" panose="02020603050405020304" pitchFamily="18" charset="0"/>
            </a:rPr>
            <a:t>5. TULLOW OIL PLC (PLC) announced an increase in total number of outstanding shares to 1,429,961,005 shares (PR. No. 322/2021)</a:t>
          </a:r>
        </a:p>
        <a:p>
          <a:pPr marL="0" marR="0" indent="0" defTabSz="914400" eaLnBrk="1" fontAlgn="auto" latinLnBrk="0" hangingPunct="1">
            <a:lnSpc>
              <a:spcPct val="100000"/>
            </a:lnSpc>
            <a:spcBef>
              <a:spcPts val="0"/>
            </a:spcBef>
            <a:spcAft>
              <a:spcPts val="0"/>
            </a:spcAft>
            <a:buClrTx/>
            <a:buSzTx/>
            <a:buFontTx/>
            <a:buNone/>
            <a:tabLst/>
            <a:defRPr/>
          </a:pPr>
          <a:endParaRPr lang="en-US" sz="1100" b="0" i="0" u="none" strike="noStrike" baseline="0">
            <a:effectLst/>
            <a:latin typeface="+mn-lt"/>
            <a:ea typeface="+mn-ea"/>
            <a:cs typeface="+mn-cs"/>
          </a:endParaRPr>
        </a:p>
      </xdr:txBody>
    </xdr:sp>
    <xdr:clientData/>
  </xdr:twoCellAnchor>
  <xdr:twoCellAnchor>
    <xdr:from>
      <xdr:col>0</xdr:col>
      <xdr:colOff>13607</xdr:colOff>
      <xdr:row>34</xdr:row>
      <xdr:rowOff>272143</xdr:rowOff>
    </xdr:from>
    <xdr:to>
      <xdr:col>8</xdr:col>
      <xdr:colOff>682201</xdr:colOff>
      <xdr:row>35</xdr:row>
      <xdr:rowOff>252310</xdr:rowOff>
    </xdr:to>
    <xdr:sp macro="" textlink="">
      <xdr:nvSpPr>
        <xdr:cNvPr id="9" name="TextBox 8">
          <a:extLst>
            <a:ext uri="{FF2B5EF4-FFF2-40B4-BE49-F238E27FC236}">
              <a16:creationId xmlns:a16="http://schemas.microsoft.com/office/drawing/2014/main" id="{00000000-0008-0000-0100-000009000000}"/>
            </a:ext>
          </a:extLst>
        </xdr:cNvPr>
        <xdr:cNvSpPr txBox="1"/>
      </xdr:nvSpPr>
      <xdr:spPr>
        <a:xfrm>
          <a:off x="13607" y="12368893"/>
          <a:ext cx="15731701" cy="293131"/>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r>
            <a:rPr lang="en-US" sz="1400" b="1" i="1">
              <a:solidFill>
                <a:schemeClr val="tx1">
                  <a:lumMod val="95000"/>
                  <a:lumOff val="5000"/>
                </a:schemeClr>
              </a:solidFill>
            </a:rPr>
            <a:t>A list of shares</a:t>
          </a:r>
          <a:r>
            <a:rPr lang="en-US" sz="1400" b="1" i="1" baseline="0">
              <a:solidFill>
                <a:schemeClr val="tx1">
                  <a:lumMod val="95000"/>
                  <a:lumOff val="5000"/>
                </a:schemeClr>
              </a:solidFill>
            </a:rPr>
            <a:t> going ex-dividend during the year is listed below. In order to qualify for the dividend, shares of a stock must be purchased before the ex-dividend date.</a:t>
          </a:r>
          <a:endParaRPr lang="en-US" sz="1400" b="1" i="1">
            <a:solidFill>
              <a:schemeClr val="tx1">
                <a:lumMod val="95000"/>
                <a:lumOff val="5000"/>
              </a:schemeClr>
            </a:solidFill>
          </a:endParaRPr>
        </a:p>
      </xdr:txBody>
    </xdr:sp>
    <xdr:clientData/>
  </xdr:twoCellAnchor>
  <xdr:twoCellAnchor>
    <xdr:from>
      <xdr:col>0</xdr:col>
      <xdr:colOff>0</xdr:colOff>
      <xdr:row>35</xdr:row>
      <xdr:rowOff>285746</xdr:rowOff>
    </xdr:from>
    <xdr:to>
      <xdr:col>8</xdr:col>
      <xdr:colOff>1877094</xdr:colOff>
      <xdr:row>49</xdr:row>
      <xdr:rowOff>244928</xdr:rowOff>
    </xdr:to>
    <xdr:sp macro="" textlink="">
      <xdr:nvSpPr>
        <xdr:cNvPr id="11" name="Text Box 24">
          <a:extLst>
            <a:ext uri="{FF2B5EF4-FFF2-40B4-BE49-F238E27FC236}">
              <a16:creationId xmlns:a16="http://schemas.microsoft.com/office/drawing/2014/main" id="{00000000-0008-0000-0100-00000B000000}"/>
            </a:ext>
          </a:extLst>
        </xdr:cNvPr>
        <xdr:cNvSpPr txBox="1">
          <a:spLocks noChangeArrowheads="1"/>
        </xdr:cNvSpPr>
      </xdr:nvSpPr>
      <xdr:spPr bwMode="auto">
        <a:xfrm flipV="1">
          <a:off x="0" y="12695460"/>
          <a:ext cx="16940201" cy="4340682"/>
        </a:xfrm>
        <a:prstGeom prst="rect">
          <a:avLst/>
        </a:prstGeom>
        <a:ln>
          <a:headEnd/>
          <a:tailEnd/>
        </a:ln>
      </xdr:spPr>
      <xdr:style>
        <a:lnRef idx="2">
          <a:schemeClr val="dk1"/>
        </a:lnRef>
        <a:fillRef idx="1">
          <a:schemeClr val="lt1"/>
        </a:fillRef>
        <a:effectRef idx="0">
          <a:schemeClr val="dk1"/>
        </a:effectRef>
        <a:fontRef idx="minor">
          <a:schemeClr val="dk1"/>
        </a:fontRef>
      </xdr:style>
      <xdr:txBody>
        <a:bodyPr vertOverflow="clip" wrap="square" lIns="27432" tIns="22860" rIns="0" bIns="0" anchor="t" upright="1"/>
        <a:lstStyle/>
        <a:p>
          <a:pPr marL="0" marR="0" indent="0" defTabSz="914400" eaLnBrk="1" fontAlgn="auto" latinLnBrk="0" hangingPunct="1">
            <a:lnSpc>
              <a:spcPct val="100000"/>
            </a:lnSpc>
            <a:spcBef>
              <a:spcPts val="0"/>
            </a:spcBef>
            <a:spcAft>
              <a:spcPts val="0"/>
            </a:spcAft>
            <a:buClrTx/>
            <a:buSzTx/>
            <a:buFontTx/>
            <a:buNone/>
            <a:tabLst/>
            <a:defRPr/>
          </a:pPr>
          <a:r>
            <a:rPr lang="en-US" sz="1600" b="1" u="sng" baseline="0">
              <a:solidFill>
                <a:srgbClr val="002060"/>
              </a:solidFill>
              <a:effectLst/>
              <a:latin typeface="Times New Roman" panose="02020603050405020304" pitchFamily="18" charset="0"/>
              <a:ea typeface="+mn-ea"/>
              <a:cs typeface="Times New Roman" panose="02020603050405020304" pitchFamily="18" charset="0"/>
            </a:rPr>
            <a:t>COMPANY	PERIOD		AMOUNT 	EX-DIVIDEND DATE	QUALIFYING DATE	DIVIDEND PAYMENT DATE		PR DATE/ NO.</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HORDS		FINAL		GHS0.00174	DEC. 6, 2021		DEC. 9, 2021		DEC. 29,02021			16/11/2021 - PR/428</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TOTAL		INTERIM		GHS0.0694	NOV. 30, 2021		DEC. 12, 2021		DEC 15, 2021			01/11/2021 - PR/417</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TBL		INTERIM		D0.25		NOVE. 16, 2021		NOVE. 18, 2021		NOV. 16, 2021			20/10/2021 - PR/376</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GGBL		FINAL		GHS0.082		OCTO. 28, 2021		NOVE. 01, 2021		DEC. 03, 2021			13/10/2021 - PR/368</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SCB-PREF	FINAL		GHS0.0420	FEBR. 16, 2022		FEBR. 18, 2022		MAR. 31, 2022			01/10/2021 - PR/359</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SOGEGH		FINAL		GHS0.114		SEPT. 24, 2021		SEPT. 28, 2021		NOV. 26, 2021			06/09/2021 - PR/329</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TBL		FINAL		D0.25		SEPT. 14, 2021		SEPT. 16, 2021		SEPT. 23, 2021			30/08/2021 - PR/318</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AGA		HALF YEAR	S.A 69.60CENT	AUG. 25, 2021		AUG. 27, 2021		SEPT. 30, 2021			20/08/2021 - PR/312</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MTNGH		INTERIM		GHS0.03		AUG. 18, 2021		AUG. 20, 2021		SEPT. 14, 2021			23/07/2021 - PR/287</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SCB-PREF	FINAL		GHS0.0432	AUG. 23, 2021		AUG. 18, 2021		SEPT. 30, 2021			23/07/2021 - PR/272</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SCB		FULL YEAR	GHS1.74		JULY 21, 2021		JULY 23, 2021		AUGUST 27, 2021			06/07/2021 - PR/258</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IIL		FULL YEAR	GHS0.00291	JUNE 24, 2021		JUNE 28, 2021		AUGUST 18, 2021			23/06/2021 - PR/241</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SCB-PREF	HALF YEAR	GHS0.0445	JUNE 23, 2021		JUNE 25, 2021		JULY 16, 2021			17/06/2021 - PR/238</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TOTAL		FINAL DIV.	GHS0.1734	JUNE 22, 2021		JUNE 23, 2021		JUNE 30, 2021			01/06/2021 - PR/225</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GOIL		FULL YEAR	GHS0.045		JUNE 18, 2021		JUNE 24, 2021		AUGUST 25, 2021			27/05/2021 - PR/218</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EGL		FULL YEAR	GHS0.062		JUNE 16, 2021		JUNE 18, 2021		JULY 27, 2021			24/05/2021 - PR/212</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BOPP		FULL YEAR	GHS0.2129	JUNE 07, 2021		JUNE 09, 2021		AUGUST 05, 2021			21/05/2021 - PR/202</a:t>
          </a:r>
        </a:p>
        <a:p>
          <a:pPr marL="0" marR="0" indent="0" defTabSz="914400" eaLnBrk="1" fontAlgn="auto" latinLnBrk="0" hangingPunct="1">
            <a:lnSpc>
              <a:spcPct val="100000"/>
            </a:lnSpc>
            <a:spcBef>
              <a:spcPts val="0"/>
            </a:spcBef>
            <a:spcAft>
              <a:spcPts val="0"/>
            </a:spcAft>
            <a:buClrTx/>
            <a:buSzTx/>
            <a:buFontTx/>
            <a:buNone/>
            <a:tabLst/>
            <a:defRPr/>
          </a:pPr>
          <a:r>
            <a:rPr lang="en-GB" sz="1600" b="0" i="0" u="none" baseline="0">
              <a:solidFill>
                <a:srgbClr val="002060"/>
              </a:solidFill>
              <a:effectLst/>
              <a:latin typeface="Times New Roman" panose="02020603050405020304" pitchFamily="18" charset="0"/>
              <a:ea typeface="+mn-ea"/>
              <a:cs typeface="Times New Roman" panose="02020603050405020304" pitchFamily="18" charset="0"/>
            </a:rPr>
            <a:t>GCB		FULL YEAR	GHS0.25		MAY 19, 2021		MAY 21, 2021		JUNE 18, 2021			24/05/2021 - PR/173</a:t>
          </a:r>
        </a:p>
        <a:p>
          <a:pPr marL="0" marR="0" indent="0" defTabSz="914400" eaLnBrk="1" fontAlgn="auto" latinLnBrk="0" hangingPunct="1">
            <a:lnSpc>
              <a:spcPct val="100000"/>
            </a:lnSpc>
            <a:spcBef>
              <a:spcPts val="0"/>
            </a:spcBef>
            <a:spcAft>
              <a:spcPts val="0"/>
            </a:spcAft>
            <a:buClrTx/>
            <a:buSzTx/>
            <a:buFontTx/>
            <a:buNone/>
            <a:tabLst/>
            <a:defRPr/>
          </a:pPr>
          <a:r>
            <a:rPr lang="en-GB" sz="1600" b="0" i="0" u="none" baseline="0">
              <a:solidFill>
                <a:srgbClr val="002060"/>
              </a:solidFill>
              <a:effectLst/>
              <a:latin typeface="Times New Roman" panose="02020603050405020304" pitchFamily="18" charset="0"/>
              <a:ea typeface="+mn-ea"/>
              <a:cs typeface="Times New Roman" panose="02020603050405020304" pitchFamily="18" charset="0"/>
            </a:rPr>
            <a:t>EGH		FULL YEAR	GHS0.55		MAY 12, 2021		MAY 14, 2021		JUNE 25, 2021			06/05/2021 - PR/182</a:t>
          </a:r>
        </a:p>
        <a:p>
          <a:pPr marL="0" marR="0" indent="0" defTabSz="914400" eaLnBrk="1" fontAlgn="auto" latinLnBrk="0" hangingPunct="1">
            <a:lnSpc>
              <a:spcPct val="100000"/>
            </a:lnSpc>
            <a:spcBef>
              <a:spcPts val="0"/>
            </a:spcBef>
            <a:spcAft>
              <a:spcPts val="0"/>
            </a:spcAft>
            <a:buClrTx/>
            <a:buSzTx/>
            <a:buFontTx/>
            <a:buNone/>
            <a:tabLst/>
            <a:defRPr/>
          </a:pPr>
          <a:r>
            <a:rPr lang="en-GB" sz="1600" b="0" i="0" u="none" baseline="0">
              <a:solidFill>
                <a:srgbClr val="002060"/>
              </a:solidFill>
              <a:effectLst/>
              <a:latin typeface="Times New Roman" panose="02020603050405020304" pitchFamily="18" charset="0"/>
              <a:ea typeface="+mn-ea"/>
              <a:cs typeface="Times New Roman" panose="02020603050405020304" pitchFamily="18" charset="0"/>
            </a:rPr>
            <a:t>MTNGH		FINAL DIV.	GHS0.05		MAY 12, 2021		MAY 14, 2021		JUNE 4, 2021			18/05/2021 - PR/198</a:t>
          </a:r>
        </a:p>
        <a:p>
          <a:pPr marL="0" marR="0" indent="0" defTabSz="914400" eaLnBrk="1" fontAlgn="auto" latinLnBrk="0" hangingPunct="1">
            <a:lnSpc>
              <a:spcPct val="100000"/>
            </a:lnSpc>
            <a:spcBef>
              <a:spcPts val="0"/>
            </a:spcBef>
            <a:spcAft>
              <a:spcPts val="0"/>
            </a:spcAft>
            <a:buClrTx/>
            <a:buSzTx/>
            <a:buFontTx/>
            <a:buNone/>
            <a:tabLst/>
            <a:defRPr/>
          </a:pPr>
          <a:r>
            <a:rPr lang="en-GB" sz="1600" b="0" i="0" u="none">
              <a:solidFill>
                <a:srgbClr val="002060"/>
              </a:solidFill>
              <a:effectLst/>
              <a:latin typeface="Times New Roman" panose="02020603050405020304" pitchFamily="18" charset="0"/>
              <a:ea typeface="+mn-ea"/>
              <a:cs typeface="Times New Roman" panose="02020603050405020304" pitchFamily="18" charset="0"/>
            </a:rPr>
            <a:t>CAL		FULL YEAR	GHS0.11		MAY 03, 2021		MAY 05, 2021		JUNE 09, 2021			12/04/2021- PR/119</a:t>
          </a:r>
        </a:p>
        <a:p>
          <a:pPr marL="0" marR="0" indent="0" defTabSz="914400" eaLnBrk="1" fontAlgn="auto" latinLnBrk="0" hangingPunct="1">
            <a:lnSpc>
              <a:spcPct val="100000"/>
            </a:lnSpc>
            <a:spcBef>
              <a:spcPts val="0"/>
            </a:spcBef>
            <a:spcAft>
              <a:spcPts val="0"/>
            </a:spcAft>
            <a:buClrTx/>
            <a:buSzTx/>
            <a:buFontTx/>
            <a:buNone/>
            <a:tabLst/>
            <a:defRPr/>
          </a:pPr>
          <a:r>
            <a:rPr lang="en-GB" sz="1600" b="0" i="0" u="none">
              <a:solidFill>
                <a:srgbClr val="002060"/>
              </a:solidFill>
              <a:effectLst/>
              <a:latin typeface="Times New Roman" panose="02020603050405020304" pitchFamily="18" charset="0"/>
              <a:ea typeface="+mn-ea"/>
              <a:cs typeface="Times New Roman" panose="02020603050405020304" pitchFamily="18" charset="0"/>
            </a:rPr>
            <a:t>AGA		FULL YEAR	USD$0.48		MAR 08, 2021		MAR. 09, 2021		MARCH 26, 2021			23/02/2021 - PR/039</a:t>
          </a:r>
        </a:p>
        <a:p>
          <a:pPr marL="0" marR="0" indent="0" defTabSz="914400" eaLnBrk="1" fontAlgn="auto" latinLnBrk="0" hangingPunct="1">
            <a:lnSpc>
              <a:spcPct val="100000"/>
            </a:lnSpc>
            <a:spcBef>
              <a:spcPts val="0"/>
            </a:spcBef>
            <a:spcAft>
              <a:spcPts val="0"/>
            </a:spcAft>
            <a:buClrTx/>
            <a:buSzTx/>
            <a:buFontTx/>
            <a:buNone/>
            <a:tabLst/>
            <a:defRPr/>
          </a:pPr>
          <a:endParaRPr lang="en-GB" sz="1600" b="0" i="0" u="none">
            <a:solidFill>
              <a:srgbClr val="002060"/>
            </a:solidFill>
            <a:effectLst/>
            <a:latin typeface="Times New Roman" panose="02020603050405020304" pitchFamily="18" charset="0"/>
            <a:ea typeface="+mn-ea"/>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endParaRPr lang="en-GB" sz="1600" b="0" i="0" u="none">
            <a:solidFill>
              <a:srgbClr val="002060"/>
            </a:solidFill>
            <a:effectLst/>
            <a:latin typeface="Times New Roman" panose="02020603050405020304" pitchFamily="18" charset="0"/>
            <a:ea typeface="+mn-ea"/>
            <a:cs typeface="Times New Roman" panose="02020603050405020304" pitchFamily="18" charset="0"/>
          </a:endParaRPr>
        </a:p>
      </xdr:txBody>
    </xdr:sp>
    <xdr:clientData/>
  </xdr:twoCellAnchor>
  <xdr:twoCellAnchor editAs="oneCell">
    <xdr:from>
      <xdr:col>7</xdr:col>
      <xdr:colOff>263870</xdr:colOff>
      <xdr:row>5</xdr:row>
      <xdr:rowOff>299469</xdr:rowOff>
    </xdr:from>
    <xdr:to>
      <xdr:col>7</xdr:col>
      <xdr:colOff>569917</xdr:colOff>
      <xdr:row>7</xdr:row>
      <xdr:rowOff>296294</xdr:rowOff>
    </xdr:to>
    <xdr:pic>
      <xdr:nvPicPr>
        <xdr:cNvPr id="10" name="Picture 12">
          <a:extLst>
            <a:ext uri="{FF2B5EF4-FFF2-40B4-BE49-F238E27FC236}">
              <a16:creationId xmlns:a16="http://schemas.microsoft.com/office/drawing/2014/main" id="{00000000-0008-0000-0100-00000A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rot="10800000" flipH="1">
          <a:off x="13376620" y="3236344"/>
          <a:ext cx="306047" cy="695325"/>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editAs="oneCell">
    <xdr:from>
      <xdr:col>8</xdr:col>
      <xdr:colOff>42750</xdr:colOff>
      <xdr:row>5</xdr:row>
      <xdr:rowOff>311376</xdr:rowOff>
    </xdr:from>
    <xdr:to>
      <xdr:col>8</xdr:col>
      <xdr:colOff>353900</xdr:colOff>
      <xdr:row>7</xdr:row>
      <xdr:rowOff>305026</xdr:rowOff>
    </xdr:to>
    <xdr:pic>
      <xdr:nvPicPr>
        <xdr:cNvPr id="12" name="Picture 12">
          <a:extLst>
            <a:ext uri="{FF2B5EF4-FFF2-40B4-BE49-F238E27FC236}">
              <a16:creationId xmlns:a16="http://schemas.microsoft.com/office/drawing/2014/main" id="{00000000-0008-0000-0100-00000C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rot="10800000" flipH="1" flipV="1">
          <a:off x="15105857" y="3264126"/>
          <a:ext cx="311150" cy="701221"/>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28576</xdr:colOff>
      <xdr:row>0</xdr:row>
      <xdr:rowOff>0</xdr:rowOff>
    </xdr:from>
    <xdr:to>
      <xdr:col>1</xdr:col>
      <xdr:colOff>1025526</xdr:colOff>
      <xdr:row>0</xdr:row>
      <xdr:rowOff>396875</xdr:rowOff>
    </xdr:to>
    <xdr:pic>
      <xdr:nvPicPr>
        <xdr:cNvPr id="34163" name="Picture 11">
          <a:extLst>
            <a:ext uri="{FF2B5EF4-FFF2-40B4-BE49-F238E27FC236}">
              <a16:creationId xmlns:a16="http://schemas.microsoft.com/office/drawing/2014/main" id="{00000000-0008-0000-0200-00007385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67176" y="0"/>
          <a:ext cx="990600" cy="390525"/>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editAs="oneCell">
    <xdr:from>
      <xdr:col>0</xdr:col>
      <xdr:colOff>132104</xdr:colOff>
      <xdr:row>49</xdr:row>
      <xdr:rowOff>134094</xdr:rowOff>
    </xdr:from>
    <xdr:to>
      <xdr:col>9</xdr:col>
      <xdr:colOff>969818</xdr:colOff>
      <xdr:row>55</xdr:row>
      <xdr:rowOff>92939</xdr:rowOff>
    </xdr:to>
    <xdr:sp macro="" textlink="">
      <xdr:nvSpPr>
        <xdr:cNvPr id="12300" name="Text 1">
          <a:extLst>
            <a:ext uri="{FF2B5EF4-FFF2-40B4-BE49-F238E27FC236}">
              <a16:creationId xmlns:a16="http://schemas.microsoft.com/office/drawing/2014/main" id="{00000000-0008-0000-0200-00000C300000}"/>
            </a:ext>
          </a:extLst>
        </xdr:cNvPr>
        <xdr:cNvSpPr txBox="1">
          <a:spLocks noChangeArrowheads="1"/>
        </xdr:cNvSpPr>
      </xdr:nvSpPr>
      <xdr:spPr bwMode="auto">
        <a:xfrm>
          <a:off x="132104" y="11096503"/>
          <a:ext cx="10916896" cy="853041"/>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defRPr sz="1000"/>
          </a:pPr>
          <a:r>
            <a:rPr lang="en-US" sz="700" b="0" i="0" u="none" strike="noStrike" baseline="0">
              <a:solidFill>
                <a:srgbClr val="000000"/>
              </a:solidFill>
              <a:latin typeface="Times New Roman"/>
              <a:cs typeface="Times New Roman"/>
            </a:rPr>
            <a:t>1</a:t>
          </a:r>
          <a:r>
            <a:rPr lang="en-US" sz="1000" b="0" i="0" u="none" strike="noStrike" baseline="0">
              <a:solidFill>
                <a:srgbClr val="000000"/>
              </a:solidFill>
              <a:latin typeface="Times New Roman"/>
              <a:cs typeface="Times New Roman"/>
            </a:rPr>
            <a:t>. The closing bid is the highest price of an unfulfilled (open) order to buy at the end of the trading session.  The closing offer is the lowest price of an unfulfilled (open) order to sell at the end of the trading session.  If either the closing bid or closing offer column is blank, there were no such orders that were unfulfilled at the end of trading.</a:t>
          </a:r>
        </a:p>
        <a:p>
          <a:pPr algn="l" rtl="0">
            <a:defRPr sz="1000"/>
          </a:pPr>
          <a:r>
            <a:rPr lang="en-US" sz="1000" b="0" i="0" u="none" strike="noStrike" baseline="0">
              <a:solidFill>
                <a:srgbClr val="000000"/>
              </a:solidFill>
              <a:latin typeface="Times New Roman"/>
              <a:cs typeface="Times New Roman"/>
            </a:rPr>
            <a:t>2. </a:t>
          </a:r>
          <a:r>
            <a:rPr lang="en-US" sz="1000" b="1" i="0" u="none" strike="noStrike" baseline="0">
              <a:solidFill>
                <a:srgbClr val="000000"/>
              </a:solidFill>
              <a:latin typeface="Times New Roman"/>
              <a:cs typeface="Times New Roman"/>
            </a:rPr>
            <a:t>AngloGold Ashanti shares are denoted by AGA and AngloGold Ashanti Depository shares are denoted by AADs.  One hundred (100) AADs is equivalent to one (1) AGA. </a:t>
          </a:r>
          <a:endParaRPr lang="en-US" sz="1000" b="0" i="0" u="none" strike="noStrike" baseline="0">
            <a:solidFill>
              <a:srgbClr val="000000"/>
            </a:solidFill>
            <a:latin typeface="Times New Roman"/>
            <a:cs typeface="Times New Roman"/>
          </a:endParaRPr>
        </a:p>
        <a:p>
          <a:pPr algn="l" rtl="0">
            <a:defRPr sz="1000"/>
          </a:pPr>
          <a:r>
            <a:rPr lang="en-US" sz="1000" b="0" i="0" u="none" strike="noStrike" baseline="0">
              <a:solidFill>
                <a:srgbClr val="000000"/>
              </a:solidFill>
              <a:latin typeface="Times New Roman"/>
              <a:cs typeface="Times New Roman"/>
            </a:rPr>
            <a:t>3. Price Change is calculated based on previous closing price and current closing price.</a:t>
          </a:r>
          <a:endParaRPr lang="en-US" sz="1000" b="1" i="0" u="none" strike="noStrike" baseline="0">
            <a:solidFill>
              <a:srgbClr val="000000"/>
            </a:solidFill>
            <a:latin typeface="Times New Roman"/>
            <a:cs typeface="Times New Roman"/>
          </a:endParaRPr>
        </a:p>
        <a:p>
          <a:pPr algn="l" rtl="0">
            <a:defRPr sz="1000"/>
          </a:pPr>
          <a:r>
            <a:rPr lang="en-US" sz="1000" b="1" i="0" u="none" strike="noStrike" baseline="0">
              <a:solidFill>
                <a:srgbClr val="000000"/>
              </a:solidFill>
              <a:latin typeface="Times New Roman"/>
              <a:cs typeface="Times New Roman"/>
            </a:rPr>
            <a:t>4. </a:t>
          </a:r>
          <a:r>
            <a:rPr lang="en-US" sz="1000" b="1" i="0" u="none" strike="noStrike" baseline="0">
              <a:solidFill>
                <a:srgbClr val="FF0000"/>
              </a:solidFill>
              <a:latin typeface="Times New Roman"/>
              <a:cs typeface="Times New Roman"/>
            </a:rPr>
            <a:t>*** Both PBC and SWL have been suspended from the market ***</a:t>
          </a:r>
        </a:p>
        <a:p>
          <a:pPr algn="l" rtl="0">
            <a:defRPr sz="1000"/>
          </a:pPr>
          <a:endParaRPr lang="en-US" sz="1000" b="1" i="0" u="none" strike="noStrike" baseline="0">
            <a:solidFill>
              <a:srgbClr val="FF0000"/>
            </a:solidFill>
            <a:latin typeface="Times New Roman"/>
            <a:cs typeface="Times New Roman"/>
          </a:endParaRPr>
        </a:p>
        <a:p>
          <a:pPr algn="l" rtl="0">
            <a:defRPr sz="1000"/>
          </a:pPr>
          <a:endParaRPr lang="en-US" sz="1000" b="1" i="0" u="none" strike="noStrike" baseline="0">
            <a:solidFill>
              <a:srgbClr val="000000"/>
            </a:solidFill>
            <a:latin typeface="Times New Roman"/>
            <a:cs typeface="Times New Roman"/>
          </a:endParaRPr>
        </a:p>
        <a:p>
          <a:pPr algn="l" rtl="0">
            <a:defRPr sz="1000"/>
          </a:pPr>
          <a:endParaRPr lang="en-US" sz="700" b="0" i="0" u="none" strike="noStrike" baseline="0">
            <a:solidFill>
              <a:srgbClr val="000000"/>
            </a:solidFill>
            <a:latin typeface="Times New Roman"/>
            <a:cs typeface="Times New Roman"/>
          </a:endParaRPr>
        </a:p>
        <a:p>
          <a:pPr algn="l" rtl="0">
            <a:defRPr sz="1000"/>
          </a:pPr>
          <a:endParaRPr lang="en-US" sz="700" b="0" i="0" u="none" strike="noStrike" baseline="0">
            <a:solidFill>
              <a:srgbClr val="000000"/>
            </a:solidFill>
            <a:latin typeface="Times New Roman"/>
            <a:cs typeface="Times New Roman"/>
          </a:endParaRPr>
        </a:p>
        <a:p>
          <a:pPr algn="l" rtl="0">
            <a:defRPr sz="1000"/>
          </a:pPr>
          <a:endParaRPr lang="en-US" sz="700" b="0" i="0" u="none" strike="noStrike" baseline="0">
            <a:solidFill>
              <a:srgbClr val="000000"/>
            </a:solidFill>
            <a:latin typeface="Times New Roman"/>
            <a:cs typeface="Times New Roman"/>
          </a:endParaRPr>
        </a:p>
        <a:p>
          <a:pPr algn="l" rtl="0">
            <a:defRPr sz="1000"/>
          </a:pPr>
          <a:r>
            <a:rPr lang="en-US" sz="700" b="0" i="0" u="none" strike="noStrike" baseline="0">
              <a:solidFill>
                <a:srgbClr val="000000"/>
              </a:solidFill>
              <a:latin typeface="Times New Roman"/>
              <a:cs typeface="Times New Roman"/>
            </a:rPr>
            <a:t> </a:t>
          </a:r>
        </a:p>
      </xdr:txBody>
    </xdr:sp>
    <xdr:clientData/>
  </xdr:twoCellAnchor>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19050</xdr:rowOff>
        </xdr:to>
        <xdr:sp macro="" textlink="">
          <xdr:nvSpPr>
            <xdr:cNvPr id="23553" name="Button 1" hidden="1">
              <a:extLst>
                <a:ext uri="{63B3BB69-23CF-44E3-9099-C40C66FF867C}">
                  <a14:compatExt spid="_x0000_s23553"/>
                </a:ext>
                <a:ext uri="{FF2B5EF4-FFF2-40B4-BE49-F238E27FC236}">
                  <a16:creationId xmlns:a16="http://schemas.microsoft.com/office/drawing/2014/main" id="{00000000-0008-0000-0300-000001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System"/>
                </a:rPr>
                <a:t>Print Report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19050</xdr:rowOff>
        </xdr:to>
        <xdr:sp macro="" textlink="">
          <xdr:nvSpPr>
            <xdr:cNvPr id="23554" name="Button 2" hidden="1">
              <a:extLst>
                <a:ext uri="{63B3BB69-23CF-44E3-9099-C40C66FF867C}">
                  <a14:compatExt spid="_x0000_s23554"/>
                </a:ext>
                <a:ext uri="{FF2B5EF4-FFF2-40B4-BE49-F238E27FC236}">
                  <a16:creationId xmlns:a16="http://schemas.microsoft.com/office/drawing/2014/main" id="{00000000-0008-0000-0300-000002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System"/>
                </a:rPr>
                <a:t>Copy Ranges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19050</xdr:rowOff>
        </xdr:to>
        <xdr:sp macro="" textlink="">
          <xdr:nvSpPr>
            <xdr:cNvPr id="23555" name="Button 3" hidden="1">
              <a:extLst>
                <a:ext uri="{63B3BB69-23CF-44E3-9099-C40C66FF867C}">
                  <a14:compatExt spid="_x0000_s23555"/>
                </a:ext>
                <a:ext uri="{FF2B5EF4-FFF2-40B4-BE49-F238E27FC236}">
                  <a16:creationId xmlns:a16="http://schemas.microsoft.com/office/drawing/2014/main" id="{00000000-0008-0000-0300-000003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System"/>
                </a:rPr>
                <a:t>Save Results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9525</xdr:rowOff>
        </xdr:to>
        <xdr:sp macro="" textlink="">
          <xdr:nvSpPr>
            <xdr:cNvPr id="23556" name="Button 4" hidden="1">
              <a:extLst>
                <a:ext uri="{63B3BB69-23CF-44E3-9099-C40C66FF867C}">
                  <a14:compatExt spid="_x0000_s23556"/>
                </a:ext>
                <a:ext uri="{FF2B5EF4-FFF2-40B4-BE49-F238E27FC236}">
                  <a16:creationId xmlns:a16="http://schemas.microsoft.com/office/drawing/2014/main" id="{00000000-0008-0000-0300-000004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000" b="0" i="0" u="none" strike="noStrike" baseline="0">
                  <a:solidFill>
                    <a:srgbClr val="000000"/>
                  </a:solidFill>
                  <a:latin typeface="Geneva"/>
                </a:rPr>
                <a:t>Format Workspace</a:t>
              </a:r>
            </a:p>
          </xdr:txBody>
        </xdr:sp>
        <xdr:clientData fPrintsWithSheet="0"/>
      </xdr:twoCellAnchor>
    </mc:Choice>
    <mc:Fallback/>
  </mc:AlternateContent>
  <xdr:twoCellAnchor editAs="oneCell">
    <xdr:from>
      <xdr:col>1</xdr:col>
      <xdr:colOff>104775</xdr:colOff>
      <xdr:row>0</xdr:row>
      <xdr:rowOff>0</xdr:rowOff>
    </xdr:from>
    <xdr:to>
      <xdr:col>1</xdr:col>
      <xdr:colOff>1000125</xdr:colOff>
      <xdr:row>0</xdr:row>
      <xdr:rowOff>276225</xdr:rowOff>
    </xdr:to>
    <xdr:pic>
      <xdr:nvPicPr>
        <xdr:cNvPr id="24486" name="Picture 11">
          <a:extLst>
            <a:ext uri="{FF2B5EF4-FFF2-40B4-BE49-F238E27FC236}">
              <a16:creationId xmlns:a16="http://schemas.microsoft.com/office/drawing/2014/main" id="{00000000-0008-0000-0300-0000A65F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76275" y="0"/>
          <a:ext cx="895350" cy="276225"/>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19050</xdr:rowOff>
        </xdr:to>
        <xdr:sp macro="" textlink="">
          <xdr:nvSpPr>
            <xdr:cNvPr id="23558" name="Button 6" hidden="1">
              <a:extLst>
                <a:ext uri="{63B3BB69-23CF-44E3-9099-C40C66FF867C}">
                  <a14:compatExt spid="_x0000_s23558"/>
                </a:ext>
                <a:ext uri="{FF2B5EF4-FFF2-40B4-BE49-F238E27FC236}">
                  <a16:creationId xmlns:a16="http://schemas.microsoft.com/office/drawing/2014/main" id="{00000000-0008-0000-0300-000006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System"/>
                </a:rPr>
                <a:t>Copy Ranges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19050</xdr:rowOff>
        </xdr:to>
        <xdr:sp macro="" textlink="">
          <xdr:nvSpPr>
            <xdr:cNvPr id="23559" name="Button 7" hidden="1">
              <a:extLst>
                <a:ext uri="{63B3BB69-23CF-44E3-9099-C40C66FF867C}">
                  <a14:compatExt spid="_x0000_s23559"/>
                </a:ext>
                <a:ext uri="{FF2B5EF4-FFF2-40B4-BE49-F238E27FC236}">
                  <a16:creationId xmlns:a16="http://schemas.microsoft.com/office/drawing/2014/main" id="{00000000-0008-0000-0300-000007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System"/>
                </a:rPr>
                <a:t>Copy Ranges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9525</xdr:rowOff>
        </xdr:to>
        <xdr:sp macro="" textlink="">
          <xdr:nvSpPr>
            <xdr:cNvPr id="23560" name="Button 8" hidden="1">
              <a:extLst>
                <a:ext uri="{63B3BB69-23CF-44E3-9099-C40C66FF867C}">
                  <a14:compatExt spid="_x0000_s23560"/>
                </a:ext>
                <a:ext uri="{FF2B5EF4-FFF2-40B4-BE49-F238E27FC236}">
                  <a16:creationId xmlns:a16="http://schemas.microsoft.com/office/drawing/2014/main" id="{00000000-0008-0000-0300-000008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000" b="0" i="0" u="none" strike="noStrike" baseline="0">
                  <a:solidFill>
                    <a:srgbClr val="000000"/>
                  </a:solidFill>
                  <a:latin typeface="Geneva"/>
                </a:rPr>
                <a:t>Button 14</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9525</xdr:rowOff>
        </xdr:to>
        <xdr:sp macro="" textlink="">
          <xdr:nvSpPr>
            <xdr:cNvPr id="23561" name="Button 9" hidden="1">
              <a:extLst>
                <a:ext uri="{63B3BB69-23CF-44E3-9099-C40C66FF867C}">
                  <a14:compatExt spid="_x0000_s23561"/>
                </a:ext>
                <a:ext uri="{FF2B5EF4-FFF2-40B4-BE49-F238E27FC236}">
                  <a16:creationId xmlns:a16="http://schemas.microsoft.com/office/drawing/2014/main" id="{00000000-0008-0000-0300-000009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000" b="0" i="0" u="none" strike="noStrike" baseline="0">
                  <a:solidFill>
                    <a:srgbClr val="000000"/>
                  </a:solidFill>
                  <a:latin typeface="Geneva"/>
                </a:rPr>
                <a:t>Button 14</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19050</xdr:rowOff>
        </xdr:to>
        <xdr:sp macro="" textlink="">
          <xdr:nvSpPr>
            <xdr:cNvPr id="23563" name="Button 11" hidden="1">
              <a:extLst>
                <a:ext uri="{63B3BB69-23CF-44E3-9099-C40C66FF867C}">
                  <a14:compatExt spid="_x0000_s23563"/>
                </a:ext>
                <a:ext uri="{FF2B5EF4-FFF2-40B4-BE49-F238E27FC236}">
                  <a16:creationId xmlns:a16="http://schemas.microsoft.com/office/drawing/2014/main" id="{00000000-0008-0000-0300-00000B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System"/>
                </a:rPr>
                <a:t>Print Report</a:t>
              </a:r>
            </a:p>
          </xdr:txBody>
        </xdr:sp>
        <xdr:clientData fPrintsWithSheet="0"/>
      </xdr:twoCellAnchor>
    </mc:Choice>
    <mc:Fallback/>
  </mc:AlternateContent>
</xdr:wsDr>
</file>

<file path=xl/drawings/drawing5.xml><?xml version="1.0" encoding="utf-8"?>
<xdr:wsDr xmlns:xdr="http://schemas.openxmlformats.org/drawingml/2006/spreadsheetDrawing" xmlns:a="http://schemas.openxmlformats.org/drawingml/2006/main">
  <xdr:oneCellAnchor>
    <xdr:from>
      <xdr:col>0</xdr:col>
      <xdr:colOff>526600</xdr:colOff>
      <xdr:row>53</xdr:row>
      <xdr:rowOff>37412</xdr:rowOff>
    </xdr:from>
    <xdr:ext cx="9038088" cy="1661214"/>
    <xdr:sp macro="" textlink="">
      <xdr:nvSpPr>
        <xdr:cNvPr id="2" name="Text 3">
          <a:extLst>
            <a:ext uri="{FF2B5EF4-FFF2-40B4-BE49-F238E27FC236}">
              <a16:creationId xmlns:a16="http://schemas.microsoft.com/office/drawing/2014/main" id="{00000000-0008-0000-0400-000002000000}"/>
            </a:ext>
          </a:extLst>
        </xdr:cNvPr>
        <xdr:cNvSpPr txBox="1">
          <a:spLocks noChangeArrowheads="1"/>
        </xdr:cNvSpPr>
      </xdr:nvSpPr>
      <xdr:spPr bwMode="auto">
        <a:xfrm>
          <a:off x="526600" y="12610412"/>
          <a:ext cx="9038088" cy="1661214"/>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lnSpc>
              <a:spcPts val="400"/>
            </a:lnSpc>
            <a:defRPr sz="1000"/>
          </a:pPr>
          <a:endParaRPr lang="en-US" sz="900" b="1" i="0" u="none" strike="noStrike" baseline="0">
            <a:solidFill>
              <a:srgbClr val="000000"/>
            </a:solidFill>
            <a:latin typeface="Times New Roman"/>
            <a:cs typeface="Times New Roman"/>
          </a:endParaRPr>
        </a:p>
        <a:p>
          <a:pPr algn="l" rtl="0">
            <a:lnSpc>
              <a:spcPts val="400"/>
            </a:lnSpc>
            <a:defRPr sz="1000"/>
          </a:pPr>
          <a:endParaRPr lang="en-US" sz="900" b="1" i="0" u="none" strike="noStrike" baseline="0">
            <a:solidFill>
              <a:srgbClr val="000000"/>
            </a:solidFill>
            <a:latin typeface="Times New Roman"/>
            <a:cs typeface="Times New Roman"/>
          </a:endParaRPr>
        </a:p>
        <a:p>
          <a:pPr algn="l" rtl="0">
            <a:lnSpc>
              <a:spcPts val="400"/>
            </a:lnSpc>
            <a:defRPr sz="1000"/>
          </a:pPr>
          <a:r>
            <a:rPr lang="en-US" sz="900" b="1" i="0" u="none" strike="noStrike" baseline="0">
              <a:solidFill>
                <a:srgbClr val="000000"/>
              </a:solidFill>
              <a:latin typeface="Times New Roman"/>
              <a:cs typeface="Times New Roman"/>
            </a:rPr>
            <a:t>Notes:</a:t>
          </a:r>
          <a:endParaRPr lang="en-US" sz="900" b="0" i="0" u="none" strike="noStrike" baseline="0">
            <a:solidFill>
              <a:srgbClr val="000000"/>
            </a:solidFill>
            <a:latin typeface="Times New Roman"/>
            <a:cs typeface="Times New Roman"/>
          </a:endParaRPr>
        </a:p>
        <a:p>
          <a:pPr algn="l" rtl="0">
            <a:lnSpc>
              <a:spcPts val="400"/>
            </a:lnSpc>
            <a:defRPr sz="1000"/>
          </a:pPr>
          <a:endParaRPr lang="en-US" sz="900" b="0" i="0" u="none" strike="noStrike" baseline="0">
            <a:solidFill>
              <a:srgbClr val="000000"/>
            </a:solidFill>
            <a:latin typeface="Times New Roman"/>
            <a:cs typeface="Times New Roman"/>
          </a:endParaRPr>
        </a:p>
        <a:p>
          <a:pPr algn="l" rtl="0">
            <a:lnSpc>
              <a:spcPts val="400"/>
            </a:lnSpc>
            <a:defRPr sz="1000"/>
          </a:pPr>
          <a:r>
            <a:rPr lang="en-US" sz="900" b="0" i="0" u="none" strike="noStrike" baseline="0">
              <a:solidFill>
                <a:srgbClr val="000000"/>
              </a:solidFill>
              <a:latin typeface="Times New Roman"/>
              <a:cs typeface="Times New Roman"/>
            </a:rPr>
            <a:t>1.  (a)  HFYR means half year results.  (b)  FLYRa means full year audited results.  (c)  FLYRp means full year preliminary and unaudited results.</a:t>
          </a:r>
        </a:p>
        <a:p>
          <a:pPr algn="l" rtl="0">
            <a:lnSpc>
              <a:spcPts val="400"/>
            </a:lnSpc>
            <a:defRPr sz="1000"/>
          </a:pPr>
          <a:endParaRPr lang="en-US" sz="900" b="0" i="0" u="none" strike="noStrike" baseline="0">
            <a:solidFill>
              <a:srgbClr val="000000"/>
            </a:solidFill>
            <a:latin typeface="Times New Roman"/>
            <a:cs typeface="Times New Roman"/>
          </a:endParaRPr>
        </a:p>
        <a:p>
          <a:pPr algn="l" rtl="0">
            <a:lnSpc>
              <a:spcPts val="400"/>
            </a:lnSpc>
            <a:defRPr sz="1000"/>
          </a:pPr>
          <a:endParaRPr lang="en-US" sz="900" b="0" i="0" u="none" strike="noStrike" baseline="0">
            <a:solidFill>
              <a:srgbClr val="000000"/>
            </a:solidFill>
            <a:latin typeface="Times New Roman"/>
            <a:cs typeface="Times New Roman"/>
          </a:endParaRPr>
        </a:p>
        <a:p>
          <a:pPr algn="l" rtl="0">
            <a:lnSpc>
              <a:spcPts val="400"/>
            </a:lnSpc>
            <a:defRPr sz="1000"/>
          </a:pPr>
          <a:r>
            <a:rPr lang="en-US" sz="900" b="0" i="0" u="none" strike="noStrike" baseline="0">
              <a:solidFill>
                <a:srgbClr val="000000"/>
              </a:solidFill>
              <a:latin typeface="Times New Roman"/>
              <a:cs typeface="Times New Roman"/>
            </a:rPr>
            <a:t>2.  Results which are not for a full year have been annualized unless otherwise stated.</a:t>
          </a:r>
        </a:p>
        <a:p>
          <a:pPr algn="l" rtl="0">
            <a:lnSpc>
              <a:spcPts val="500"/>
            </a:lnSpc>
            <a:defRPr sz="1000"/>
          </a:pPr>
          <a:endParaRPr lang="en-US" sz="900" b="0" i="0" u="none" strike="noStrike" baseline="0">
            <a:solidFill>
              <a:srgbClr val="000000"/>
            </a:solidFill>
            <a:latin typeface="Times New Roman"/>
            <a:cs typeface="Times New Roman"/>
          </a:endParaRPr>
        </a:p>
        <a:p>
          <a:pPr algn="l" rtl="0">
            <a:lnSpc>
              <a:spcPts val="500"/>
            </a:lnSpc>
            <a:defRPr sz="1000"/>
          </a:pPr>
          <a:endParaRPr lang="en-US" sz="900" b="0" i="0" u="none" strike="noStrike" baseline="0">
            <a:solidFill>
              <a:srgbClr val="000000"/>
            </a:solidFill>
            <a:latin typeface="Times New Roman"/>
            <a:cs typeface="Times New Roman"/>
          </a:endParaRPr>
        </a:p>
        <a:p>
          <a:pPr algn="l" rtl="0">
            <a:lnSpc>
              <a:spcPts val="500"/>
            </a:lnSpc>
            <a:defRPr sz="1000"/>
          </a:pPr>
          <a:r>
            <a:rPr lang="en-US" sz="900" b="0" i="0" u="none" strike="noStrike" baseline="0">
              <a:solidFill>
                <a:srgbClr val="000000"/>
              </a:solidFill>
              <a:latin typeface="Times New Roman"/>
              <a:cs typeface="Times New Roman"/>
            </a:rPr>
            <a:t>3. Where full year results are available but no dividend decision taken, the dividend per share column is left blank.  In the case where half year results are indicated, the dividend is in </a:t>
          </a:r>
        </a:p>
        <a:p>
          <a:pPr algn="l" rtl="0">
            <a:lnSpc>
              <a:spcPts val="500"/>
            </a:lnSpc>
            <a:defRPr sz="1000"/>
          </a:pPr>
          <a:endParaRPr lang="en-US" sz="900" b="0" i="0" u="none" strike="noStrike" baseline="0">
            <a:solidFill>
              <a:srgbClr val="000000"/>
            </a:solidFill>
            <a:latin typeface="Times New Roman"/>
            <a:cs typeface="Times New Roman"/>
          </a:endParaRPr>
        </a:p>
        <a:p>
          <a:pPr algn="l" rtl="0">
            <a:lnSpc>
              <a:spcPts val="500"/>
            </a:lnSpc>
            <a:defRPr sz="1000"/>
          </a:pPr>
          <a:r>
            <a:rPr lang="en-US" sz="900" b="0" i="0" u="none" strike="noStrike" baseline="0">
              <a:solidFill>
                <a:srgbClr val="000000"/>
              </a:solidFill>
              <a:latin typeface="Times New Roman"/>
              <a:cs typeface="Times New Roman"/>
            </a:rPr>
            <a:t>     respect of the previous year.</a:t>
          </a:r>
        </a:p>
        <a:p>
          <a:pPr algn="l" rtl="0">
            <a:lnSpc>
              <a:spcPts val="500"/>
            </a:lnSpc>
            <a:defRPr sz="1000"/>
          </a:pPr>
          <a:endParaRPr lang="en-US" sz="900" b="0" i="0" u="none" strike="noStrike" baseline="0">
            <a:solidFill>
              <a:srgbClr val="000000"/>
            </a:solidFill>
            <a:latin typeface="Times New Roman"/>
            <a:cs typeface="Times New Roman"/>
          </a:endParaRPr>
        </a:p>
        <a:p>
          <a:pPr algn="l" rtl="0">
            <a:lnSpc>
              <a:spcPts val="500"/>
            </a:lnSpc>
            <a:defRPr sz="1000"/>
          </a:pPr>
          <a:endParaRPr lang="en-US" sz="900" b="0" i="0" u="none" strike="noStrike" baseline="0">
            <a:solidFill>
              <a:srgbClr val="000000"/>
            </a:solidFill>
            <a:latin typeface="Times New Roman"/>
            <a:cs typeface="Times New Roman"/>
          </a:endParaRPr>
        </a:p>
        <a:p>
          <a:pPr algn="l" rtl="0">
            <a:lnSpc>
              <a:spcPts val="500"/>
            </a:lnSpc>
            <a:defRPr sz="1000"/>
          </a:pPr>
          <a:r>
            <a:rPr lang="en-US" sz="900" b="0" i="0" u="none" strike="noStrike" baseline="0">
              <a:solidFill>
                <a:srgbClr val="000000"/>
              </a:solidFill>
              <a:latin typeface="Times New Roman"/>
              <a:cs typeface="Times New Roman"/>
            </a:rPr>
            <a:t>4.  NM means not meaningful.</a:t>
          </a:r>
        </a:p>
        <a:p>
          <a:pPr algn="l" rtl="0">
            <a:lnSpc>
              <a:spcPts val="500"/>
            </a:lnSpc>
            <a:defRPr sz="1000"/>
          </a:pPr>
          <a:endParaRPr lang="en-US" sz="900" b="0" i="0" u="none" strike="noStrike" baseline="0">
            <a:solidFill>
              <a:srgbClr val="000000"/>
            </a:solidFill>
            <a:latin typeface="Times New Roman"/>
            <a:cs typeface="Times New Roman"/>
          </a:endParaRPr>
        </a:p>
        <a:p>
          <a:pPr marL="0" marR="0" lvl="0" indent="0" algn="l" defTabSz="914400" rtl="0" eaLnBrk="1" fontAlgn="auto" latinLnBrk="0" hangingPunct="1">
            <a:lnSpc>
              <a:spcPts val="500"/>
            </a:lnSpc>
            <a:spcBef>
              <a:spcPts val="0"/>
            </a:spcBef>
            <a:spcAft>
              <a:spcPts val="0"/>
            </a:spcAft>
            <a:buClrTx/>
            <a:buSzTx/>
            <a:buFontTx/>
            <a:buNone/>
            <a:tabLst/>
            <a:defRPr sz="1000"/>
          </a:pPr>
          <a:r>
            <a:rPr lang="en-US" sz="900" b="0" i="0" u="none" strike="noStrike" baseline="0">
              <a:solidFill>
                <a:srgbClr val="000000"/>
              </a:solidFill>
              <a:latin typeface="Times New Roman"/>
              <a:cs typeface="Times New Roman"/>
            </a:rPr>
            <a:t>5.   </a:t>
          </a:r>
          <a:r>
            <a:rPr lang="en-US" sz="1000" b="0" i="0" baseline="0">
              <a:effectLst/>
              <a:latin typeface="+mn-lt"/>
              <a:ea typeface="+mn-ea"/>
              <a:cs typeface="+mn-cs"/>
            </a:rPr>
            <a:t>*** PBC and SWL have been suspended from the market ***</a:t>
          </a:r>
        </a:p>
        <a:p>
          <a:pPr marL="0" marR="0" lvl="0" indent="0" algn="l" defTabSz="914400" rtl="0" eaLnBrk="1" fontAlgn="auto" latinLnBrk="0" hangingPunct="1">
            <a:lnSpc>
              <a:spcPts val="500"/>
            </a:lnSpc>
            <a:spcBef>
              <a:spcPts val="0"/>
            </a:spcBef>
            <a:spcAft>
              <a:spcPts val="0"/>
            </a:spcAft>
            <a:buClrTx/>
            <a:buSzTx/>
            <a:buFontTx/>
            <a:buNone/>
            <a:tabLst/>
            <a:defRPr sz="1000"/>
          </a:pPr>
          <a:endParaRPr lang="en-US" sz="1000" b="0" i="0" baseline="0">
            <a:effectLst/>
            <a:latin typeface="+mn-lt"/>
            <a:ea typeface="+mn-ea"/>
            <a:cs typeface="+mn-cs"/>
          </a:endParaRPr>
        </a:p>
        <a:p>
          <a:pPr marL="0" marR="0" lvl="0" indent="0" algn="l" defTabSz="914400" rtl="0" eaLnBrk="1" fontAlgn="auto" latinLnBrk="0" hangingPunct="1">
            <a:lnSpc>
              <a:spcPts val="500"/>
            </a:lnSpc>
            <a:spcBef>
              <a:spcPts val="0"/>
            </a:spcBef>
            <a:spcAft>
              <a:spcPts val="0"/>
            </a:spcAft>
            <a:buClrTx/>
            <a:buSzTx/>
            <a:buFontTx/>
            <a:buNone/>
            <a:tabLst/>
            <a:defRPr sz="1000"/>
          </a:pPr>
          <a:r>
            <a:rPr lang="en-US" sz="1000" b="0" i="0" baseline="0">
              <a:effectLst/>
              <a:latin typeface="+mn-lt"/>
              <a:ea typeface="+mn-ea"/>
              <a:cs typeface="+mn-cs"/>
            </a:rPr>
            <a:t>6. SCB-PREFERENCE SHARE DIVIDEND: Reported SCB-Pref. share dividend includes GHS0.0445 for March 2021 and GHS0.0432 for September 2021.</a:t>
          </a:r>
        </a:p>
        <a:p>
          <a:pPr marL="0" marR="0" lvl="0" indent="0" algn="l" defTabSz="914400" rtl="0" eaLnBrk="1" fontAlgn="auto" latinLnBrk="0" hangingPunct="1">
            <a:lnSpc>
              <a:spcPts val="500"/>
            </a:lnSpc>
            <a:spcBef>
              <a:spcPts val="0"/>
            </a:spcBef>
            <a:spcAft>
              <a:spcPts val="0"/>
            </a:spcAft>
            <a:buClrTx/>
            <a:buSzTx/>
            <a:buFontTx/>
            <a:buNone/>
            <a:tabLst/>
            <a:defRPr sz="1000"/>
          </a:pPr>
          <a:endParaRPr lang="en-GB" sz="900" b="0">
            <a:effectLst/>
          </a:endParaRPr>
        </a:p>
        <a:p>
          <a:pPr marL="0" marR="0" lvl="0" indent="0" algn="l" defTabSz="914400" rtl="0" eaLnBrk="1" fontAlgn="auto" latinLnBrk="0" hangingPunct="1">
            <a:lnSpc>
              <a:spcPts val="500"/>
            </a:lnSpc>
            <a:spcBef>
              <a:spcPts val="0"/>
            </a:spcBef>
            <a:spcAft>
              <a:spcPts val="0"/>
            </a:spcAft>
            <a:buClrTx/>
            <a:buSzTx/>
            <a:buFontTx/>
            <a:buNone/>
            <a:tabLst/>
            <a:defRPr sz="1000"/>
          </a:pPr>
          <a:r>
            <a:rPr lang="en-GB" sz="900" b="0">
              <a:effectLst/>
            </a:rPr>
            <a:t>7. AGA</a:t>
          </a:r>
          <a:r>
            <a:rPr lang="en-GB" sz="900" b="0" baseline="0">
              <a:effectLst/>
            </a:rPr>
            <a:t> SHARE DIVIDEND: Reported dividend for AGA represents an announced interim dividend of 87 ZAR or 6 US cents per share for the six months ended June 30, 2021. (PR-302/2021)</a:t>
          </a:r>
        </a:p>
        <a:p>
          <a:pPr marL="0" marR="0" lvl="0" indent="0" algn="l" defTabSz="914400" rtl="0" eaLnBrk="1" fontAlgn="auto" latinLnBrk="0" hangingPunct="1">
            <a:lnSpc>
              <a:spcPts val="500"/>
            </a:lnSpc>
            <a:spcBef>
              <a:spcPts val="0"/>
            </a:spcBef>
            <a:spcAft>
              <a:spcPts val="0"/>
            </a:spcAft>
            <a:buClrTx/>
            <a:buSzTx/>
            <a:buFontTx/>
            <a:buNone/>
            <a:tabLst/>
            <a:defRPr sz="1000"/>
          </a:pPr>
          <a:endParaRPr lang="en-GB" sz="900" b="0" baseline="0">
            <a:effectLst/>
          </a:endParaRPr>
        </a:p>
        <a:p>
          <a:pPr marL="0" marR="0" lvl="0" indent="0" algn="l" defTabSz="914400" rtl="0" eaLnBrk="1" fontAlgn="auto" latinLnBrk="0" hangingPunct="1">
            <a:lnSpc>
              <a:spcPts val="500"/>
            </a:lnSpc>
            <a:spcBef>
              <a:spcPts val="0"/>
            </a:spcBef>
            <a:spcAft>
              <a:spcPts val="0"/>
            </a:spcAft>
            <a:buClrTx/>
            <a:buSzTx/>
            <a:buFontTx/>
            <a:buNone/>
            <a:tabLst/>
            <a:defRPr sz="1000"/>
          </a:pPr>
          <a:r>
            <a:rPr lang="en-GB" sz="900" b="0" baseline="0">
              <a:effectLst/>
            </a:rPr>
            <a:t>8. MTNGH SHARE DIVIDEND: Reported diviend for MTNGH represents an announced interim dividend of GHS0.03 per share for the six months ended June 30, 2021 (PR-287/2021)</a:t>
          </a:r>
          <a:endParaRPr lang="en-GB" sz="900" b="0">
            <a:effectLst/>
          </a:endParaRPr>
        </a:p>
        <a:p>
          <a:pPr algn="l" rtl="0">
            <a:lnSpc>
              <a:spcPts val="500"/>
            </a:lnSpc>
            <a:defRPr sz="1000"/>
          </a:pPr>
          <a:endParaRPr lang="en-US" sz="900" b="0" i="0" u="none" strike="noStrike" baseline="0">
            <a:solidFill>
              <a:srgbClr val="000000"/>
            </a:solidFill>
            <a:latin typeface="Times New Roman"/>
            <a:cs typeface="Times New Roman"/>
          </a:endParaRPr>
        </a:p>
        <a:p>
          <a:pPr algn="l" rtl="0">
            <a:lnSpc>
              <a:spcPts val="600"/>
            </a:lnSpc>
            <a:defRPr sz="1000"/>
          </a:pPr>
          <a:endParaRPr lang="en-US" sz="900" b="0" i="0" u="none" strike="noStrike" baseline="0">
            <a:solidFill>
              <a:srgbClr val="000000"/>
            </a:solidFill>
            <a:latin typeface="Times New Roman"/>
            <a:cs typeface="Times New Roman"/>
          </a:endParaRPr>
        </a:p>
        <a:p>
          <a:pPr algn="l" rtl="0">
            <a:lnSpc>
              <a:spcPts val="600"/>
            </a:lnSpc>
            <a:defRPr sz="1000"/>
          </a:pPr>
          <a:endParaRPr lang="en-US" sz="900" b="0" i="0" u="none" strike="noStrike" baseline="0">
            <a:solidFill>
              <a:srgbClr val="000000"/>
            </a:solidFill>
            <a:latin typeface="Times New Roman"/>
            <a:cs typeface="Times New Roman"/>
          </a:endParaRPr>
        </a:p>
        <a:p>
          <a:pPr algn="l" rtl="0">
            <a:lnSpc>
              <a:spcPts val="700"/>
            </a:lnSpc>
            <a:defRPr sz="1000"/>
          </a:pPr>
          <a:endParaRPr lang="en-US" sz="900" b="0" i="0" u="none" strike="noStrike" baseline="0">
            <a:solidFill>
              <a:srgbClr val="000000"/>
            </a:solidFill>
            <a:latin typeface="Times New Roman"/>
            <a:cs typeface="Times New Roman"/>
          </a:endParaRPr>
        </a:p>
        <a:p>
          <a:pPr algn="l" rtl="0">
            <a:defRPr sz="1000"/>
          </a:pPr>
          <a:endParaRPr lang="en-US" sz="700" b="0" i="0" u="none" strike="noStrike" baseline="0">
            <a:solidFill>
              <a:srgbClr val="000000"/>
            </a:solidFill>
            <a:latin typeface="Times New Roman"/>
            <a:cs typeface="Times New Roman"/>
          </a:endParaRPr>
        </a:p>
        <a:p>
          <a:pPr algn="l" rtl="0">
            <a:lnSpc>
              <a:spcPts val="700"/>
            </a:lnSpc>
            <a:defRPr sz="1000"/>
          </a:pPr>
          <a:endParaRPr lang="en-US" sz="700" b="0" i="0" u="none" strike="noStrike" baseline="0">
            <a:solidFill>
              <a:srgbClr val="000000"/>
            </a:solidFill>
            <a:latin typeface="Times New Roman"/>
            <a:cs typeface="Times New Roman"/>
          </a:endParaRPr>
        </a:p>
        <a:p>
          <a:pPr algn="l" rtl="0">
            <a:defRPr sz="1000"/>
          </a:pPr>
          <a:endParaRPr lang="en-US" sz="700" b="0" i="0" u="none" strike="noStrike" baseline="0">
            <a:solidFill>
              <a:srgbClr val="000000"/>
            </a:solidFill>
            <a:latin typeface="Times New Roman"/>
            <a:cs typeface="Times New Roman"/>
          </a:endParaRPr>
        </a:p>
        <a:p>
          <a:pPr algn="l" rtl="0">
            <a:lnSpc>
              <a:spcPts val="700"/>
            </a:lnSpc>
            <a:defRPr sz="1000"/>
          </a:pPr>
          <a:endParaRPr lang="en-US" sz="700" b="0" i="0" u="none" strike="noStrike" baseline="0">
            <a:solidFill>
              <a:srgbClr val="000000"/>
            </a:solidFill>
            <a:latin typeface="Times New Roman"/>
            <a:cs typeface="Times New Roman"/>
          </a:endParaRPr>
        </a:p>
        <a:p>
          <a:pPr algn="l" rtl="0">
            <a:lnSpc>
              <a:spcPts val="700"/>
            </a:lnSpc>
            <a:defRPr sz="1000"/>
          </a:pPr>
          <a:endParaRPr lang="en-US" sz="700" b="0" i="0" u="none" strike="noStrike" baseline="0">
            <a:solidFill>
              <a:srgbClr val="000000"/>
            </a:solidFill>
            <a:latin typeface="Times New Roman"/>
            <a:cs typeface="Times New Roman"/>
          </a:endParaRPr>
        </a:p>
      </xdr:txBody>
    </xdr:sp>
    <xdr:clientData/>
  </xdr:oneCellAnchor>
  <xdr:oneCellAnchor>
    <xdr:from>
      <xdr:col>1</xdr:col>
      <xdr:colOff>9525</xdr:colOff>
      <xdr:row>0</xdr:row>
      <xdr:rowOff>9525</xdr:rowOff>
    </xdr:from>
    <xdr:ext cx="1364875" cy="457200"/>
    <xdr:pic>
      <xdr:nvPicPr>
        <xdr:cNvPr id="3" name="Picture 4">
          <a:extLst>
            <a:ext uri="{FF2B5EF4-FFF2-40B4-BE49-F238E27FC236}">
              <a16:creationId xmlns:a16="http://schemas.microsoft.com/office/drawing/2014/main" id="{00000000-0008-0000-04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71525" y="9525"/>
          <a:ext cx="1364875" cy="45720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I:\1%20Official%20List%20CAT\Trial%20TRADSESS%202.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gsegh-my.sharepoint.com/EMateKole/1%20Official%20List%20CAT/GSEMACRO.XLM"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Startup" Target="PERSONAL.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Official%20List/new%20index%20FIL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rading Results"/>
      <sheetName val="Profile of Listed Companies"/>
    </sheetNames>
    <sheetDataSet>
      <sheetData sheetId="0"/>
      <sheetData sheetId="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SEMACRO"/>
    </sheetNames>
    <definedNames>
      <definedName name="COPY_PREVIOUS_SESSION_RANGE" refersTo="='GSEMACRO'!$B$34"/>
      <definedName name="PRINT_REPORT" refersTo="='GSEMACRO'!$B$19"/>
      <definedName name="RECORD_ABL_DETAILS_IN_FILE" refersTo="='GSEMACRO'!$B$54"/>
    </definedNames>
    <sheetDataSet>
      <sheetData sheetId="0"/>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PERSONAL"/>
    </sheetNames>
    <definedNames>
      <definedName name="Macro1"/>
    </definedNames>
    <sheetDataSet>
      <sheetData sheetId="0"/>
      <sheetData sheetId="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SE-Composite Index"/>
      <sheetName val="GSE-Financial Stocks Index (2)"/>
      <sheetName val="GAX_Prefshares_Depshares"/>
      <sheetName val="EPS"/>
      <sheetName val="PE ratio"/>
      <sheetName val="CI BASE ADJUSTMENT"/>
      <sheetName val="FSI BASE ADJUSTMENT"/>
      <sheetName val="CALCULATION OF RIGHTS"/>
      <sheetName val="ETI  BONUS"/>
      <sheetName val="new index FILE"/>
    </sheetNames>
    <definedNames>
      <definedName name="Macro3"/>
    </definedNames>
    <sheetDataSet>
      <sheetData sheetId="0">
        <row r="2719">
          <cell r="CO2719">
            <v>3010.7367781067783</v>
          </cell>
        </row>
      </sheetData>
      <sheetData sheetId="1">
        <row r="2719">
          <cell r="AE2719">
            <v>2074.8413907339291</v>
          </cell>
        </row>
      </sheetData>
      <sheetData sheetId="2"/>
      <sheetData sheetId="3"/>
      <sheetData sheetId="4"/>
      <sheetData sheetId="5"/>
      <sheetData sheetId="6"/>
      <sheetData sheetId="7"/>
      <sheetData sheetId="8"/>
      <sheetData sheetId="9"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12" Type="http://schemas.openxmlformats.org/officeDocument/2006/relationships/ctrlProp" Target="../ctrlProps/ctrlProp9.xml"/><Relationship Id="rId2" Type="http://schemas.openxmlformats.org/officeDocument/2006/relationships/drawing" Target="../drawings/drawing4.xml"/><Relationship Id="rId1" Type="http://schemas.openxmlformats.org/officeDocument/2006/relationships/printerSettings" Target="../printerSettings/printerSettings4.bin"/><Relationship Id="rId6" Type="http://schemas.openxmlformats.org/officeDocument/2006/relationships/ctrlProp" Target="../ctrlProps/ctrlProp3.xml"/><Relationship Id="rId11" Type="http://schemas.openxmlformats.org/officeDocument/2006/relationships/ctrlProp" Target="../ctrlProps/ctrlProp8.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19"/>
  <sheetViews>
    <sheetView showGridLines="0" view="pageBreakPreview" zoomScaleNormal="90" zoomScaleSheetLayoutView="100" workbookViewId="0">
      <selection activeCell="B5" sqref="B5"/>
    </sheetView>
  </sheetViews>
  <sheetFormatPr defaultColWidth="11.42578125" defaultRowHeight="12.75" outlineLevelCol="1"/>
  <cols>
    <col min="1" max="1" width="18" style="11" customWidth="1"/>
    <col min="2" max="2" width="11.42578125" style="11"/>
    <col min="3" max="3" width="15.140625" style="11" customWidth="1"/>
    <col min="4" max="4" width="11" style="11" customWidth="1" outlineLevel="1"/>
    <col min="5" max="5" width="39.28515625" style="11" customWidth="1"/>
    <col min="6" max="6" width="28.42578125" style="11" customWidth="1"/>
    <col min="7" max="7" width="11.7109375" style="49" customWidth="1"/>
    <col min="8" max="8" width="10.140625" style="15" customWidth="1"/>
    <col min="9" max="9" width="10.140625" style="11" customWidth="1" outlineLevel="1"/>
    <col min="10" max="10" width="15.5703125" style="15" customWidth="1"/>
    <col min="11" max="11" width="11.85546875" style="11" customWidth="1"/>
    <col min="12" max="12" width="14.7109375" style="102" customWidth="1"/>
    <col min="13" max="13" width="16.140625" style="11" bestFit="1" customWidth="1"/>
    <col min="14" max="14" width="10.28515625" style="11" bestFit="1" customWidth="1"/>
    <col min="15" max="15" width="10.5703125" style="142" customWidth="1"/>
    <col min="16" max="16" width="12" style="142" customWidth="1"/>
    <col min="17" max="17" width="15" style="29" bestFit="1" customWidth="1"/>
    <col min="18" max="18" width="15.85546875" style="11" bestFit="1" customWidth="1"/>
    <col min="19" max="19" width="10.85546875" style="11" customWidth="1"/>
    <col min="20" max="16384" width="11.42578125" style="11"/>
  </cols>
  <sheetData>
    <row r="1" spans="1:23" ht="48.75" customHeight="1">
      <c r="E1" s="25" t="s">
        <v>0</v>
      </c>
      <c r="F1" s="12"/>
      <c r="G1" s="47"/>
      <c r="H1" s="13"/>
      <c r="I1" s="133"/>
      <c r="J1" s="13"/>
      <c r="K1" s="32"/>
      <c r="L1" s="101"/>
      <c r="M1" s="33"/>
      <c r="N1" s="33"/>
      <c r="O1" s="141"/>
      <c r="P1" s="141"/>
      <c r="Q1" s="179"/>
      <c r="R1" s="33"/>
    </row>
    <row r="2" spans="1:23" s="26" customFormat="1" ht="20.25" customHeight="1">
      <c r="A2" s="26" t="s">
        <v>142</v>
      </c>
      <c r="B2" s="26" t="s">
        <v>146</v>
      </c>
      <c r="E2" s="27" t="str">
        <f>+B2</f>
        <v>4482 Trading Session</v>
      </c>
      <c r="G2" s="48"/>
      <c r="H2" s="28"/>
      <c r="J2" s="98" t="s">
        <v>85</v>
      </c>
      <c r="K2" s="34"/>
      <c r="L2" s="138"/>
      <c r="M2" s="132"/>
      <c r="N2" s="34"/>
      <c r="O2" s="442">
        <f ca="1">+A3</f>
        <v>43055</v>
      </c>
      <c r="P2" s="442"/>
      <c r="Q2" s="442"/>
      <c r="R2" s="442"/>
      <c r="S2" s="34"/>
    </row>
    <row r="3" spans="1:23" ht="22.5">
      <c r="A3" s="171">
        <f ca="1">+TODAY()</f>
        <v>43055</v>
      </c>
      <c r="B3" s="161"/>
      <c r="C3" s="161"/>
      <c r="D3" s="183"/>
      <c r="E3" s="443"/>
      <c r="F3" s="443"/>
      <c r="G3" s="443"/>
      <c r="H3" s="443"/>
      <c r="I3" s="443"/>
      <c r="J3" s="443"/>
      <c r="K3" s="443"/>
      <c r="L3" s="443"/>
      <c r="M3" s="443"/>
      <c r="N3" s="443"/>
      <c r="O3" s="443"/>
      <c r="P3" s="443"/>
      <c r="Q3" s="443"/>
      <c r="R3" s="443"/>
      <c r="S3" s="443"/>
    </row>
    <row r="4" spans="1:23" ht="63" customHeight="1">
      <c r="D4" s="60" t="s">
        <v>98</v>
      </c>
      <c r="E4" s="17"/>
      <c r="F4" s="116" t="s">
        <v>46</v>
      </c>
      <c r="G4" s="117" t="s">
        <v>47</v>
      </c>
      <c r="H4" s="61" t="s">
        <v>115</v>
      </c>
      <c r="I4" s="61" t="s">
        <v>114</v>
      </c>
      <c r="J4" s="61" t="s">
        <v>120</v>
      </c>
      <c r="K4" s="61" t="s">
        <v>113</v>
      </c>
      <c r="L4" s="103" t="s">
        <v>112</v>
      </c>
      <c r="M4" s="61" t="s">
        <v>116</v>
      </c>
      <c r="N4" s="61" t="s">
        <v>108</v>
      </c>
      <c r="O4" s="61" t="s">
        <v>109</v>
      </c>
      <c r="P4" s="61" t="s">
        <v>110</v>
      </c>
      <c r="Q4" s="180" t="s">
        <v>19</v>
      </c>
      <c r="R4" s="61" t="s">
        <v>111</v>
      </c>
      <c r="S4" s="18"/>
    </row>
    <row r="5" spans="1:23" ht="31.5" customHeight="1">
      <c r="D5" s="67"/>
      <c r="E5" s="185" t="s">
        <v>144</v>
      </c>
      <c r="F5" s="46"/>
      <c r="G5" s="112"/>
      <c r="H5" s="146"/>
      <c r="I5" s="146"/>
      <c r="J5" s="147"/>
      <c r="K5" s="147"/>
      <c r="L5" s="147"/>
      <c r="M5" s="147"/>
      <c r="N5" s="145"/>
      <c r="O5" s="90"/>
      <c r="P5" s="90"/>
      <c r="Q5" s="181"/>
      <c r="R5" s="90"/>
      <c r="S5" s="91"/>
      <c r="V5" s="72"/>
      <c r="W5" s="72"/>
    </row>
    <row r="6" spans="1:23" ht="48" customHeight="1">
      <c r="D6" s="187">
        <v>1</v>
      </c>
      <c r="E6" s="186" t="s">
        <v>143</v>
      </c>
      <c r="F6" s="46"/>
      <c r="G6" s="51" t="s">
        <v>145</v>
      </c>
      <c r="H6" s="146"/>
      <c r="I6" s="146"/>
      <c r="J6" s="147"/>
      <c r="K6" s="147"/>
      <c r="L6" s="147"/>
      <c r="M6" s="147"/>
      <c r="N6" s="145"/>
      <c r="O6" s="188"/>
      <c r="P6" s="188"/>
      <c r="Q6" s="181">
        <v>0</v>
      </c>
      <c r="R6" s="188">
        <v>0</v>
      </c>
      <c r="S6" s="92" t="s">
        <v>145</v>
      </c>
      <c r="V6" s="72"/>
      <c r="W6" s="72"/>
    </row>
    <row r="7" spans="1:23" s="21" customFormat="1" ht="30.75" customHeight="1">
      <c r="D7" s="162"/>
      <c r="F7" s="38"/>
      <c r="G7" s="163"/>
      <c r="H7" s="164"/>
      <c r="I7" s="164"/>
      <c r="J7" s="165"/>
      <c r="K7" s="165"/>
      <c r="L7" s="166"/>
      <c r="M7" s="165"/>
      <c r="N7" s="167"/>
      <c r="O7" s="168"/>
      <c r="P7" s="168"/>
      <c r="Q7" s="189">
        <v>0</v>
      </c>
      <c r="R7" s="144">
        <v>0</v>
      </c>
      <c r="S7" s="57"/>
    </row>
    <row r="8" spans="1:23" s="21" customFormat="1" ht="24.75" customHeight="1">
      <c r="D8" s="162"/>
      <c r="E8" s="20"/>
      <c r="F8" s="38"/>
      <c r="G8" s="163"/>
      <c r="H8" s="164"/>
      <c r="I8" s="164"/>
      <c r="J8" s="165"/>
      <c r="K8" s="165"/>
      <c r="L8" s="166"/>
      <c r="M8" s="165"/>
      <c r="N8" s="167"/>
      <c r="O8" s="168"/>
      <c r="P8" s="168"/>
      <c r="Q8" s="182"/>
      <c r="R8" s="169"/>
      <c r="S8" s="57"/>
    </row>
    <row r="9" spans="1:23" s="21" customFormat="1" ht="24.75" customHeight="1">
      <c r="D9" s="162"/>
      <c r="E9" s="11"/>
      <c r="F9" s="11"/>
      <c r="G9" s="49"/>
      <c r="H9" s="11"/>
      <c r="I9" s="11"/>
      <c r="J9" s="11"/>
      <c r="K9" s="11"/>
      <c r="L9" s="102"/>
      <c r="M9" s="11"/>
      <c r="N9" s="11"/>
      <c r="O9" s="142"/>
      <c r="P9" s="142"/>
      <c r="Q9" s="29"/>
      <c r="R9" s="11"/>
      <c r="S9" s="11"/>
    </row>
    <row r="10" spans="1:23" s="21" customFormat="1" ht="24.75" customHeight="1">
      <c r="D10" s="162"/>
      <c r="E10" s="11"/>
      <c r="F10" s="11"/>
      <c r="G10" s="49"/>
      <c r="H10" s="11"/>
      <c r="I10" s="11"/>
      <c r="J10" s="11"/>
      <c r="K10" s="11"/>
      <c r="L10" s="102"/>
      <c r="M10" s="11"/>
      <c r="N10" s="11"/>
      <c r="O10" s="142"/>
      <c r="P10" s="142"/>
      <c r="Q10" s="29"/>
      <c r="R10" s="11"/>
      <c r="S10" s="11"/>
    </row>
    <row r="11" spans="1:23" ht="16.5" customHeight="1">
      <c r="D11" s="24"/>
      <c r="H11" s="11"/>
      <c r="J11" s="11"/>
    </row>
    <row r="12" spans="1:23" s="23" customFormat="1" ht="13.5" customHeight="1">
      <c r="D12" s="184"/>
      <c r="E12" s="11"/>
      <c r="F12" s="11"/>
      <c r="G12" s="49"/>
      <c r="H12" s="11"/>
      <c r="I12" s="11"/>
      <c r="J12" s="11"/>
      <c r="K12" s="11"/>
      <c r="L12" s="102"/>
      <c r="M12" s="11"/>
      <c r="N12" s="11"/>
      <c r="O12" s="142"/>
      <c r="P12" s="142"/>
      <c r="Q12" s="29"/>
      <c r="R12" s="11"/>
      <c r="S12" s="11"/>
    </row>
    <row r="13" spans="1:23" s="24" customFormat="1" ht="10.5" customHeight="1">
      <c r="D13" s="184"/>
      <c r="E13" s="11"/>
      <c r="F13" s="11"/>
      <c r="G13" s="49"/>
      <c r="H13" s="15"/>
      <c r="I13" s="11"/>
      <c r="J13" s="15"/>
      <c r="K13" s="11"/>
      <c r="L13" s="102"/>
      <c r="M13" s="11"/>
      <c r="N13" s="11"/>
      <c r="O13" s="142"/>
      <c r="P13" s="142"/>
      <c r="Q13" s="29"/>
      <c r="R13" s="11"/>
      <c r="S13" s="11"/>
    </row>
    <row r="14" spans="1:23" ht="11.25" customHeight="1">
      <c r="D14" s="184"/>
    </row>
    <row r="15" spans="1:23" ht="15">
      <c r="D15" s="184"/>
    </row>
    <row r="16" spans="1:23" ht="15">
      <c r="D16" s="184"/>
      <c r="P16" s="143"/>
    </row>
    <row r="19" spans="13:16">
      <c r="M19" s="72"/>
      <c r="P19" s="143"/>
    </row>
  </sheetData>
  <mergeCells count="2">
    <mergeCell ref="O2:R2"/>
    <mergeCell ref="E3:S3"/>
  </mergeCells>
  <printOptions gridLinesSet="0"/>
  <pageMargins left="0.25" right="0.25" top="0.17" bottom="0.21" header="0.17" footer="0.16"/>
  <pageSetup paperSize="9" scale="49" orientation="landscape" blackAndWhite="1" r:id="rId1"/>
  <headerFooter alignWithMargins="0">
    <oddFooter>&amp;C&amp;"Geneva,Bold Italic"&amp;12 2</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55"/>
  <sheetViews>
    <sheetView showGridLines="0" tabSelected="1" zoomScaleNormal="100" workbookViewId="0"/>
  </sheetViews>
  <sheetFormatPr defaultRowHeight="12.75"/>
  <cols>
    <col min="1" max="1" width="15.140625" style="5" customWidth="1"/>
    <col min="2" max="2" width="25.85546875" style="5" customWidth="1"/>
    <col min="3" max="3" width="22.28515625" style="5" bestFit="1" customWidth="1"/>
    <col min="4" max="4" width="25.42578125" style="5" customWidth="1"/>
    <col min="5" max="5" width="27.85546875" style="5" customWidth="1"/>
    <col min="6" max="6" width="31.28515625" style="5" customWidth="1"/>
    <col min="7" max="7" width="48.5703125" style="5" customWidth="1"/>
    <col min="8" max="8" width="29.42578125" style="5" customWidth="1"/>
    <col min="9" max="9" width="28.42578125" style="5" customWidth="1"/>
    <col min="10" max="11" width="9.140625" style="5"/>
    <col min="12" max="12" width="0.42578125" style="5" customWidth="1"/>
    <col min="13" max="13" width="9.140625" style="5" hidden="1" customWidth="1"/>
    <col min="14" max="16384" width="9.140625" style="5"/>
  </cols>
  <sheetData>
    <row r="1" spans="1:10" ht="80.25" customHeight="1">
      <c r="A1" s="133" t="s">
        <v>0</v>
      </c>
      <c r="B1" s="35"/>
      <c r="C1" s="30"/>
      <c r="E1" s="65"/>
      <c r="G1" s="64"/>
      <c r="H1" s="64"/>
    </row>
    <row r="2" spans="1:10" ht="12.75" customHeight="1">
      <c r="I2" s="6"/>
    </row>
    <row r="3" spans="1:10" ht="33" customHeight="1" thickBot="1">
      <c r="B3" s="159" t="s">
        <v>220</v>
      </c>
      <c r="C3" s="31"/>
      <c r="E3" s="96"/>
      <c r="F3" s="96"/>
      <c r="H3" s="173"/>
    </row>
    <row r="4" spans="1:10" ht="27" customHeight="1" thickTop="1" thickBot="1">
      <c r="B4" s="448">
        <v>43055</v>
      </c>
      <c r="C4" s="448"/>
      <c r="D4" s="448"/>
      <c r="E4" s="140"/>
      <c r="G4" s="444" t="s">
        <v>117</v>
      </c>
      <c r="H4" s="445"/>
      <c r="I4" s="446"/>
    </row>
    <row r="5" spans="1:10" ht="78.75" customHeight="1" thickTop="1">
      <c r="E5" s="131" t="s">
        <v>139</v>
      </c>
      <c r="G5" s="97"/>
      <c r="H5" s="155" t="s">
        <v>118</v>
      </c>
      <c r="I5" s="156" t="s">
        <v>119</v>
      </c>
    </row>
    <row r="6" spans="1:10" ht="25.5" customHeight="1">
      <c r="C6" s="114"/>
      <c r="D6" s="7"/>
      <c r="E6" s="71"/>
      <c r="G6" s="357" t="s">
        <v>217</v>
      </c>
      <c r="H6" s="157">
        <v>3010.7367781067783</v>
      </c>
      <c r="I6" s="158">
        <v>2074.8413907339291</v>
      </c>
    </row>
    <row r="7" spans="1:10" ht="30" customHeight="1">
      <c r="B7" s="58"/>
      <c r="C7" s="58"/>
      <c r="D7" s="99"/>
      <c r="E7" s="71"/>
      <c r="G7" s="286" t="s">
        <v>218</v>
      </c>
      <c r="H7" s="157">
        <v>3000.0274621748131</v>
      </c>
      <c r="I7" s="158">
        <v>2076.7196178993354</v>
      </c>
    </row>
    <row r="8" spans="1:10" ht="30" customHeight="1">
      <c r="B8" s="58"/>
      <c r="C8" s="58"/>
      <c r="D8" s="105"/>
      <c r="G8" s="286"/>
      <c r="H8" s="282" t="s">
        <v>222</v>
      </c>
      <c r="I8" s="200" t="s">
        <v>223</v>
      </c>
      <c r="J8" s="106"/>
    </row>
    <row r="9" spans="1:10" ht="66.75" customHeight="1" thickBot="1">
      <c r="B9" s="136"/>
      <c r="C9" s="58"/>
      <c r="D9" s="58"/>
      <c r="E9" s="178"/>
      <c r="F9" s="95"/>
      <c r="G9" s="287" t="s">
        <v>219</v>
      </c>
      <c r="H9" s="201">
        <v>0.54514064202474077</v>
      </c>
      <c r="I9" s="202">
        <v>0.16489282901216615</v>
      </c>
    </row>
    <row r="10" spans="1:10" s="7" customFormat="1" ht="17.25" customHeight="1" thickTop="1">
      <c r="C10" s="8"/>
      <c r="D10" s="114"/>
      <c r="E10" s="99"/>
    </row>
    <row r="11" spans="1:10" s="7" customFormat="1" ht="21" hidden="1" customHeight="1">
      <c r="B11" s="172"/>
      <c r="C11" s="139"/>
      <c r="E11" s="99"/>
    </row>
    <row r="12" spans="1:10" s="7" customFormat="1" ht="17.25" hidden="1" customHeight="1">
      <c r="C12" s="8"/>
      <c r="E12" s="99"/>
    </row>
    <row r="13" spans="1:10" s="7" customFormat="1" ht="17.25" customHeight="1">
      <c r="C13" s="8"/>
      <c r="E13" s="99"/>
    </row>
    <row r="14" spans="1:10" s="7" customFormat="1" ht="17.25" customHeight="1">
      <c r="C14" s="8"/>
      <c r="E14" s="99"/>
    </row>
    <row r="15" spans="1:10" s="7" customFormat="1" ht="19.5" customHeight="1" thickBot="1">
      <c r="B15" s="8" t="s">
        <v>38</v>
      </c>
    </row>
    <row r="16" spans="1:10" s="9" customFormat="1" ht="27" customHeight="1" thickTop="1">
      <c r="B16" s="149"/>
      <c r="C16" s="150"/>
      <c r="D16" s="447" t="s">
        <v>85</v>
      </c>
      <c r="E16" s="447"/>
      <c r="F16" s="447"/>
      <c r="G16" s="151"/>
      <c r="H16" s="130"/>
      <c r="I16" s="131"/>
    </row>
    <row r="17" spans="1:9" s="10" customFormat="1" ht="72" customHeight="1" thickBot="1">
      <c r="B17" s="152"/>
      <c r="C17" s="153" t="s">
        <v>2</v>
      </c>
      <c r="D17" s="153" t="s">
        <v>39</v>
      </c>
      <c r="E17" s="153" t="s">
        <v>107</v>
      </c>
      <c r="F17" s="153" t="s">
        <v>121</v>
      </c>
      <c r="G17" s="154" t="s">
        <v>122</v>
      </c>
      <c r="H17" s="121"/>
      <c r="I17" s="7"/>
    </row>
    <row r="18" spans="1:9" ht="32.25" customHeight="1" thickBot="1">
      <c r="B18" s="234" t="s">
        <v>40</v>
      </c>
      <c r="C18" s="261">
        <v>43053</v>
      </c>
      <c r="D18" s="432">
        <v>2327568</v>
      </c>
      <c r="E18" s="281">
        <v>3111171.07</v>
      </c>
      <c r="F18" s="252">
        <v>2994.4871657804551</v>
      </c>
      <c r="G18" s="251">
        <v>65632.946016999995</v>
      </c>
      <c r="H18" s="72"/>
    </row>
    <row r="19" spans="1:9" ht="32.25" customHeight="1" thickBot="1">
      <c r="B19" s="234" t="s">
        <v>41</v>
      </c>
      <c r="C19" s="261">
        <v>43054</v>
      </c>
      <c r="D19" s="432">
        <v>370564</v>
      </c>
      <c r="E19" s="281">
        <v>555418.41</v>
      </c>
      <c r="F19" s="252">
        <v>3010.7367781067783</v>
      </c>
      <c r="G19" s="251">
        <v>65803.011847919988</v>
      </c>
      <c r="H19" s="58"/>
    </row>
    <row r="20" spans="1:9" ht="32.25" customHeight="1" thickBot="1">
      <c r="B20" s="234" t="s">
        <v>42</v>
      </c>
      <c r="C20" s="261">
        <v>43055</v>
      </c>
      <c r="D20" s="432">
        <v>790310</v>
      </c>
      <c r="E20" s="281">
        <v>1121454.8600000001</v>
      </c>
      <c r="F20" s="252">
        <v>3000.0274621748131</v>
      </c>
      <c r="G20" s="251">
        <v>65690.929868609994</v>
      </c>
      <c r="H20" s="58"/>
    </row>
    <row r="21" spans="1:9" ht="32.25" customHeight="1" thickBot="1">
      <c r="B21" s="234" t="s">
        <v>43</v>
      </c>
      <c r="C21" s="261"/>
      <c r="D21" s="432"/>
      <c r="E21" s="281"/>
      <c r="F21" s="252"/>
      <c r="G21" s="251"/>
      <c r="H21" s="58"/>
    </row>
    <row r="22" spans="1:9" ht="34.5" customHeight="1" thickBot="1">
      <c r="B22" s="234" t="s">
        <v>44</v>
      </c>
      <c r="C22" s="261"/>
      <c r="D22" s="432"/>
      <c r="E22" s="281"/>
      <c r="F22" s="252"/>
      <c r="G22" s="251"/>
      <c r="H22" s="122"/>
      <c r="I22" s="72"/>
    </row>
    <row r="23" spans="1:9" ht="31.5" customHeight="1">
      <c r="B23" s="174"/>
      <c r="C23" s="175"/>
      <c r="D23" s="176"/>
      <c r="E23" s="177"/>
      <c r="F23" s="177"/>
      <c r="G23" s="177"/>
      <c r="H23" s="122"/>
      <c r="I23" s="72"/>
    </row>
    <row r="24" spans="1:9" ht="31.5" customHeight="1">
      <c r="A24" s="160" t="s">
        <v>45</v>
      </c>
      <c r="B24" s="237"/>
      <c r="C24" s="124"/>
      <c r="D24" s="125"/>
      <c r="E24" s="126"/>
      <c r="F24" s="126"/>
      <c r="G24" s="126"/>
      <c r="H24" s="122"/>
      <c r="I24" s="72"/>
    </row>
    <row r="25" spans="1:9" ht="30.75" customHeight="1">
      <c r="B25" s="148"/>
      <c r="C25" s="175"/>
      <c r="D25" s="119"/>
      <c r="E25" s="120"/>
      <c r="F25" s="120"/>
      <c r="G25" s="128"/>
    </row>
    <row r="26" spans="1:9" ht="24" customHeight="1">
      <c r="B26" s="123"/>
      <c r="C26" s="118"/>
      <c r="D26" s="127"/>
      <c r="E26" s="127"/>
      <c r="F26" s="127"/>
      <c r="G26" s="129"/>
      <c r="H26" s="115"/>
    </row>
    <row r="27" spans="1:9" ht="29.25" customHeight="1">
      <c r="B27" s="7"/>
      <c r="D27" s="105"/>
      <c r="G27" s="71"/>
    </row>
    <row r="28" spans="1:9">
      <c r="D28" s="58"/>
    </row>
    <row r="34" spans="1:7" ht="24.75" customHeight="1"/>
    <row r="35" spans="1:7" ht="24.75" customHeight="1">
      <c r="A35" s="396" t="s">
        <v>209</v>
      </c>
      <c r="G35" s="58"/>
    </row>
    <row r="36" spans="1:7" ht="24.75" customHeight="1">
      <c r="E36" s="106" t="s">
        <v>1</v>
      </c>
    </row>
    <row r="37" spans="1:7" ht="24.75" customHeight="1"/>
    <row r="38" spans="1:7" ht="24.75" customHeight="1"/>
    <row r="39" spans="1:7" ht="24.75" customHeight="1"/>
    <row r="40" spans="1:7" ht="24.75" customHeight="1"/>
    <row r="41" spans="1:7" ht="24.75" customHeight="1"/>
    <row r="42" spans="1:7" ht="24.75" customHeight="1"/>
    <row r="43" spans="1:7" ht="24.75" customHeight="1"/>
    <row r="44" spans="1:7" ht="24.75" customHeight="1"/>
    <row r="45" spans="1:7" ht="24.75" customHeight="1"/>
    <row r="46" spans="1:7" ht="24.75" customHeight="1"/>
    <row r="47" spans="1:7" ht="24.75" customHeight="1"/>
    <row r="48" spans="1:7" ht="24.75" customHeight="1"/>
    <row r="49" ht="24.75" customHeight="1"/>
    <row r="50" ht="24.75" customHeight="1"/>
    <row r="51" ht="24.75" customHeight="1"/>
    <row r="52" ht="24.75" customHeight="1"/>
    <row r="53" ht="24.75" customHeight="1"/>
    <row r="54" ht="24.75" customHeight="1"/>
    <row r="55" ht="24.75" customHeight="1"/>
  </sheetData>
  <mergeCells count="3">
    <mergeCell ref="G4:I4"/>
    <mergeCell ref="D16:F16"/>
    <mergeCell ref="B4:D4"/>
  </mergeCells>
  <phoneticPr fontId="43" type="noConversion"/>
  <pageMargins left="0.59055118110236227" right="0.11811023622047245" top="0.98425196850393704" bottom="0.98425196850393704" header="0.51181102362204722" footer="0.51181102362204722"/>
  <pageSetup paperSize="9" scale="35"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P52"/>
  <sheetViews>
    <sheetView showGridLines="0" topLeftCell="A2" zoomScaleNormal="100" zoomScaleSheetLayoutView="70" workbookViewId="0">
      <pane xSplit="3" ySplit="3" topLeftCell="D5" activePane="bottomRight" state="frozen"/>
      <selection activeCell="D5" sqref="D5"/>
      <selection pane="topRight" activeCell="D5" sqref="D5"/>
      <selection pane="bottomLeft" activeCell="D5" sqref="D5"/>
      <selection pane="bottomRight"/>
    </sheetView>
  </sheetViews>
  <sheetFormatPr defaultColWidth="11.42578125" defaultRowHeight="12.75" outlineLevelRow="3" outlineLevelCol="1"/>
  <cols>
    <col min="1" max="1" width="11" style="11" customWidth="1" outlineLevel="1"/>
    <col min="2" max="2" width="44" style="11" customWidth="1"/>
    <col min="3" max="3" width="19.28515625" style="11" customWidth="1"/>
    <col min="4" max="4" width="14.5703125" style="49" bestFit="1" customWidth="1"/>
    <col min="5" max="5" width="10.140625" style="15" customWidth="1"/>
    <col min="6" max="6" width="10.140625" style="11" customWidth="1" outlineLevel="1"/>
    <col min="7" max="7" width="15.5703125" style="15" customWidth="1"/>
    <col min="8" max="8" width="11.85546875" style="11" customWidth="1"/>
    <col min="9" max="9" width="14.7109375" style="102" customWidth="1"/>
    <col min="10" max="10" width="16.140625" style="11" bestFit="1" customWidth="1"/>
    <col min="11" max="11" width="10.28515625" style="11" bestFit="1" customWidth="1"/>
    <col min="12" max="12" width="13.140625" style="142" customWidth="1"/>
    <col min="13" max="13" width="13" style="142" customWidth="1"/>
    <col min="14" max="14" width="15" style="29" bestFit="1" customWidth="1"/>
    <col min="15" max="15" width="19.7109375" style="72" bestFit="1" customWidth="1"/>
    <col min="16" max="16" width="15.42578125" style="11" customWidth="1"/>
    <col min="17" max="16384" width="11.42578125" style="11"/>
  </cols>
  <sheetData>
    <row r="1" spans="1:16" ht="51" customHeight="1">
      <c r="A1" s="26"/>
      <c r="B1" s="25" t="s">
        <v>0</v>
      </c>
      <c r="C1" s="12"/>
      <c r="D1" s="47"/>
      <c r="E1" s="13"/>
      <c r="F1" s="133"/>
      <c r="G1" s="13"/>
      <c r="H1" s="32"/>
      <c r="I1" s="101"/>
      <c r="J1" s="33"/>
      <c r="K1" s="33"/>
      <c r="L1" s="141"/>
      <c r="M1" s="141"/>
      <c r="N1" s="179"/>
      <c r="O1" s="253"/>
    </row>
    <row r="2" spans="1:16" s="26" customFormat="1" ht="17.25" customHeight="1">
      <c r="B2" s="27" t="s">
        <v>220</v>
      </c>
      <c r="D2" s="48"/>
      <c r="E2" s="28"/>
      <c r="G2" s="34" t="s">
        <v>85</v>
      </c>
      <c r="H2" s="34"/>
      <c r="I2" s="138"/>
      <c r="J2" s="132"/>
      <c r="K2" s="34"/>
      <c r="L2" s="442">
        <v>43055</v>
      </c>
      <c r="M2" s="442"/>
      <c r="N2" s="442"/>
      <c r="O2" s="442"/>
      <c r="P2" s="132"/>
    </row>
    <row r="3" spans="1:16" ht="6.75" customHeight="1">
      <c r="A3" s="199"/>
      <c r="B3" s="443"/>
      <c r="C3" s="443"/>
      <c r="D3" s="443"/>
      <c r="E3" s="443"/>
      <c r="F3" s="443"/>
      <c r="G3" s="443"/>
      <c r="H3" s="443"/>
      <c r="I3" s="443"/>
      <c r="J3" s="443"/>
      <c r="K3" s="443"/>
      <c r="L3" s="443"/>
      <c r="M3" s="443"/>
      <c r="N3" s="443"/>
      <c r="O3" s="443"/>
      <c r="P3" s="443"/>
    </row>
    <row r="4" spans="1:16" ht="63" customHeight="1">
      <c r="A4" s="60" t="s">
        <v>98</v>
      </c>
      <c r="B4" s="17"/>
      <c r="C4" s="116" t="s">
        <v>46</v>
      </c>
      <c r="D4" s="117" t="s">
        <v>47</v>
      </c>
      <c r="E4" s="61" t="s">
        <v>115</v>
      </c>
      <c r="F4" s="61" t="s">
        <v>114</v>
      </c>
      <c r="G4" s="61" t="s">
        <v>120</v>
      </c>
      <c r="H4" s="61" t="s">
        <v>113</v>
      </c>
      <c r="I4" s="103" t="s">
        <v>112</v>
      </c>
      <c r="J4" s="61" t="s">
        <v>116</v>
      </c>
      <c r="K4" s="61" t="s">
        <v>108</v>
      </c>
      <c r="L4" s="61" t="s">
        <v>109</v>
      </c>
      <c r="M4" s="61" t="s">
        <v>110</v>
      </c>
      <c r="N4" s="180" t="s">
        <v>19</v>
      </c>
      <c r="O4" s="254" t="s">
        <v>111</v>
      </c>
      <c r="P4" s="206"/>
    </row>
    <row r="5" spans="1:16" ht="15" customHeight="1">
      <c r="A5" s="67"/>
      <c r="B5" s="190" t="s">
        <v>9</v>
      </c>
      <c r="C5" s="39"/>
      <c r="D5" s="50"/>
      <c r="E5" s="41"/>
      <c r="F5" s="41"/>
      <c r="G5" s="42"/>
      <c r="H5" s="42"/>
      <c r="I5" s="104"/>
      <c r="J5" s="42"/>
      <c r="K5" s="41"/>
      <c r="L5" s="113"/>
      <c r="M5" s="113"/>
      <c r="N5" s="94"/>
      <c r="O5" s="113"/>
      <c r="P5" s="207"/>
    </row>
    <row r="6" spans="1:16" ht="15" customHeight="1">
      <c r="A6" s="68">
        <v>1</v>
      </c>
      <c r="B6" s="36" t="s">
        <v>165</v>
      </c>
      <c r="C6" s="43" t="s">
        <v>179</v>
      </c>
      <c r="D6" s="108" t="s">
        <v>168</v>
      </c>
      <c r="E6" s="433">
        <v>4.3899999999999997</v>
      </c>
      <c r="F6" s="433">
        <v>3.15</v>
      </c>
      <c r="G6" s="433">
        <v>3.15</v>
      </c>
      <c r="H6" s="433">
        <v>3.15</v>
      </c>
      <c r="I6" s="433">
        <v>3.15</v>
      </c>
      <c r="J6" s="433">
        <v>3.15</v>
      </c>
      <c r="K6" s="391">
        <v>0</v>
      </c>
      <c r="L6" s="361"/>
      <c r="M6" s="269">
        <v>3.15</v>
      </c>
      <c r="N6" s="279">
        <v>0</v>
      </c>
      <c r="O6" s="280">
        <v>0</v>
      </c>
      <c r="P6" s="208" t="s">
        <v>168</v>
      </c>
    </row>
    <row r="7" spans="1:16" ht="15">
      <c r="A7" s="68">
        <v>2</v>
      </c>
      <c r="B7" s="36" t="s">
        <v>185</v>
      </c>
      <c r="C7" s="238" t="s">
        <v>163</v>
      </c>
      <c r="D7" s="239" t="s">
        <v>164</v>
      </c>
      <c r="E7" s="433">
        <v>5.0599999999999996</v>
      </c>
      <c r="F7" s="433">
        <v>5.0599999999999996</v>
      </c>
      <c r="G7" s="433">
        <v>5.0599999999999996</v>
      </c>
      <c r="H7" s="433">
        <v>5.0599999999999996</v>
      </c>
      <c r="I7" s="433">
        <v>5.0599999999999996</v>
      </c>
      <c r="J7" s="433">
        <v>5.0599999999999996</v>
      </c>
      <c r="K7" s="391">
        <v>0</v>
      </c>
      <c r="L7" s="434">
        <v>5.0599999999999996</v>
      </c>
      <c r="M7" s="362"/>
      <c r="N7" s="279">
        <v>0</v>
      </c>
      <c r="O7" s="280">
        <v>0</v>
      </c>
      <c r="P7" s="208" t="s">
        <v>164</v>
      </c>
    </row>
    <row r="8" spans="1:16" ht="15">
      <c r="A8" s="68">
        <v>3</v>
      </c>
      <c r="B8" s="36" t="s">
        <v>48</v>
      </c>
      <c r="C8" s="43" t="s">
        <v>49</v>
      </c>
      <c r="D8" s="109" t="s">
        <v>23</v>
      </c>
      <c r="E8" s="433">
        <v>37</v>
      </c>
      <c r="F8" s="433">
        <v>37</v>
      </c>
      <c r="G8" s="433">
        <v>37</v>
      </c>
      <c r="H8" s="433">
        <v>37</v>
      </c>
      <c r="I8" s="433">
        <v>37</v>
      </c>
      <c r="J8" s="433">
        <v>37</v>
      </c>
      <c r="K8" s="391">
        <v>0</v>
      </c>
      <c r="L8" s="434">
        <v>37</v>
      </c>
      <c r="M8" s="362"/>
      <c r="N8" s="279">
        <v>0</v>
      </c>
      <c r="O8" s="280">
        <v>0</v>
      </c>
      <c r="P8" s="209" t="s">
        <v>23</v>
      </c>
    </row>
    <row r="9" spans="1:16" ht="15" outlineLevel="3">
      <c r="A9" s="68">
        <v>4</v>
      </c>
      <c r="B9" s="36" t="s">
        <v>50</v>
      </c>
      <c r="C9" s="43" t="s">
        <v>51</v>
      </c>
      <c r="D9" s="109" t="s">
        <v>20</v>
      </c>
      <c r="E9" s="433">
        <v>0.11</v>
      </c>
      <c r="F9" s="433">
        <v>0.1</v>
      </c>
      <c r="G9" s="433">
        <v>0.1</v>
      </c>
      <c r="H9" s="433">
        <v>0.1</v>
      </c>
      <c r="I9" s="433">
        <v>0.1</v>
      </c>
      <c r="J9" s="433">
        <v>0.1</v>
      </c>
      <c r="K9" s="391">
        <v>0</v>
      </c>
      <c r="L9" s="434">
        <v>0.1</v>
      </c>
      <c r="M9" s="362"/>
      <c r="N9" s="279">
        <v>0</v>
      </c>
      <c r="O9" s="280">
        <v>0</v>
      </c>
      <c r="P9" s="210" t="s">
        <v>17</v>
      </c>
    </row>
    <row r="10" spans="1:16" ht="15" outlineLevel="3">
      <c r="A10" s="68">
        <v>5</v>
      </c>
      <c r="B10" s="36" t="s">
        <v>201</v>
      </c>
      <c r="C10" s="107" t="s">
        <v>52</v>
      </c>
      <c r="D10" s="109" t="s">
        <v>24</v>
      </c>
      <c r="E10" s="433">
        <v>6.65</v>
      </c>
      <c r="F10" s="433">
        <v>2</v>
      </c>
      <c r="G10" s="433">
        <v>6.65</v>
      </c>
      <c r="H10" s="433">
        <v>6.65</v>
      </c>
      <c r="I10" s="433">
        <v>6.65</v>
      </c>
      <c r="J10" s="433">
        <v>6.65</v>
      </c>
      <c r="K10" s="391">
        <v>0</v>
      </c>
      <c r="L10" s="434"/>
      <c r="M10" s="362">
        <v>6.65</v>
      </c>
      <c r="N10" s="279">
        <v>20027</v>
      </c>
      <c r="O10" s="280">
        <v>133179.54999999999</v>
      </c>
      <c r="P10" s="209" t="s">
        <v>24</v>
      </c>
    </row>
    <row r="11" spans="1:16" ht="15" outlineLevel="3">
      <c r="A11" s="68">
        <v>6</v>
      </c>
      <c r="B11" s="36" t="s">
        <v>186</v>
      </c>
      <c r="C11" s="43" t="s">
        <v>54</v>
      </c>
      <c r="D11" s="109" t="s">
        <v>25</v>
      </c>
      <c r="E11" s="437">
        <v>0.85</v>
      </c>
      <c r="F11" s="433">
        <v>0.6</v>
      </c>
      <c r="G11" s="433">
        <v>0.83</v>
      </c>
      <c r="H11" s="433">
        <v>0.83</v>
      </c>
      <c r="I11" s="437">
        <v>0.85</v>
      </c>
      <c r="J11" s="437">
        <v>0.85</v>
      </c>
      <c r="K11" s="439">
        <v>2.0000000000000018E-2</v>
      </c>
      <c r="L11" s="434">
        <v>0.85</v>
      </c>
      <c r="M11" s="362"/>
      <c r="N11" s="279">
        <v>55014</v>
      </c>
      <c r="O11" s="280">
        <v>46761.9</v>
      </c>
      <c r="P11" s="209" t="s">
        <v>25</v>
      </c>
    </row>
    <row r="12" spans="1:16" ht="15" outlineLevel="3">
      <c r="A12" s="68">
        <v>7</v>
      </c>
      <c r="B12" s="36" t="s">
        <v>55</v>
      </c>
      <c r="C12" s="43" t="s">
        <v>56</v>
      </c>
      <c r="D12" s="109" t="s">
        <v>26</v>
      </c>
      <c r="E12" s="433">
        <v>0.03</v>
      </c>
      <c r="F12" s="433">
        <v>0.03</v>
      </c>
      <c r="G12" s="433">
        <v>0.03</v>
      </c>
      <c r="H12" s="433">
        <v>0.03</v>
      </c>
      <c r="I12" s="433">
        <v>0.03</v>
      </c>
      <c r="J12" s="433">
        <v>0.03</v>
      </c>
      <c r="K12" s="391">
        <v>0</v>
      </c>
      <c r="L12" s="434">
        <v>0.03</v>
      </c>
      <c r="M12" s="362"/>
      <c r="N12" s="279">
        <v>0</v>
      </c>
      <c r="O12" s="280">
        <v>0</v>
      </c>
      <c r="P12" s="209" t="s">
        <v>26</v>
      </c>
    </row>
    <row r="13" spans="1:16" ht="15" outlineLevel="3">
      <c r="A13" s="68">
        <v>8</v>
      </c>
      <c r="B13" s="36" t="s">
        <v>57</v>
      </c>
      <c r="C13" s="43" t="s">
        <v>58</v>
      </c>
      <c r="D13" s="109" t="s">
        <v>8</v>
      </c>
      <c r="E13" s="433">
        <v>0.11</v>
      </c>
      <c r="F13" s="433">
        <v>0.11</v>
      </c>
      <c r="G13" s="433">
        <v>0.11</v>
      </c>
      <c r="H13" s="433">
        <v>0.11</v>
      </c>
      <c r="I13" s="433">
        <v>0.11</v>
      </c>
      <c r="J13" s="433">
        <v>0.11</v>
      </c>
      <c r="K13" s="391">
        <v>0</v>
      </c>
      <c r="L13" s="434"/>
      <c r="M13" s="362"/>
      <c r="N13" s="279">
        <v>0</v>
      </c>
      <c r="O13" s="280">
        <v>0</v>
      </c>
      <c r="P13" s="209" t="s">
        <v>8</v>
      </c>
    </row>
    <row r="14" spans="1:16" ht="15" outlineLevel="3">
      <c r="A14" s="68">
        <v>9</v>
      </c>
      <c r="B14" s="36" t="s">
        <v>59</v>
      </c>
      <c r="C14" s="43" t="s">
        <v>60</v>
      </c>
      <c r="D14" s="109" t="s">
        <v>27</v>
      </c>
      <c r="E14" s="433">
        <v>0.03</v>
      </c>
      <c r="F14" s="433">
        <v>0.02</v>
      </c>
      <c r="G14" s="433">
        <v>0.02</v>
      </c>
      <c r="H14" s="433">
        <v>0.02</v>
      </c>
      <c r="I14" s="433">
        <v>0.02</v>
      </c>
      <c r="J14" s="433">
        <v>0.02</v>
      </c>
      <c r="K14" s="391">
        <v>0</v>
      </c>
      <c r="L14" s="434"/>
      <c r="M14" s="362">
        <v>0.02</v>
      </c>
      <c r="N14" s="279">
        <v>30</v>
      </c>
      <c r="O14" s="280">
        <v>0.6</v>
      </c>
      <c r="P14" s="209" t="s">
        <v>27</v>
      </c>
    </row>
    <row r="15" spans="1:16" ht="15" outlineLevel="3">
      <c r="A15" s="68">
        <v>10</v>
      </c>
      <c r="B15" s="36" t="s">
        <v>180</v>
      </c>
      <c r="C15" s="238" t="s">
        <v>181</v>
      </c>
      <c r="D15" s="262" t="s">
        <v>182</v>
      </c>
      <c r="E15" s="433">
        <v>0.4</v>
      </c>
      <c r="F15" s="433">
        <v>0.4</v>
      </c>
      <c r="G15" s="433">
        <v>0.4</v>
      </c>
      <c r="H15" s="433">
        <v>0.4</v>
      </c>
      <c r="I15" s="433">
        <v>0.4</v>
      </c>
      <c r="J15" s="433">
        <v>0.4</v>
      </c>
      <c r="K15" s="391">
        <v>0</v>
      </c>
      <c r="L15" s="434"/>
      <c r="M15" s="362">
        <v>0.4</v>
      </c>
      <c r="N15" s="279">
        <v>0</v>
      </c>
      <c r="O15" s="280">
        <v>0</v>
      </c>
      <c r="P15" s="267" t="s">
        <v>182</v>
      </c>
    </row>
    <row r="16" spans="1:16" ht="15" outlineLevel="3">
      <c r="A16" s="68">
        <v>11</v>
      </c>
      <c r="B16" s="36" t="s">
        <v>187</v>
      </c>
      <c r="C16" s="43" t="s">
        <v>62</v>
      </c>
      <c r="D16" s="109" t="s">
        <v>161</v>
      </c>
      <c r="E16" s="433">
        <v>7.81</v>
      </c>
      <c r="F16" s="433">
        <v>7</v>
      </c>
      <c r="G16" s="433">
        <v>7.81</v>
      </c>
      <c r="H16" s="433">
        <v>7.81</v>
      </c>
      <c r="I16" s="433">
        <v>7.81</v>
      </c>
      <c r="J16" s="433">
        <v>7.81</v>
      </c>
      <c r="K16" s="391">
        <v>0</v>
      </c>
      <c r="L16" s="434">
        <v>7.2</v>
      </c>
      <c r="M16" s="362">
        <v>7.8</v>
      </c>
      <c r="N16" s="279">
        <v>0</v>
      </c>
      <c r="O16" s="280">
        <v>0</v>
      </c>
      <c r="P16" s="209" t="s">
        <v>161</v>
      </c>
    </row>
    <row r="17" spans="1:16" ht="15" outlineLevel="3">
      <c r="A17" s="68">
        <v>12</v>
      </c>
      <c r="B17" s="36" t="s">
        <v>188</v>
      </c>
      <c r="C17" s="43" t="s">
        <v>106</v>
      </c>
      <c r="D17" s="109" t="s">
        <v>104</v>
      </c>
      <c r="E17" s="433">
        <v>2.54</v>
      </c>
      <c r="F17" s="433">
        <v>1.4</v>
      </c>
      <c r="G17" s="433">
        <v>2.54</v>
      </c>
      <c r="H17" s="433">
        <v>2.54</v>
      </c>
      <c r="I17" s="440">
        <v>2.5299999999999998</v>
      </c>
      <c r="J17" s="440">
        <v>2.5299999999999998</v>
      </c>
      <c r="K17" s="441">
        <v>-1.0000000000000231E-2</v>
      </c>
      <c r="L17" s="435">
        <v>2.5299999999999998</v>
      </c>
      <c r="M17" s="362">
        <v>2.54</v>
      </c>
      <c r="N17" s="279">
        <v>1000</v>
      </c>
      <c r="O17" s="280">
        <v>2530</v>
      </c>
      <c r="P17" s="209" t="s">
        <v>104</v>
      </c>
    </row>
    <row r="18" spans="1:16" ht="15" outlineLevel="3">
      <c r="A18" s="68">
        <v>13</v>
      </c>
      <c r="B18" s="36" t="s">
        <v>86</v>
      </c>
      <c r="C18" s="43" t="s">
        <v>128</v>
      </c>
      <c r="D18" s="109" t="s">
        <v>35</v>
      </c>
      <c r="E18" s="433">
        <v>0.08</v>
      </c>
      <c r="F18" s="433">
        <v>0.05</v>
      </c>
      <c r="G18" s="433">
        <v>0.08</v>
      </c>
      <c r="H18" s="433">
        <v>0.08</v>
      </c>
      <c r="I18" s="433">
        <v>0.09</v>
      </c>
      <c r="J18" s="433">
        <v>0.08</v>
      </c>
      <c r="K18" s="391">
        <v>0</v>
      </c>
      <c r="L18" s="434">
        <v>0.08</v>
      </c>
      <c r="M18" s="362"/>
      <c r="N18" s="279">
        <v>7138</v>
      </c>
      <c r="O18" s="280">
        <v>571.04</v>
      </c>
      <c r="P18" s="209" t="s">
        <v>35</v>
      </c>
    </row>
    <row r="19" spans="1:16" ht="15" outlineLevel="3">
      <c r="A19" s="68">
        <v>14</v>
      </c>
      <c r="B19" s="36" t="s">
        <v>200</v>
      </c>
      <c r="C19" s="43" t="s">
        <v>63</v>
      </c>
      <c r="D19" s="109" t="s">
        <v>3</v>
      </c>
      <c r="E19" s="433">
        <v>5.14</v>
      </c>
      <c r="F19" s="433">
        <v>1.08</v>
      </c>
      <c r="G19" s="433">
        <v>4.05</v>
      </c>
      <c r="H19" s="433">
        <v>4.05</v>
      </c>
      <c r="I19" s="433">
        <v>4.05</v>
      </c>
      <c r="J19" s="433">
        <v>4.05</v>
      </c>
      <c r="K19" s="391">
        <v>0</v>
      </c>
      <c r="L19" s="434"/>
      <c r="M19" s="362">
        <v>4</v>
      </c>
      <c r="N19" s="279">
        <v>400</v>
      </c>
      <c r="O19" s="280">
        <v>1600</v>
      </c>
      <c r="P19" s="209" t="s">
        <v>3</v>
      </c>
    </row>
    <row r="20" spans="1:16" s="255" customFormat="1" ht="15" outlineLevel="3">
      <c r="A20" s="68">
        <v>15</v>
      </c>
      <c r="B20" s="36" t="s">
        <v>141</v>
      </c>
      <c r="C20" s="43" t="s">
        <v>64</v>
      </c>
      <c r="D20" s="108" t="s">
        <v>21</v>
      </c>
      <c r="E20" s="433">
        <v>5.4</v>
      </c>
      <c r="F20" s="433">
        <v>4.05</v>
      </c>
      <c r="G20" s="433">
        <v>5.25</v>
      </c>
      <c r="H20" s="433">
        <v>5.25</v>
      </c>
      <c r="I20" s="433">
        <v>5.25</v>
      </c>
      <c r="J20" s="433">
        <v>5.25</v>
      </c>
      <c r="K20" s="391">
        <v>0</v>
      </c>
      <c r="L20" s="435"/>
      <c r="M20" s="363">
        <v>5.25</v>
      </c>
      <c r="N20" s="279">
        <v>5000</v>
      </c>
      <c r="O20" s="280">
        <v>26250</v>
      </c>
      <c r="P20" s="208" t="s">
        <v>4</v>
      </c>
    </row>
    <row r="21" spans="1:16" ht="15" outlineLevel="3">
      <c r="A21" s="68">
        <v>16</v>
      </c>
      <c r="B21" s="36" t="s">
        <v>189</v>
      </c>
      <c r="C21" s="43" t="s">
        <v>66</v>
      </c>
      <c r="D21" s="109" t="s">
        <v>28</v>
      </c>
      <c r="E21" s="433">
        <v>1.81</v>
      </c>
      <c r="F21" s="433">
        <v>0.9</v>
      </c>
      <c r="G21" s="433">
        <v>1.81</v>
      </c>
      <c r="H21" s="433">
        <v>1.81</v>
      </c>
      <c r="I21" s="433">
        <v>1.81</v>
      </c>
      <c r="J21" s="433">
        <v>1.81</v>
      </c>
      <c r="K21" s="391">
        <v>0</v>
      </c>
      <c r="L21" s="434"/>
      <c r="M21" s="362">
        <v>1.8</v>
      </c>
      <c r="N21" s="279">
        <v>30</v>
      </c>
      <c r="O21" s="280">
        <v>54</v>
      </c>
      <c r="P21" s="209" t="s">
        <v>28</v>
      </c>
    </row>
    <row r="22" spans="1:16" ht="15" outlineLevel="3">
      <c r="A22" s="68">
        <v>17</v>
      </c>
      <c r="B22" s="36" t="s">
        <v>91</v>
      </c>
      <c r="C22" s="43" t="s">
        <v>89</v>
      </c>
      <c r="D22" s="109" t="s">
        <v>90</v>
      </c>
      <c r="E22" s="433">
        <v>1.8</v>
      </c>
      <c r="F22" s="433">
        <v>1.5</v>
      </c>
      <c r="G22" s="433">
        <v>1.8</v>
      </c>
      <c r="H22" s="433">
        <v>1.8</v>
      </c>
      <c r="I22" s="433">
        <v>1.8</v>
      </c>
      <c r="J22" s="433">
        <v>1.8</v>
      </c>
      <c r="K22" s="391">
        <v>0</v>
      </c>
      <c r="L22" s="434">
        <v>1.8</v>
      </c>
      <c r="M22" s="362"/>
      <c r="N22" s="279">
        <v>30</v>
      </c>
      <c r="O22" s="280">
        <v>54</v>
      </c>
      <c r="P22" s="209" t="s">
        <v>90</v>
      </c>
    </row>
    <row r="23" spans="1:16" ht="15" outlineLevel="3">
      <c r="A23" s="68">
        <v>18</v>
      </c>
      <c r="B23" s="36" t="s">
        <v>96</v>
      </c>
      <c r="C23" s="43" t="s">
        <v>97</v>
      </c>
      <c r="D23" s="109" t="s">
        <v>95</v>
      </c>
      <c r="E23" s="433">
        <v>9.5</v>
      </c>
      <c r="F23" s="433">
        <v>9.5</v>
      </c>
      <c r="G23" s="433">
        <v>9.5</v>
      </c>
      <c r="H23" s="433">
        <v>9.5</v>
      </c>
      <c r="I23" s="433">
        <v>9.5</v>
      </c>
      <c r="J23" s="433">
        <v>9.5</v>
      </c>
      <c r="K23" s="391">
        <v>0</v>
      </c>
      <c r="L23" s="434"/>
      <c r="M23" s="362">
        <v>9.5</v>
      </c>
      <c r="N23" s="279">
        <v>0</v>
      </c>
      <c r="O23" s="280">
        <v>0</v>
      </c>
      <c r="P23" s="209" t="s">
        <v>95</v>
      </c>
    </row>
    <row r="24" spans="1:16" ht="15" outlineLevel="3">
      <c r="A24" s="68">
        <v>19</v>
      </c>
      <c r="B24" s="36" t="s">
        <v>136</v>
      </c>
      <c r="C24" s="43" t="s">
        <v>210</v>
      </c>
      <c r="D24" s="134" t="s">
        <v>138</v>
      </c>
      <c r="E24" s="433">
        <v>5.98</v>
      </c>
      <c r="F24" s="433">
        <v>5.39</v>
      </c>
      <c r="G24" s="433">
        <v>5.39</v>
      </c>
      <c r="H24" s="433">
        <v>5.39</v>
      </c>
      <c r="I24" s="433">
        <v>5.39</v>
      </c>
      <c r="J24" s="433">
        <v>5.39</v>
      </c>
      <c r="K24" s="391">
        <v>0</v>
      </c>
      <c r="L24" s="434"/>
      <c r="M24" s="362"/>
      <c r="N24" s="279">
        <v>0</v>
      </c>
      <c r="O24" s="280">
        <v>0</v>
      </c>
      <c r="P24" s="209" t="s">
        <v>138</v>
      </c>
    </row>
    <row r="25" spans="1:16" ht="15" outlineLevel="3">
      <c r="A25" s="68">
        <v>20</v>
      </c>
      <c r="B25" s="258" t="s">
        <v>177</v>
      </c>
      <c r="C25" s="43" t="s">
        <v>176</v>
      </c>
      <c r="D25" s="109" t="s">
        <v>175</v>
      </c>
      <c r="E25" s="433">
        <v>1.33</v>
      </c>
      <c r="F25" s="433">
        <v>0.64</v>
      </c>
      <c r="G25" s="433">
        <v>1.33</v>
      </c>
      <c r="H25" s="433">
        <v>1.33</v>
      </c>
      <c r="I25" s="440">
        <v>1.32</v>
      </c>
      <c r="J25" s="440">
        <v>1.32</v>
      </c>
      <c r="K25" s="441">
        <v>-1.0000000000000009E-2</v>
      </c>
      <c r="L25" s="434">
        <v>1.32</v>
      </c>
      <c r="M25" s="362">
        <v>1.34</v>
      </c>
      <c r="N25" s="279">
        <v>678224</v>
      </c>
      <c r="O25" s="280">
        <v>895418.97</v>
      </c>
      <c r="P25" s="209" t="s">
        <v>175</v>
      </c>
    </row>
    <row r="26" spans="1:16" ht="15" outlineLevel="3">
      <c r="A26" s="68">
        <v>21</v>
      </c>
      <c r="B26" s="355" t="s">
        <v>194</v>
      </c>
      <c r="C26" s="43" t="s">
        <v>69</v>
      </c>
      <c r="D26" s="110" t="s">
        <v>18</v>
      </c>
      <c r="E26" s="433">
        <v>0.03</v>
      </c>
      <c r="F26" s="433">
        <v>0.03</v>
      </c>
      <c r="G26" s="433">
        <v>0.03</v>
      </c>
      <c r="H26" s="433">
        <v>0.03</v>
      </c>
      <c r="I26" s="433">
        <v>0.03</v>
      </c>
      <c r="J26" s="433">
        <v>0.03</v>
      </c>
      <c r="K26" s="391">
        <v>0</v>
      </c>
      <c r="L26" s="434"/>
      <c r="M26" s="362"/>
      <c r="N26" s="279">
        <v>0</v>
      </c>
      <c r="O26" s="280">
        <v>0</v>
      </c>
      <c r="P26" s="210" t="s">
        <v>18</v>
      </c>
    </row>
    <row r="27" spans="1:16" ht="15" outlineLevel="3">
      <c r="A27" s="68">
        <v>22</v>
      </c>
      <c r="B27" s="36" t="s">
        <v>190</v>
      </c>
      <c r="C27" s="43" t="s">
        <v>67</v>
      </c>
      <c r="D27" s="109" t="s">
        <v>173</v>
      </c>
      <c r="E27" s="433">
        <v>0.6</v>
      </c>
      <c r="F27" s="433">
        <v>0.41</v>
      </c>
      <c r="G27" s="433">
        <v>0.6</v>
      </c>
      <c r="H27" s="433">
        <v>0.6</v>
      </c>
      <c r="I27" s="433">
        <v>0.6</v>
      </c>
      <c r="J27" s="433">
        <v>0.6</v>
      </c>
      <c r="K27" s="433">
        <v>0</v>
      </c>
      <c r="L27" s="434">
        <v>0.57999999999999996</v>
      </c>
      <c r="M27" s="362">
        <v>0.62</v>
      </c>
      <c r="N27" s="279">
        <v>22568</v>
      </c>
      <c r="O27" s="280">
        <v>13540.8</v>
      </c>
      <c r="P27" s="209" t="s">
        <v>173</v>
      </c>
    </row>
    <row r="28" spans="1:16" ht="15" outlineLevel="3">
      <c r="A28" s="68">
        <v>23</v>
      </c>
      <c r="B28" s="36" t="s">
        <v>184</v>
      </c>
      <c r="C28" s="43" t="s">
        <v>70</v>
      </c>
      <c r="D28" s="109" t="s">
        <v>6</v>
      </c>
      <c r="E28" s="433">
        <v>20.350000000000001</v>
      </c>
      <c r="F28" s="433">
        <v>16.309999999999999</v>
      </c>
      <c r="G28" s="433">
        <v>20.350000000000001</v>
      </c>
      <c r="H28" s="433">
        <v>20.350000000000001</v>
      </c>
      <c r="I28" s="433">
        <v>20.350000000000001</v>
      </c>
      <c r="J28" s="433">
        <v>20.350000000000001</v>
      </c>
      <c r="K28" s="433">
        <v>0</v>
      </c>
      <c r="L28" s="434">
        <v>19</v>
      </c>
      <c r="M28" s="362">
        <v>20.350000000000001</v>
      </c>
      <c r="N28" s="279">
        <v>0</v>
      </c>
      <c r="O28" s="280">
        <v>0</v>
      </c>
      <c r="P28" s="209" t="s">
        <v>6</v>
      </c>
    </row>
    <row r="29" spans="1:16" ht="15" outlineLevel="3">
      <c r="A29" s="68">
        <v>24</v>
      </c>
      <c r="B29" s="36" t="s">
        <v>92</v>
      </c>
      <c r="C29" s="43" t="s">
        <v>94</v>
      </c>
      <c r="D29" s="109" t="s">
        <v>93</v>
      </c>
      <c r="E29" s="433">
        <v>0.08</v>
      </c>
      <c r="F29" s="433">
        <v>7.0000000000000007E-2</v>
      </c>
      <c r="G29" s="433">
        <v>7.0000000000000007E-2</v>
      </c>
      <c r="H29" s="433">
        <v>7.0000000000000007E-2</v>
      </c>
      <c r="I29" s="433">
        <v>7.0000000000000007E-2</v>
      </c>
      <c r="J29" s="433">
        <v>7.0000000000000007E-2</v>
      </c>
      <c r="K29" s="433">
        <v>0</v>
      </c>
      <c r="L29" s="434"/>
      <c r="M29" s="362">
        <v>7.0000000000000007E-2</v>
      </c>
      <c r="N29" s="279">
        <v>0</v>
      </c>
      <c r="O29" s="280">
        <v>0</v>
      </c>
      <c r="P29" s="209" t="s">
        <v>93</v>
      </c>
    </row>
    <row r="30" spans="1:16" ht="15" outlineLevel="3">
      <c r="A30" s="68">
        <v>25</v>
      </c>
      <c r="B30" s="36" t="s">
        <v>202</v>
      </c>
      <c r="C30" s="43" t="s">
        <v>71</v>
      </c>
      <c r="D30" s="109" t="s">
        <v>134</v>
      </c>
      <c r="E30" s="433">
        <v>1.25</v>
      </c>
      <c r="F30" s="433">
        <v>0.64</v>
      </c>
      <c r="G30" s="433">
        <v>1.2</v>
      </c>
      <c r="H30" s="433">
        <v>1.2</v>
      </c>
      <c r="I30" s="433">
        <v>1.2</v>
      </c>
      <c r="J30" s="433">
        <v>1.2</v>
      </c>
      <c r="K30" s="433">
        <v>0</v>
      </c>
      <c r="L30" s="434">
        <v>1.1000000000000001</v>
      </c>
      <c r="M30" s="362">
        <v>1.2</v>
      </c>
      <c r="N30" s="279">
        <v>739</v>
      </c>
      <c r="O30" s="280">
        <v>886.8</v>
      </c>
      <c r="P30" s="209" t="s">
        <v>134</v>
      </c>
    </row>
    <row r="31" spans="1:16" ht="15" outlineLevel="1">
      <c r="A31" s="68">
        <v>26</v>
      </c>
      <c r="B31" s="355" t="s">
        <v>193</v>
      </c>
      <c r="C31" s="44" t="s">
        <v>72</v>
      </c>
      <c r="D31" s="109" t="s">
        <v>22</v>
      </c>
      <c r="E31" s="433">
        <v>0.05</v>
      </c>
      <c r="F31" s="433">
        <v>0.05</v>
      </c>
      <c r="G31" s="433">
        <v>0.05</v>
      </c>
      <c r="H31" s="433">
        <v>0.05</v>
      </c>
      <c r="I31" s="433">
        <v>0.05</v>
      </c>
      <c r="J31" s="433">
        <v>0.05</v>
      </c>
      <c r="K31" s="433">
        <v>0</v>
      </c>
      <c r="L31" s="434"/>
      <c r="M31" s="362"/>
      <c r="N31" s="279">
        <v>0</v>
      </c>
      <c r="O31" s="280">
        <v>0</v>
      </c>
      <c r="P31" s="209" t="s">
        <v>22</v>
      </c>
    </row>
    <row r="32" spans="1:16" s="19" customFormat="1" ht="15" outlineLevel="1">
      <c r="A32" s="68">
        <v>27</v>
      </c>
      <c r="B32" s="36" t="s">
        <v>133</v>
      </c>
      <c r="C32" s="44" t="s">
        <v>74</v>
      </c>
      <c r="D32" s="111" t="s">
        <v>75</v>
      </c>
      <c r="E32" s="433">
        <v>0.34</v>
      </c>
      <c r="F32" s="433">
        <v>0.34</v>
      </c>
      <c r="G32" s="433">
        <v>0.34</v>
      </c>
      <c r="H32" s="433">
        <v>0.34</v>
      </c>
      <c r="I32" s="433">
        <v>0.34</v>
      </c>
      <c r="J32" s="433">
        <v>0.34</v>
      </c>
      <c r="K32" s="433">
        <v>0</v>
      </c>
      <c r="L32" s="434">
        <v>0.34</v>
      </c>
      <c r="M32" s="272"/>
      <c r="N32" s="279">
        <v>0</v>
      </c>
      <c r="O32" s="280">
        <v>0</v>
      </c>
      <c r="P32" s="211" t="s">
        <v>75</v>
      </c>
    </row>
    <row r="33" spans="1:16" s="19" customFormat="1" ht="15" outlineLevel="1">
      <c r="A33" s="68">
        <v>28</v>
      </c>
      <c r="B33" s="36" t="s">
        <v>191</v>
      </c>
      <c r="C33" s="43" t="s">
        <v>76</v>
      </c>
      <c r="D33" s="109" t="s">
        <v>37</v>
      </c>
      <c r="E33" s="433">
        <v>5.52</v>
      </c>
      <c r="F33" s="433">
        <v>2.83</v>
      </c>
      <c r="G33" s="433">
        <v>5.52</v>
      </c>
      <c r="H33" s="433">
        <v>5.52</v>
      </c>
      <c r="I33" s="433">
        <v>5.52</v>
      </c>
      <c r="J33" s="433">
        <v>5.52</v>
      </c>
      <c r="K33" s="433">
        <v>0</v>
      </c>
      <c r="L33" s="434">
        <v>5.0199999999999996</v>
      </c>
      <c r="M33" s="362">
        <v>5.52</v>
      </c>
      <c r="N33" s="279">
        <v>110</v>
      </c>
      <c r="O33" s="280">
        <v>607.20000000000005</v>
      </c>
      <c r="P33" s="209" t="s">
        <v>37</v>
      </c>
    </row>
    <row r="34" spans="1:16" s="19" customFormat="1" ht="15" outlineLevel="1">
      <c r="A34" s="68">
        <v>29</v>
      </c>
      <c r="B34" s="36" t="s">
        <v>124</v>
      </c>
      <c r="C34" s="43" t="s">
        <v>125</v>
      </c>
      <c r="D34" s="109" t="s">
        <v>126</v>
      </c>
      <c r="E34" s="433">
        <v>11.92</v>
      </c>
      <c r="F34" s="433">
        <v>11.92</v>
      </c>
      <c r="G34" s="433">
        <v>11.92</v>
      </c>
      <c r="H34" s="433">
        <v>11.92</v>
      </c>
      <c r="I34" s="433">
        <v>11.92</v>
      </c>
      <c r="J34" s="433">
        <v>11.92</v>
      </c>
      <c r="K34" s="433">
        <v>0</v>
      </c>
      <c r="L34" s="434"/>
      <c r="M34" s="362">
        <v>11.92</v>
      </c>
      <c r="N34" s="279">
        <v>0</v>
      </c>
      <c r="O34" s="280">
        <v>0</v>
      </c>
      <c r="P34" s="209" t="s">
        <v>126</v>
      </c>
    </row>
    <row r="35" spans="1:16" ht="15" outlineLevel="3">
      <c r="A35" s="68">
        <v>30</v>
      </c>
      <c r="B35" s="36" t="s">
        <v>192</v>
      </c>
      <c r="C35" s="43" t="s">
        <v>78</v>
      </c>
      <c r="D35" s="109" t="s">
        <v>7</v>
      </c>
      <c r="E35" s="433">
        <v>8.2899999999999991</v>
      </c>
      <c r="F35" s="433">
        <v>2</v>
      </c>
      <c r="G35" s="433">
        <v>5.89</v>
      </c>
      <c r="H35" s="433">
        <v>5.89</v>
      </c>
      <c r="I35" s="433">
        <v>5.89</v>
      </c>
      <c r="J35" s="433">
        <v>5.89</v>
      </c>
      <c r="K35" s="391">
        <v>0</v>
      </c>
      <c r="L35" s="436"/>
      <c r="M35" s="364">
        <v>5.89</v>
      </c>
      <c r="N35" s="279">
        <v>0</v>
      </c>
      <c r="O35" s="280">
        <v>0</v>
      </c>
      <c r="P35" s="209" t="s">
        <v>7</v>
      </c>
    </row>
    <row r="36" spans="1:16" ht="18" customHeight="1" outlineLevel="3">
      <c r="A36" s="68"/>
      <c r="B36" s="191" t="s">
        <v>29</v>
      </c>
      <c r="C36" s="39"/>
      <c r="D36" s="55"/>
      <c r="E36" s="358"/>
      <c r="F36" s="358"/>
      <c r="G36" s="358"/>
      <c r="H36" s="358"/>
      <c r="I36" s="358"/>
      <c r="J36" s="358"/>
      <c r="K36" s="392"/>
      <c r="L36" s="449" t="s">
        <v>183</v>
      </c>
      <c r="M36" s="450"/>
      <c r="N36" s="397">
        <v>790310</v>
      </c>
      <c r="O36" s="260">
        <v>1121454.8600000001</v>
      </c>
      <c r="P36" s="212"/>
    </row>
    <row r="37" spans="1:16" s="21" customFormat="1" ht="15">
      <c r="A37" s="70"/>
      <c r="B37" s="37" t="s">
        <v>79</v>
      </c>
      <c r="C37" s="43" t="s">
        <v>80</v>
      </c>
      <c r="D37" s="55" t="s">
        <v>30</v>
      </c>
      <c r="E37" s="358">
        <v>0.41</v>
      </c>
      <c r="F37" s="358">
        <v>0.41</v>
      </c>
      <c r="G37" s="358">
        <v>0.41</v>
      </c>
      <c r="H37" s="358">
        <v>0.41</v>
      </c>
      <c r="I37" s="358">
        <v>0.41</v>
      </c>
      <c r="J37" s="358">
        <v>0.41</v>
      </c>
      <c r="K37" s="391">
        <v>0</v>
      </c>
      <c r="L37" s="271"/>
      <c r="M37" s="271"/>
      <c r="N37" s="279">
        <v>0</v>
      </c>
      <c r="O37" s="244">
        <v>0</v>
      </c>
      <c r="P37" s="213" t="s">
        <v>30</v>
      </c>
    </row>
    <row r="38" spans="1:16" s="21" customFormat="1" ht="18.75" customHeight="1">
      <c r="A38" s="193"/>
      <c r="B38" s="22" t="s">
        <v>31</v>
      </c>
      <c r="C38" s="45"/>
      <c r="D38" s="51"/>
      <c r="E38" s="358"/>
      <c r="F38" s="358"/>
      <c r="G38" s="358"/>
      <c r="H38" s="358"/>
      <c r="I38" s="358"/>
      <c r="J38" s="358"/>
      <c r="K38" s="393"/>
      <c r="L38" s="273"/>
      <c r="M38" s="271"/>
      <c r="N38" s="243"/>
      <c r="O38" s="243"/>
      <c r="P38" s="214"/>
    </row>
    <row r="39" spans="1:16" s="21" customFormat="1" ht="17.25" customHeight="1">
      <c r="A39" s="69"/>
      <c r="B39" s="38" t="s">
        <v>147</v>
      </c>
      <c r="C39" s="46" t="s">
        <v>82</v>
      </c>
      <c r="D39" s="112" t="s">
        <v>36</v>
      </c>
      <c r="E39" s="358">
        <v>0.9</v>
      </c>
      <c r="F39" s="358">
        <v>0.87</v>
      </c>
      <c r="G39" s="358">
        <v>0.9</v>
      </c>
      <c r="H39" s="358">
        <v>0.9</v>
      </c>
      <c r="I39" s="358">
        <v>0.9</v>
      </c>
      <c r="J39" s="358">
        <v>0.9</v>
      </c>
      <c r="K39" s="391">
        <v>0</v>
      </c>
      <c r="L39" s="271"/>
      <c r="M39" s="274"/>
      <c r="N39" s="243">
        <v>0</v>
      </c>
      <c r="O39" s="244">
        <v>0</v>
      </c>
      <c r="P39" s="215" t="s">
        <v>36</v>
      </c>
    </row>
    <row r="40" spans="1:16" s="21" customFormat="1" ht="24.75" customHeight="1">
      <c r="A40" s="70"/>
      <c r="B40" s="191" t="s">
        <v>129</v>
      </c>
      <c r="C40" s="46"/>
      <c r="D40" s="112"/>
      <c r="E40" s="358"/>
      <c r="F40" s="358"/>
      <c r="G40" s="358"/>
      <c r="H40" s="358"/>
      <c r="I40" s="358"/>
      <c r="J40" s="358"/>
      <c r="K40" s="392"/>
      <c r="L40" s="275"/>
      <c r="M40" s="275"/>
      <c r="N40" s="243"/>
      <c r="O40" s="244"/>
      <c r="P40" s="216"/>
    </row>
    <row r="41" spans="1:16" s="21" customFormat="1" ht="16.5" customHeight="1">
      <c r="A41" s="224"/>
      <c r="B41" s="370" t="s">
        <v>130</v>
      </c>
      <c r="C41" s="46" t="s">
        <v>132</v>
      </c>
      <c r="D41" s="51" t="s">
        <v>131</v>
      </c>
      <c r="E41" s="358">
        <v>108.6</v>
      </c>
      <c r="F41" s="358">
        <v>97.3</v>
      </c>
      <c r="G41" s="358">
        <v>108.6</v>
      </c>
      <c r="H41" s="358">
        <v>108.6</v>
      </c>
      <c r="I41" s="358">
        <v>108.6</v>
      </c>
      <c r="J41" s="358">
        <v>108.6</v>
      </c>
      <c r="K41" s="391">
        <v>0</v>
      </c>
      <c r="L41" s="275"/>
      <c r="M41" s="275"/>
      <c r="N41" s="243">
        <v>0</v>
      </c>
      <c r="O41" s="244">
        <v>0</v>
      </c>
      <c r="P41" s="217" t="s">
        <v>131</v>
      </c>
    </row>
    <row r="42" spans="1:16" s="21" customFormat="1" ht="17.25" customHeight="1">
      <c r="A42" s="162"/>
      <c r="B42" s="390" t="s">
        <v>148</v>
      </c>
      <c r="C42" s="194"/>
      <c r="D42" s="195"/>
      <c r="E42" s="358"/>
      <c r="F42" s="358"/>
      <c r="G42" s="358"/>
      <c r="H42" s="358"/>
      <c r="I42" s="358"/>
      <c r="J42" s="358"/>
      <c r="K42" s="392"/>
      <c r="L42" s="276"/>
      <c r="M42" s="270"/>
      <c r="N42" s="243"/>
      <c r="O42" s="244"/>
      <c r="P42" s="216"/>
    </row>
    <row r="43" spans="1:16" s="21" customFormat="1" ht="19.5" customHeight="1">
      <c r="A43" s="162"/>
      <c r="B43" s="370" t="s">
        <v>149</v>
      </c>
      <c r="C43" s="46" t="s">
        <v>150</v>
      </c>
      <c r="D43" s="195" t="s">
        <v>145</v>
      </c>
      <c r="E43" s="358">
        <v>0.55000000000000004</v>
      </c>
      <c r="F43" s="358">
        <v>0.55000000000000004</v>
      </c>
      <c r="G43" s="358">
        <v>0.55000000000000004</v>
      </c>
      <c r="H43" s="358">
        <v>0.55000000000000004</v>
      </c>
      <c r="I43" s="358">
        <v>0.55000000000000004</v>
      </c>
      <c r="J43" s="358">
        <v>0.55000000000000004</v>
      </c>
      <c r="K43" s="391">
        <v>0</v>
      </c>
      <c r="L43" s="276"/>
      <c r="M43" s="276"/>
      <c r="N43" s="243">
        <v>0</v>
      </c>
      <c r="O43" s="244">
        <v>0</v>
      </c>
      <c r="P43" s="217" t="s">
        <v>145</v>
      </c>
    </row>
    <row r="44" spans="1:16" s="21" customFormat="1" ht="19.5" customHeight="1">
      <c r="A44" s="162"/>
      <c r="B44" s="370" t="s">
        <v>151</v>
      </c>
      <c r="C44" s="219" t="s">
        <v>152</v>
      </c>
      <c r="D44" s="220" t="s">
        <v>153</v>
      </c>
      <c r="E44" s="359">
        <v>0.11</v>
      </c>
      <c r="F44" s="359">
        <v>0.11</v>
      </c>
      <c r="G44" s="359">
        <v>0.11</v>
      </c>
      <c r="H44" s="359">
        <v>0.11</v>
      </c>
      <c r="I44" s="359">
        <v>0.11</v>
      </c>
      <c r="J44" s="359">
        <v>0.11</v>
      </c>
      <c r="K44" s="391">
        <v>0</v>
      </c>
      <c r="L44" s="284"/>
      <c r="M44" s="285"/>
      <c r="N44" s="243">
        <v>0</v>
      </c>
      <c r="O44" s="244">
        <v>0</v>
      </c>
      <c r="P44" s="221" t="s">
        <v>153</v>
      </c>
    </row>
    <row r="45" spans="1:16" s="21" customFormat="1" ht="15">
      <c r="A45" s="162"/>
      <c r="B45" s="370" t="s">
        <v>157</v>
      </c>
      <c r="C45" s="230" t="s">
        <v>156</v>
      </c>
      <c r="D45" s="231" t="s">
        <v>155</v>
      </c>
      <c r="E45" s="360">
        <v>0.1</v>
      </c>
      <c r="F45" s="360">
        <v>0.1</v>
      </c>
      <c r="G45" s="360">
        <v>0.1</v>
      </c>
      <c r="H45" s="360">
        <v>0.1</v>
      </c>
      <c r="I45" s="360">
        <v>0.1</v>
      </c>
      <c r="J45" s="360">
        <v>0.1</v>
      </c>
      <c r="K45" s="391">
        <v>0</v>
      </c>
      <c r="L45" s="284"/>
      <c r="M45" s="285"/>
      <c r="N45" s="243">
        <v>0</v>
      </c>
      <c r="O45" s="244">
        <v>0</v>
      </c>
      <c r="P45" s="232" t="s">
        <v>155</v>
      </c>
    </row>
    <row r="46" spans="1:16" s="21" customFormat="1" ht="15">
      <c r="A46" s="162"/>
      <c r="B46" s="370" t="s">
        <v>159</v>
      </c>
      <c r="C46" s="194" t="s">
        <v>160</v>
      </c>
      <c r="D46" s="236" t="s">
        <v>158</v>
      </c>
      <c r="E46" s="394">
        <v>0.05</v>
      </c>
      <c r="F46" s="394">
        <v>0.05</v>
      </c>
      <c r="G46" s="394">
        <v>0.05</v>
      </c>
      <c r="H46" s="394">
        <v>0.05</v>
      </c>
      <c r="I46" s="394">
        <v>0.05</v>
      </c>
      <c r="J46" s="394">
        <v>0.05</v>
      </c>
      <c r="K46" s="391">
        <v>0</v>
      </c>
      <c r="L46" s="284"/>
      <c r="M46" s="285">
        <v>0.05</v>
      </c>
      <c r="N46" s="243">
        <v>0</v>
      </c>
      <c r="O46" s="244">
        <v>0</v>
      </c>
      <c r="P46" s="245" t="s">
        <v>158</v>
      </c>
    </row>
    <row r="47" spans="1:16" s="21" customFormat="1" ht="15">
      <c r="A47" s="162"/>
      <c r="B47" s="370" t="s">
        <v>169</v>
      </c>
      <c r="C47" s="194" t="s">
        <v>170</v>
      </c>
      <c r="D47" s="236" t="s">
        <v>171</v>
      </c>
      <c r="E47" s="394">
        <v>0.09</v>
      </c>
      <c r="F47" s="394">
        <v>0.09</v>
      </c>
      <c r="G47" s="394">
        <v>0.09</v>
      </c>
      <c r="H47" s="394">
        <v>0.09</v>
      </c>
      <c r="I47" s="394">
        <v>0.09</v>
      </c>
      <c r="J47" s="394">
        <v>0.09</v>
      </c>
      <c r="K47" s="391">
        <v>0</v>
      </c>
      <c r="L47" s="276"/>
      <c r="M47" s="283">
        <v>0.09</v>
      </c>
      <c r="N47" s="243">
        <v>0</v>
      </c>
      <c r="O47" s="244">
        <v>0</v>
      </c>
      <c r="P47" s="245" t="s">
        <v>171</v>
      </c>
    </row>
    <row r="48" spans="1:16" s="21" customFormat="1" ht="15">
      <c r="A48" s="389"/>
      <c r="B48" s="370" t="s">
        <v>206</v>
      </c>
      <c r="C48" s="371" t="s">
        <v>207</v>
      </c>
      <c r="D48" s="372" t="s">
        <v>208</v>
      </c>
      <c r="E48" s="395">
        <v>0.65</v>
      </c>
      <c r="F48" s="395">
        <v>0.6</v>
      </c>
      <c r="G48" s="395">
        <v>0.65</v>
      </c>
      <c r="H48" s="395">
        <v>0.65</v>
      </c>
      <c r="I48" s="395">
        <v>0.65</v>
      </c>
      <c r="J48" s="395">
        <v>0.65</v>
      </c>
      <c r="K48" s="391">
        <v>0</v>
      </c>
      <c r="L48" s="373"/>
      <c r="M48" s="374"/>
      <c r="N48" s="243">
        <v>0</v>
      </c>
      <c r="O48" s="244">
        <v>0</v>
      </c>
      <c r="P48" s="388" t="s">
        <v>208</v>
      </c>
    </row>
    <row r="49" spans="1:16" s="23" customFormat="1" ht="19.5" customHeight="1">
      <c r="A49" s="11"/>
      <c r="B49" s="11"/>
      <c r="C49" s="11"/>
      <c r="D49" s="49"/>
      <c r="E49" s="288"/>
      <c r="F49" s="288"/>
      <c r="G49" s="288"/>
      <c r="H49" s="288"/>
      <c r="I49" s="288"/>
      <c r="J49" s="288"/>
      <c r="K49" s="354"/>
      <c r="L49" s="142"/>
      <c r="M49" s="250" t="s">
        <v>174</v>
      </c>
      <c r="N49" s="256">
        <v>790310</v>
      </c>
      <c r="O49" s="257">
        <v>1121454.8600000001</v>
      </c>
      <c r="P49" s="11"/>
    </row>
    <row r="50" spans="1:16" s="24" customFormat="1" ht="10.5" customHeight="1">
      <c r="A50" s="11"/>
      <c r="B50" s="11"/>
      <c r="C50" s="11"/>
      <c r="D50" s="49"/>
      <c r="E50" s="11"/>
      <c r="F50" s="11"/>
      <c r="G50" s="259"/>
      <c r="H50" s="11"/>
      <c r="I50" s="102"/>
      <c r="J50" s="11"/>
      <c r="K50" s="11"/>
      <c r="L50" s="142"/>
      <c r="M50" s="142"/>
      <c r="N50" s="29"/>
      <c r="O50" s="72"/>
      <c r="P50" s="11"/>
    </row>
    <row r="51" spans="1:16" ht="11.25" customHeight="1">
      <c r="E51" s="11"/>
      <c r="G51" s="11"/>
      <c r="O51" s="29"/>
    </row>
    <row r="52" spans="1:16">
      <c r="N52" s="72"/>
    </row>
  </sheetData>
  <mergeCells count="3">
    <mergeCell ref="B3:P3"/>
    <mergeCell ref="L2:O2"/>
    <mergeCell ref="L36:M36"/>
  </mergeCells>
  <phoneticPr fontId="20" type="noConversion"/>
  <printOptions gridLinesSet="0"/>
  <pageMargins left="0.62992125984251968" right="0.23622047244094491" top="0.15748031496062992" bottom="0.19685039370078741" header="0.15748031496062992" footer="0.15748031496062992"/>
  <pageSetup paperSize="9" scale="54" orientation="landscape" blackAndWhite="1" r:id="rId1"/>
  <headerFooter alignWithMargins="0">
    <oddFooter>&amp;C&amp;"Geneva,Bold Italic"&amp;12 2</oddFooter>
  </headerFooter>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55"/>
  <sheetViews>
    <sheetView showGridLines="0" zoomScaleNormal="100" zoomScaleSheetLayoutView="85" workbookViewId="0">
      <selection activeCell="B19" sqref="B19"/>
    </sheetView>
  </sheetViews>
  <sheetFormatPr defaultColWidth="11.42578125" defaultRowHeight="12.75" outlineLevelRow="3" outlineLevelCol="1"/>
  <cols>
    <col min="1" max="1" width="12" style="11" customWidth="1" outlineLevel="1"/>
    <col min="2" max="2" width="37.28515625" style="11" customWidth="1"/>
    <col min="3" max="3" width="20.140625" style="11" customWidth="1"/>
    <col min="4" max="4" width="15.42578125" style="49" customWidth="1"/>
    <col min="5" max="5" width="16" style="11" bestFit="1" customWidth="1" outlineLevel="1"/>
    <col min="6" max="6" width="24.85546875" style="15" bestFit="1" customWidth="1"/>
    <col min="7" max="16384" width="11.42578125" style="11"/>
  </cols>
  <sheetData>
    <row r="1" spans="1:6" ht="45" customHeight="1">
      <c r="B1" s="25" t="s">
        <v>0</v>
      </c>
      <c r="C1" s="12"/>
      <c r="D1" s="47"/>
      <c r="E1" s="12"/>
      <c r="F1" s="13"/>
    </row>
    <row r="2" spans="1:6" s="225" customFormat="1" ht="19.5" customHeight="1">
      <c r="B2" s="226" t="str">
        <f>'Trading Results(r)'!B2</f>
        <v>6104 Trading Session</v>
      </c>
      <c r="C2" s="227" t="s">
        <v>100</v>
      </c>
      <c r="D2" s="228"/>
      <c r="E2" s="229"/>
      <c r="F2" s="277">
        <f ca="1">TODAY()</f>
        <v>43055</v>
      </c>
    </row>
    <row r="3" spans="1:6" ht="18.75" hidden="1">
      <c r="C3" s="14"/>
    </row>
    <row r="4" spans="1:6" ht="16.5" hidden="1" customHeight="1">
      <c r="A4" s="16"/>
      <c r="B4" s="443"/>
      <c r="C4" s="443"/>
      <c r="D4" s="443"/>
      <c r="E4" s="443"/>
      <c r="F4" s="443"/>
    </row>
    <row r="5" spans="1:6" ht="33.75" customHeight="1">
      <c r="A5" s="60" t="s">
        <v>98</v>
      </c>
      <c r="B5" s="17"/>
      <c r="C5" s="61" t="s">
        <v>46</v>
      </c>
      <c r="D5" s="61" t="s">
        <v>47</v>
      </c>
      <c r="E5" s="61" t="s">
        <v>19</v>
      </c>
      <c r="F5" s="61"/>
    </row>
    <row r="6" spans="1:6" ht="15" customHeight="1">
      <c r="A6" s="67"/>
      <c r="B6" s="73" t="s">
        <v>9</v>
      </c>
      <c r="C6" s="61"/>
      <c r="D6" s="61"/>
      <c r="E6" s="74"/>
      <c r="F6" s="74"/>
    </row>
    <row r="7" spans="1:6" ht="15" customHeight="1">
      <c r="A7" s="75">
        <v>1</v>
      </c>
      <c r="B7" s="76" t="s">
        <v>167</v>
      </c>
      <c r="C7" s="77" t="s">
        <v>166</v>
      </c>
      <c r="D7" s="52" t="s">
        <v>168</v>
      </c>
      <c r="E7" s="278">
        <v>0</v>
      </c>
      <c r="F7" s="52" t="s">
        <v>168</v>
      </c>
    </row>
    <row r="8" spans="1:6" ht="15" customHeight="1">
      <c r="A8" s="75">
        <v>2</v>
      </c>
      <c r="B8" s="36" t="s">
        <v>162</v>
      </c>
      <c r="C8" s="238" t="s">
        <v>163</v>
      </c>
      <c r="D8" s="241" t="s">
        <v>164</v>
      </c>
      <c r="E8" s="278">
        <v>0</v>
      </c>
      <c r="F8" s="241" t="s">
        <v>164</v>
      </c>
    </row>
    <row r="9" spans="1:6" ht="15" customHeight="1">
      <c r="A9" s="75">
        <v>3</v>
      </c>
      <c r="B9" s="76" t="s">
        <v>48</v>
      </c>
      <c r="C9" s="77" t="s">
        <v>49</v>
      </c>
      <c r="D9" s="52" t="s">
        <v>23</v>
      </c>
      <c r="E9" s="278">
        <v>0</v>
      </c>
      <c r="F9" s="52" t="s">
        <v>23</v>
      </c>
    </row>
    <row r="10" spans="1:6" ht="15" customHeight="1" outlineLevel="3">
      <c r="A10" s="75">
        <v>4</v>
      </c>
      <c r="B10" s="76" t="s">
        <v>50</v>
      </c>
      <c r="C10" s="77" t="s">
        <v>51</v>
      </c>
      <c r="D10" s="52" t="s">
        <v>20</v>
      </c>
      <c r="E10" s="278">
        <v>0</v>
      </c>
      <c r="F10" s="52" t="s">
        <v>20</v>
      </c>
    </row>
    <row r="11" spans="1:6" ht="15" customHeight="1" outlineLevel="3">
      <c r="A11" s="75">
        <v>5</v>
      </c>
      <c r="B11" s="76" t="s">
        <v>201</v>
      </c>
      <c r="C11" s="77" t="s">
        <v>52</v>
      </c>
      <c r="D11" s="52" t="s">
        <v>24</v>
      </c>
      <c r="E11" s="278">
        <v>0</v>
      </c>
      <c r="F11" s="52" t="s">
        <v>24</v>
      </c>
    </row>
    <row r="12" spans="1:6" ht="15" customHeight="1" outlineLevel="3">
      <c r="A12" s="75">
        <v>6</v>
      </c>
      <c r="B12" s="76" t="s">
        <v>53</v>
      </c>
      <c r="C12" s="77" t="s">
        <v>54</v>
      </c>
      <c r="D12" s="52" t="s">
        <v>25</v>
      </c>
      <c r="E12" s="278">
        <v>0</v>
      </c>
      <c r="F12" s="52" t="s">
        <v>25</v>
      </c>
    </row>
    <row r="13" spans="1:6" ht="15" customHeight="1" outlineLevel="3">
      <c r="A13" s="75">
        <v>7</v>
      </c>
      <c r="B13" s="76" t="s">
        <v>55</v>
      </c>
      <c r="C13" s="77" t="s">
        <v>56</v>
      </c>
      <c r="D13" s="52" t="s">
        <v>26</v>
      </c>
      <c r="E13" s="278">
        <v>0</v>
      </c>
      <c r="F13" s="52" t="s">
        <v>26</v>
      </c>
    </row>
    <row r="14" spans="1:6" ht="15" customHeight="1" outlineLevel="3">
      <c r="A14" s="75">
        <v>8</v>
      </c>
      <c r="B14" s="76" t="s">
        <v>57</v>
      </c>
      <c r="C14" s="77" t="s">
        <v>58</v>
      </c>
      <c r="D14" s="52" t="s">
        <v>8</v>
      </c>
      <c r="E14" s="278">
        <v>0</v>
      </c>
      <c r="F14" s="52" t="s">
        <v>8</v>
      </c>
    </row>
    <row r="15" spans="1:6" ht="15" customHeight="1" outlineLevel="3">
      <c r="A15" s="75">
        <v>9</v>
      </c>
      <c r="B15" s="76" t="s">
        <v>59</v>
      </c>
      <c r="C15" s="263" t="s">
        <v>60</v>
      </c>
      <c r="D15" s="264" t="s">
        <v>27</v>
      </c>
      <c r="E15" s="278">
        <v>0</v>
      </c>
      <c r="F15" s="264" t="s">
        <v>27</v>
      </c>
    </row>
    <row r="16" spans="1:6" ht="15" customHeight="1" outlineLevel="3">
      <c r="A16" s="351">
        <v>10</v>
      </c>
      <c r="B16" s="353" t="s">
        <v>180</v>
      </c>
      <c r="C16" s="352" t="s">
        <v>181</v>
      </c>
      <c r="D16" s="240" t="s">
        <v>182</v>
      </c>
      <c r="E16" s="278">
        <v>0</v>
      </c>
      <c r="F16" s="268" t="s">
        <v>182</v>
      </c>
    </row>
    <row r="17" spans="1:6" ht="15" customHeight="1" outlineLevel="3">
      <c r="A17" s="75">
        <v>11</v>
      </c>
      <c r="B17" s="76" t="s">
        <v>61</v>
      </c>
      <c r="C17" s="265" t="s">
        <v>62</v>
      </c>
      <c r="D17" s="266" t="s">
        <v>161</v>
      </c>
      <c r="E17" s="278">
        <v>0</v>
      </c>
      <c r="F17" s="266" t="s">
        <v>161</v>
      </c>
    </row>
    <row r="18" spans="1:6" ht="15" customHeight="1" outlineLevel="3">
      <c r="A18" s="75">
        <v>12</v>
      </c>
      <c r="B18" s="76" t="s">
        <v>105</v>
      </c>
      <c r="C18" s="77" t="s">
        <v>106</v>
      </c>
      <c r="D18" s="52" t="s">
        <v>104</v>
      </c>
      <c r="E18" s="278">
        <v>0</v>
      </c>
      <c r="F18" s="52" t="s">
        <v>104</v>
      </c>
    </row>
    <row r="19" spans="1:6" ht="15" customHeight="1" outlineLevel="3">
      <c r="A19" s="75">
        <v>13</v>
      </c>
      <c r="B19" s="76" t="s">
        <v>86</v>
      </c>
      <c r="C19" s="43" t="s">
        <v>128</v>
      </c>
      <c r="D19" s="52" t="s">
        <v>35</v>
      </c>
      <c r="E19" s="278">
        <v>0</v>
      </c>
      <c r="F19" s="52" t="s">
        <v>35</v>
      </c>
    </row>
    <row r="20" spans="1:6" ht="15" customHeight="1" outlineLevel="3">
      <c r="A20" s="75">
        <v>14</v>
      </c>
      <c r="B20" s="76" t="s">
        <v>200</v>
      </c>
      <c r="C20" s="77" t="s">
        <v>63</v>
      </c>
      <c r="D20" s="52" t="s">
        <v>3</v>
      </c>
      <c r="E20" s="278">
        <v>0</v>
      </c>
      <c r="F20" s="52" t="s">
        <v>3</v>
      </c>
    </row>
    <row r="21" spans="1:6" ht="15" customHeight="1" outlineLevel="3">
      <c r="A21" s="75">
        <v>15</v>
      </c>
      <c r="B21" s="76" t="s">
        <v>140</v>
      </c>
      <c r="C21" s="77" t="s">
        <v>64</v>
      </c>
      <c r="D21" s="52" t="s">
        <v>21</v>
      </c>
      <c r="E21" s="278">
        <v>0</v>
      </c>
      <c r="F21" s="52" t="s">
        <v>135</v>
      </c>
    </row>
    <row r="22" spans="1:6" ht="15" customHeight="1" outlineLevel="3">
      <c r="A22" s="75">
        <v>16</v>
      </c>
      <c r="B22" s="76" t="s">
        <v>65</v>
      </c>
      <c r="C22" s="77" t="s">
        <v>66</v>
      </c>
      <c r="D22" s="52" t="s">
        <v>28</v>
      </c>
      <c r="E22" s="278">
        <v>0</v>
      </c>
      <c r="F22" s="52" t="s">
        <v>28</v>
      </c>
    </row>
    <row r="23" spans="1:6" ht="15" customHeight="1" outlineLevel="3">
      <c r="A23" s="75">
        <v>17</v>
      </c>
      <c r="B23" s="76" t="s">
        <v>91</v>
      </c>
      <c r="C23" s="77" t="s">
        <v>89</v>
      </c>
      <c r="D23" s="52" t="s">
        <v>90</v>
      </c>
      <c r="E23" s="278">
        <v>0</v>
      </c>
      <c r="F23" s="52" t="s">
        <v>90</v>
      </c>
    </row>
    <row r="24" spans="1:6" ht="15" customHeight="1" outlineLevel="3">
      <c r="A24" s="75">
        <v>18</v>
      </c>
      <c r="B24" s="76" t="s">
        <v>96</v>
      </c>
      <c r="C24" s="77" t="s">
        <v>97</v>
      </c>
      <c r="D24" s="52" t="s">
        <v>95</v>
      </c>
      <c r="E24" s="278">
        <v>0</v>
      </c>
      <c r="F24" s="52" t="s">
        <v>95</v>
      </c>
    </row>
    <row r="25" spans="1:6" ht="15" customHeight="1" outlineLevel="3">
      <c r="A25" s="75">
        <v>19</v>
      </c>
      <c r="B25" s="76" t="s">
        <v>136</v>
      </c>
      <c r="C25" s="137" t="s">
        <v>137</v>
      </c>
      <c r="D25" s="135" t="s">
        <v>138</v>
      </c>
      <c r="E25" s="278">
        <v>0</v>
      </c>
      <c r="F25" s="135" t="s">
        <v>138</v>
      </c>
    </row>
    <row r="26" spans="1:6" ht="15" customHeight="1" outlineLevel="3">
      <c r="A26" s="75">
        <v>20</v>
      </c>
      <c r="B26" s="76" t="s">
        <v>178</v>
      </c>
      <c r="C26" s="77" t="s">
        <v>68</v>
      </c>
      <c r="D26" s="52" t="s">
        <v>5</v>
      </c>
      <c r="E26" s="278">
        <v>0</v>
      </c>
      <c r="F26" s="52" t="s">
        <v>5</v>
      </c>
    </row>
    <row r="27" spans="1:6" ht="15" customHeight="1" outlineLevel="3">
      <c r="A27" s="75">
        <v>21</v>
      </c>
      <c r="B27" s="258" t="s">
        <v>177</v>
      </c>
      <c r="C27" s="43" t="s">
        <v>176</v>
      </c>
      <c r="D27" s="240" t="s">
        <v>175</v>
      </c>
      <c r="E27" s="278">
        <v>0</v>
      </c>
      <c r="F27" s="240" t="s">
        <v>175</v>
      </c>
    </row>
    <row r="28" spans="1:6" ht="15" customHeight="1" outlineLevel="3">
      <c r="A28" s="75">
        <v>22</v>
      </c>
      <c r="B28" s="356" t="s">
        <v>197</v>
      </c>
      <c r="C28" s="77" t="s">
        <v>69</v>
      </c>
      <c r="D28" s="53" t="s">
        <v>18</v>
      </c>
      <c r="E28" s="278">
        <v>0</v>
      </c>
      <c r="F28" s="53" t="s">
        <v>18</v>
      </c>
    </row>
    <row r="29" spans="1:6" ht="15" customHeight="1" outlineLevel="3">
      <c r="A29" s="75">
        <v>23</v>
      </c>
      <c r="B29" s="76" t="s">
        <v>172</v>
      </c>
      <c r="C29" s="77" t="s">
        <v>67</v>
      </c>
      <c r="D29" s="52" t="s">
        <v>173</v>
      </c>
      <c r="E29" s="278">
        <v>0</v>
      </c>
      <c r="F29" s="52" t="s">
        <v>173</v>
      </c>
    </row>
    <row r="30" spans="1:6" ht="15" customHeight="1" outlineLevel="3">
      <c r="A30" s="75">
        <v>24</v>
      </c>
      <c r="B30" s="76" t="s">
        <v>184</v>
      </c>
      <c r="C30" s="77" t="s">
        <v>70</v>
      </c>
      <c r="D30" s="52" t="s">
        <v>6</v>
      </c>
      <c r="E30" s="278">
        <v>0</v>
      </c>
      <c r="F30" s="52" t="s">
        <v>6</v>
      </c>
    </row>
    <row r="31" spans="1:6" ht="15" customHeight="1" outlineLevel="3">
      <c r="A31" s="75">
        <v>25</v>
      </c>
      <c r="B31" s="76" t="s">
        <v>92</v>
      </c>
      <c r="C31" s="77" t="s">
        <v>94</v>
      </c>
      <c r="D31" s="52" t="s">
        <v>93</v>
      </c>
      <c r="E31" s="278">
        <v>0</v>
      </c>
      <c r="F31" s="52" t="s">
        <v>93</v>
      </c>
    </row>
    <row r="32" spans="1:6" s="19" customFormat="1" ht="15" customHeight="1" outlineLevel="1">
      <c r="A32" s="75">
        <v>26</v>
      </c>
      <c r="B32" s="76" t="s">
        <v>202</v>
      </c>
      <c r="C32" s="77" t="s">
        <v>71</v>
      </c>
      <c r="D32" s="52" t="s">
        <v>134</v>
      </c>
      <c r="E32" s="278">
        <v>0</v>
      </c>
      <c r="F32" s="52" t="s">
        <v>134</v>
      </c>
    </row>
    <row r="33" spans="1:6" ht="15" customHeight="1" outlineLevel="1">
      <c r="A33" s="75">
        <v>27</v>
      </c>
      <c r="B33" s="356" t="s">
        <v>196</v>
      </c>
      <c r="C33" s="78" t="s">
        <v>72</v>
      </c>
      <c r="D33" s="52" t="s">
        <v>22</v>
      </c>
      <c r="E33" s="278">
        <v>0</v>
      </c>
      <c r="F33" s="52" t="s">
        <v>22</v>
      </c>
    </row>
    <row r="34" spans="1:6" s="19" customFormat="1" ht="15" customHeight="1" outlineLevel="1">
      <c r="A34" s="75">
        <v>28</v>
      </c>
      <c r="B34" s="76" t="s">
        <v>73</v>
      </c>
      <c r="C34" s="78" t="s">
        <v>74</v>
      </c>
      <c r="D34" s="54" t="s">
        <v>75</v>
      </c>
      <c r="E34" s="278">
        <v>0</v>
      </c>
      <c r="F34" s="54" t="s">
        <v>75</v>
      </c>
    </row>
    <row r="35" spans="1:6" s="19" customFormat="1" ht="15" customHeight="1" outlineLevel="1">
      <c r="A35" s="75">
        <v>29</v>
      </c>
      <c r="B35" s="76" t="s">
        <v>84</v>
      </c>
      <c r="C35" s="77" t="s">
        <v>76</v>
      </c>
      <c r="D35" s="52" t="s">
        <v>37</v>
      </c>
      <c r="E35" s="278">
        <v>0</v>
      </c>
      <c r="F35" s="52" t="s">
        <v>37</v>
      </c>
    </row>
    <row r="36" spans="1:6" s="19" customFormat="1" ht="17.25" customHeight="1" outlineLevel="1">
      <c r="A36" s="75">
        <v>30</v>
      </c>
      <c r="B36" s="76" t="s">
        <v>124</v>
      </c>
      <c r="C36" s="77" t="s">
        <v>125</v>
      </c>
      <c r="D36" s="52" t="s">
        <v>126</v>
      </c>
      <c r="E36" s="278">
        <v>0</v>
      </c>
      <c r="F36" s="52" t="s">
        <v>126</v>
      </c>
    </row>
    <row r="37" spans="1:6" ht="15.75" customHeight="1" outlineLevel="3">
      <c r="A37" s="75">
        <v>31</v>
      </c>
      <c r="B37" s="76" t="s">
        <v>77</v>
      </c>
      <c r="C37" s="77" t="s">
        <v>78</v>
      </c>
      <c r="D37" s="52" t="s">
        <v>7</v>
      </c>
      <c r="E37" s="278">
        <v>0</v>
      </c>
      <c r="F37" s="52" t="s">
        <v>7</v>
      </c>
    </row>
    <row r="38" spans="1:6" ht="21" customHeight="1" outlineLevel="1">
      <c r="A38" s="79"/>
      <c r="B38" s="20" t="s">
        <v>29</v>
      </c>
      <c r="C38" s="39"/>
      <c r="D38" s="55" t="s">
        <v>123</v>
      </c>
      <c r="E38" s="242">
        <f>SUM(E7:E37)</f>
        <v>0</v>
      </c>
      <c r="F38" s="80"/>
    </row>
    <row r="39" spans="1:6" s="21" customFormat="1" ht="13.5" customHeight="1">
      <c r="A39" s="69"/>
      <c r="B39" s="37" t="s">
        <v>79</v>
      </c>
      <c r="C39" s="77" t="s">
        <v>80</v>
      </c>
      <c r="D39" s="56" t="s">
        <v>30</v>
      </c>
      <c r="E39" s="242">
        <v>0</v>
      </c>
      <c r="F39" s="56" t="s">
        <v>30</v>
      </c>
    </row>
    <row r="40" spans="1:6" s="21" customFormat="1" ht="13.5" customHeight="1">
      <c r="A40" s="70"/>
      <c r="B40" s="191" t="s">
        <v>148</v>
      </c>
      <c r="C40" s="194"/>
      <c r="D40" s="195"/>
      <c r="E40" s="242"/>
      <c r="F40" s="196"/>
    </row>
    <row r="41" spans="1:6" s="21" customFormat="1" ht="13.5" customHeight="1">
      <c r="A41" s="70"/>
      <c r="B41" s="197" t="s">
        <v>149</v>
      </c>
      <c r="C41" s="46" t="s">
        <v>150</v>
      </c>
      <c r="D41" s="52" t="s">
        <v>145</v>
      </c>
      <c r="E41" s="242">
        <v>0</v>
      </c>
      <c r="F41" s="196" t="s">
        <v>145</v>
      </c>
    </row>
    <row r="42" spans="1:6" s="23" customFormat="1" ht="16.5" customHeight="1">
      <c r="A42" s="81"/>
      <c r="B42" s="22" t="s">
        <v>31</v>
      </c>
      <c r="C42" s="82"/>
      <c r="D42" s="51"/>
      <c r="E42" s="242"/>
      <c r="F42" s="84"/>
    </row>
    <row r="43" spans="1:6" ht="15">
      <c r="A43" s="85"/>
      <c r="B43" s="46" t="s">
        <v>81</v>
      </c>
      <c r="C43" s="86" t="s">
        <v>82</v>
      </c>
      <c r="D43" s="52" t="s">
        <v>36</v>
      </c>
      <c r="E43" s="242">
        <v>0</v>
      </c>
      <c r="F43" s="170" t="s">
        <v>36</v>
      </c>
    </row>
    <row r="44" spans="1:6" s="21" customFormat="1" ht="15.75">
      <c r="A44" s="70"/>
      <c r="B44" s="191" t="s">
        <v>148</v>
      </c>
      <c r="C44" s="194"/>
      <c r="D44" s="195"/>
      <c r="E44" s="242">
        <v>0</v>
      </c>
      <c r="F44" s="196"/>
    </row>
    <row r="45" spans="1:6" s="21" customFormat="1" ht="13.5" customHeight="1">
      <c r="A45" s="70"/>
      <c r="B45" s="197" t="s">
        <v>149</v>
      </c>
      <c r="C45" s="46" t="s">
        <v>150</v>
      </c>
      <c r="D45" s="52" t="s">
        <v>145</v>
      </c>
      <c r="E45" s="242">
        <v>0</v>
      </c>
      <c r="F45" s="52" t="s">
        <v>145</v>
      </c>
    </row>
    <row r="46" spans="1:6" s="21" customFormat="1" ht="13.5" customHeight="1">
      <c r="A46" s="70"/>
      <c r="B46" s="192" t="s">
        <v>151</v>
      </c>
      <c r="C46" s="46" t="s">
        <v>152</v>
      </c>
      <c r="D46" s="52" t="s">
        <v>153</v>
      </c>
      <c r="E46" s="242">
        <v>0</v>
      </c>
      <c r="F46" s="52" t="s">
        <v>153</v>
      </c>
    </row>
    <row r="47" spans="1:6" s="21" customFormat="1" ht="13.5" customHeight="1">
      <c r="A47" s="224"/>
      <c r="B47" s="223" t="s">
        <v>157</v>
      </c>
      <c r="C47" s="222" t="s">
        <v>156</v>
      </c>
      <c r="D47" s="218" t="s">
        <v>155</v>
      </c>
      <c r="E47" s="242">
        <v>0</v>
      </c>
      <c r="F47" s="218" t="s">
        <v>155</v>
      </c>
    </row>
    <row r="48" spans="1:6" s="21" customFormat="1" ht="13.5" customHeight="1">
      <c r="A48" s="224"/>
      <c r="B48" s="223" t="s">
        <v>159</v>
      </c>
      <c r="C48" s="233" t="s">
        <v>160</v>
      </c>
      <c r="D48" s="218" t="s">
        <v>158</v>
      </c>
      <c r="E48" s="242">
        <v>0</v>
      </c>
      <c r="F48" s="218" t="s">
        <v>158</v>
      </c>
    </row>
    <row r="49" spans="1:6" s="21" customFormat="1" ht="13.5" customHeight="1">
      <c r="A49" s="224"/>
      <c r="B49" s="235" t="s">
        <v>169</v>
      </c>
      <c r="C49" s="194" t="s">
        <v>170</v>
      </c>
      <c r="D49" s="218" t="s">
        <v>171</v>
      </c>
      <c r="E49" s="278">
        <v>0</v>
      </c>
      <c r="F49" s="218" t="s">
        <v>171</v>
      </c>
    </row>
    <row r="50" spans="1:6" ht="15.75">
      <c r="A50" s="203"/>
      <c r="B50" s="204"/>
      <c r="C50" s="93"/>
      <c r="D50" s="40" t="s">
        <v>83</v>
      </c>
      <c r="E50" s="89">
        <f>SUM(E38:E49)</f>
        <v>0</v>
      </c>
      <c r="F50" s="203"/>
    </row>
    <row r="51" spans="1:6" ht="15.75" hidden="1">
      <c r="A51" s="81"/>
      <c r="B51" s="20" t="s">
        <v>101</v>
      </c>
      <c r="C51" s="82"/>
      <c r="D51" s="51"/>
      <c r="E51" s="83"/>
      <c r="F51" s="205"/>
    </row>
    <row r="52" spans="1:6" ht="15.75" hidden="1" thickBot="1">
      <c r="A52" s="85"/>
      <c r="B52" s="100" t="s">
        <v>102</v>
      </c>
      <c r="C52" s="86"/>
      <c r="D52" s="52" t="s">
        <v>103</v>
      </c>
      <c r="E52" s="87">
        <v>0</v>
      </c>
      <c r="F52" s="88" t="s">
        <v>103</v>
      </c>
    </row>
    <row r="53" spans="1:6" ht="12" customHeight="1">
      <c r="F53" s="11"/>
    </row>
    <row r="54" spans="1:6" hidden="1">
      <c r="E54" s="59"/>
      <c r="F54" s="11"/>
    </row>
    <row r="55" spans="1:6" hidden="1">
      <c r="E55" s="59"/>
      <c r="F55" s="11"/>
    </row>
  </sheetData>
  <mergeCells count="1">
    <mergeCell ref="B4:F4"/>
  </mergeCells>
  <phoneticPr fontId="20" type="noConversion"/>
  <printOptions gridLinesSet="0"/>
  <pageMargins left="0.92" right="0.24" top="0.60499999999999998" bottom="0" header="0.17" footer="0.16"/>
  <pageSetup scale="64" orientation="landscape" blackAndWhite="1" horizontalDpi="4294967295" verticalDpi="4294967295" r:id="rId1"/>
  <headerFooter alignWithMargins="0">
    <oddFooter>&amp;C&amp;"Geneva,Bold Italic"&amp;12 3</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23553" r:id="rId4" name="Button 1">
              <controlPr defaultSize="0" print="0" autoFill="0" autoLine="0" autoPict="0" macro="[2]!PRINT_REPORT">
                <anchor moveWithCells="1" sizeWithCells="1">
                  <from>
                    <xdr:col>0</xdr:col>
                    <xdr:colOff>0</xdr:colOff>
                    <xdr:row>0</xdr:row>
                    <xdr:rowOff>9525</xdr:rowOff>
                  </from>
                  <to>
                    <xdr:col>0</xdr:col>
                    <xdr:colOff>0</xdr:colOff>
                    <xdr:row>0</xdr:row>
                    <xdr:rowOff>19050</xdr:rowOff>
                  </to>
                </anchor>
              </controlPr>
            </control>
          </mc:Choice>
        </mc:AlternateContent>
        <mc:AlternateContent xmlns:mc="http://schemas.openxmlformats.org/markup-compatibility/2006">
          <mc:Choice Requires="x14">
            <control shapeId="23554" r:id="rId5" name="Button 2">
              <controlPr defaultSize="0" print="0" autoFill="0" autoLine="0" autoPict="0" macro="[2]!COPY_PREVIOUS_SESSION_RANGE">
                <anchor moveWithCells="1" sizeWithCells="1">
                  <from>
                    <xdr:col>0</xdr:col>
                    <xdr:colOff>0</xdr:colOff>
                    <xdr:row>0</xdr:row>
                    <xdr:rowOff>9525</xdr:rowOff>
                  </from>
                  <to>
                    <xdr:col>0</xdr:col>
                    <xdr:colOff>0</xdr:colOff>
                    <xdr:row>0</xdr:row>
                    <xdr:rowOff>19050</xdr:rowOff>
                  </to>
                </anchor>
              </controlPr>
            </control>
          </mc:Choice>
        </mc:AlternateContent>
        <mc:AlternateContent xmlns:mc="http://schemas.openxmlformats.org/markup-compatibility/2006">
          <mc:Choice Requires="x14">
            <control shapeId="23555" r:id="rId6" name="Button 3">
              <controlPr defaultSize="0" print="0" autoFill="0" autoLine="0" autoPict="0" macro="[2]!RECORD_ABL_DETAILS_IN_FILE">
                <anchor moveWithCells="1" sizeWithCells="1">
                  <from>
                    <xdr:col>0</xdr:col>
                    <xdr:colOff>0</xdr:colOff>
                    <xdr:row>0</xdr:row>
                    <xdr:rowOff>9525</xdr:rowOff>
                  </from>
                  <to>
                    <xdr:col>0</xdr:col>
                    <xdr:colOff>0</xdr:colOff>
                    <xdr:row>0</xdr:row>
                    <xdr:rowOff>19050</xdr:rowOff>
                  </to>
                </anchor>
              </controlPr>
            </control>
          </mc:Choice>
        </mc:AlternateContent>
        <mc:AlternateContent xmlns:mc="http://schemas.openxmlformats.org/markup-compatibility/2006">
          <mc:Choice Requires="x14">
            <control shapeId="23556" r:id="rId7" name="Button 4">
              <controlPr defaultSize="0" print="0" autoFill="0" autoLine="0" autoPict="0" macro="[3]!Macro1">
                <anchor moveWithCells="1" sizeWithCells="1">
                  <from>
                    <xdr:col>0</xdr:col>
                    <xdr:colOff>0</xdr:colOff>
                    <xdr:row>0</xdr:row>
                    <xdr:rowOff>9525</xdr:rowOff>
                  </from>
                  <to>
                    <xdr:col>0</xdr:col>
                    <xdr:colOff>0</xdr:colOff>
                    <xdr:row>0</xdr:row>
                    <xdr:rowOff>9525</xdr:rowOff>
                  </to>
                </anchor>
              </controlPr>
            </control>
          </mc:Choice>
        </mc:AlternateContent>
        <mc:AlternateContent xmlns:mc="http://schemas.openxmlformats.org/markup-compatibility/2006">
          <mc:Choice Requires="x14">
            <control shapeId="23558" r:id="rId8" name="Button 6">
              <controlPr defaultSize="0" print="0" autoFill="0" autoLine="0" autoPict="0" macro="[2]!COPY_PREVIOUS_SESSION_RANGE">
                <anchor moveWithCells="1" sizeWithCells="1">
                  <from>
                    <xdr:col>0</xdr:col>
                    <xdr:colOff>0</xdr:colOff>
                    <xdr:row>0</xdr:row>
                    <xdr:rowOff>9525</xdr:rowOff>
                  </from>
                  <to>
                    <xdr:col>0</xdr:col>
                    <xdr:colOff>0</xdr:colOff>
                    <xdr:row>0</xdr:row>
                    <xdr:rowOff>19050</xdr:rowOff>
                  </to>
                </anchor>
              </controlPr>
            </control>
          </mc:Choice>
        </mc:AlternateContent>
        <mc:AlternateContent xmlns:mc="http://schemas.openxmlformats.org/markup-compatibility/2006">
          <mc:Choice Requires="x14">
            <control shapeId="23559" r:id="rId9" name="Button 7">
              <controlPr defaultSize="0" print="0" autoFill="0" autoLine="0" autoPict="0" macro="[2]!COPY_PREVIOUS_SESSION_RANGE">
                <anchor moveWithCells="1" sizeWithCells="1">
                  <from>
                    <xdr:col>0</xdr:col>
                    <xdr:colOff>0</xdr:colOff>
                    <xdr:row>0</xdr:row>
                    <xdr:rowOff>9525</xdr:rowOff>
                  </from>
                  <to>
                    <xdr:col>0</xdr:col>
                    <xdr:colOff>0</xdr:colOff>
                    <xdr:row>0</xdr:row>
                    <xdr:rowOff>19050</xdr:rowOff>
                  </to>
                </anchor>
              </controlPr>
            </control>
          </mc:Choice>
        </mc:AlternateContent>
        <mc:AlternateContent xmlns:mc="http://schemas.openxmlformats.org/markup-compatibility/2006">
          <mc:Choice Requires="x14">
            <control shapeId="23560" r:id="rId10" name="Button 8">
              <controlPr defaultSize="0" print="0" autoFill="0" autoLine="0" autoPict="0" macro="[4]!Macro3">
                <anchor moveWithCells="1" sizeWithCells="1">
                  <from>
                    <xdr:col>0</xdr:col>
                    <xdr:colOff>0</xdr:colOff>
                    <xdr:row>0</xdr:row>
                    <xdr:rowOff>9525</xdr:rowOff>
                  </from>
                  <to>
                    <xdr:col>0</xdr:col>
                    <xdr:colOff>0</xdr:colOff>
                    <xdr:row>0</xdr:row>
                    <xdr:rowOff>9525</xdr:rowOff>
                  </to>
                </anchor>
              </controlPr>
            </control>
          </mc:Choice>
        </mc:AlternateContent>
        <mc:AlternateContent xmlns:mc="http://schemas.openxmlformats.org/markup-compatibility/2006">
          <mc:Choice Requires="x14">
            <control shapeId="23561" r:id="rId11" name="Button 9">
              <controlPr defaultSize="0" print="0" autoFill="0" autoLine="0" autoPict="0" macro="[4]!Macro3">
                <anchor moveWithCells="1" sizeWithCells="1">
                  <from>
                    <xdr:col>0</xdr:col>
                    <xdr:colOff>0</xdr:colOff>
                    <xdr:row>0</xdr:row>
                    <xdr:rowOff>9525</xdr:rowOff>
                  </from>
                  <to>
                    <xdr:col>0</xdr:col>
                    <xdr:colOff>0</xdr:colOff>
                    <xdr:row>0</xdr:row>
                    <xdr:rowOff>9525</xdr:rowOff>
                  </to>
                </anchor>
              </controlPr>
            </control>
          </mc:Choice>
        </mc:AlternateContent>
        <mc:AlternateContent xmlns:mc="http://schemas.openxmlformats.org/markup-compatibility/2006">
          <mc:Choice Requires="x14">
            <control shapeId="23563" r:id="rId12" name="Button 11">
              <controlPr defaultSize="0" print="0" autoFill="0" autoLine="0" autoPict="0" macro="[2]!PRINT_REPORT">
                <anchor moveWithCells="1" sizeWithCells="1">
                  <from>
                    <xdr:col>0</xdr:col>
                    <xdr:colOff>0</xdr:colOff>
                    <xdr:row>0</xdr:row>
                    <xdr:rowOff>9525</xdr:rowOff>
                  </from>
                  <to>
                    <xdr:col>0</xdr:col>
                    <xdr:colOff>0</xdr:colOff>
                    <xdr:row>0</xdr:row>
                    <xdr:rowOff>19050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K56"/>
  <sheetViews>
    <sheetView showGridLines="0" zoomScaleNormal="100" zoomScaleSheetLayoutView="85" workbookViewId="0"/>
  </sheetViews>
  <sheetFormatPr defaultColWidth="11.42578125" defaultRowHeight="12.75"/>
  <cols>
    <col min="1" max="1" width="14.85546875" style="289" bestFit="1" customWidth="1"/>
    <col min="2" max="2" width="16.42578125" style="289" customWidth="1"/>
    <col min="3" max="3" width="16.42578125" style="289" bestFit="1" customWidth="1"/>
    <col min="4" max="4" width="15.28515625" style="289" customWidth="1"/>
    <col min="5" max="5" width="12.42578125" style="289" hidden="1" customWidth="1"/>
    <col min="6" max="6" width="23.140625" style="289" customWidth="1"/>
    <col min="7" max="7" width="13.85546875" style="289" bestFit="1" customWidth="1"/>
    <col min="8" max="8" width="13.85546875" style="289" customWidth="1"/>
    <col min="9" max="9" width="16.7109375" style="290" bestFit="1" customWidth="1"/>
    <col min="10" max="10" width="14" style="289" customWidth="1"/>
    <col min="11" max="11" width="17.140625" style="289" bestFit="1" customWidth="1"/>
    <col min="12" max="16384" width="11.42578125" style="289"/>
  </cols>
  <sheetData>
    <row r="1" spans="1:11" ht="50.25" customHeight="1">
      <c r="C1" s="297"/>
      <c r="D1" s="297"/>
      <c r="E1" s="297"/>
      <c r="F1" s="350"/>
      <c r="G1" s="349"/>
      <c r="K1" s="348"/>
    </row>
    <row r="2" spans="1:11" ht="21.75" customHeight="1">
      <c r="B2" s="347" t="s">
        <v>10</v>
      </c>
      <c r="C2" s="346"/>
      <c r="D2" s="346"/>
      <c r="E2" s="346"/>
      <c r="F2" s="346"/>
      <c r="G2" s="346" t="s">
        <v>1</v>
      </c>
      <c r="H2" s="345"/>
      <c r="I2" s="344"/>
      <c r="J2" s="341"/>
      <c r="K2" s="343"/>
    </row>
    <row r="3" spans="1:11" ht="18">
      <c r="B3" s="342" t="s">
        <v>221</v>
      </c>
      <c r="C3" s="339"/>
      <c r="D3" s="339"/>
      <c r="E3" s="339"/>
      <c r="F3" s="339"/>
      <c r="G3" s="339"/>
      <c r="I3" s="290" t="s">
        <v>1</v>
      </c>
      <c r="J3" s="341"/>
    </row>
    <row r="4" spans="1:11" ht="18" customHeight="1">
      <c r="B4" s="340"/>
      <c r="C4" s="339"/>
      <c r="D4" s="339"/>
      <c r="E4" s="338" t="s">
        <v>1</v>
      </c>
      <c r="F4" s="338"/>
      <c r="G4" s="337"/>
      <c r="K4" s="289" t="s">
        <v>1</v>
      </c>
    </row>
    <row r="5" spans="1:11" ht="30">
      <c r="B5" s="336"/>
      <c r="G5" s="335" t="s">
        <v>1</v>
      </c>
    </row>
    <row r="6" spans="1:11" s="332" customFormat="1" ht="44.25" customHeight="1" thickBot="1">
      <c r="A6" s="334"/>
      <c r="B6" s="1" t="s">
        <v>11</v>
      </c>
      <c r="C6" s="2" t="s">
        <v>12</v>
      </c>
      <c r="D6" s="62" t="s">
        <v>87</v>
      </c>
      <c r="E6" s="3" t="s">
        <v>99</v>
      </c>
      <c r="F6" s="2" t="s">
        <v>13</v>
      </c>
      <c r="G6" s="62" t="s">
        <v>88</v>
      </c>
      <c r="H6" s="2" t="s">
        <v>14</v>
      </c>
      <c r="I6" s="66" t="s">
        <v>127</v>
      </c>
      <c r="J6" s="2" t="s">
        <v>15</v>
      </c>
      <c r="K6" s="333"/>
    </row>
    <row r="7" spans="1:11" s="297" customFormat="1" ht="24" customHeight="1">
      <c r="A7" s="331"/>
      <c r="B7" s="330" t="s">
        <v>9</v>
      </c>
      <c r="C7" s="329"/>
      <c r="D7" s="246"/>
      <c r="E7" s="247"/>
      <c r="F7" s="248" t="s">
        <v>1</v>
      </c>
      <c r="G7" s="246" t="s">
        <v>1</v>
      </c>
      <c r="H7" s="248"/>
      <c r="I7" s="249"/>
      <c r="J7" s="248"/>
      <c r="K7" s="294"/>
    </row>
    <row r="8" spans="1:11" s="297" customFormat="1" ht="24" customHeight="1">
      <c r="A8" s="328">
        <v>1</v>
      </c>
      <c r="B8" s="380" t="s">
        <v>168</v>
      </c>
      <c r="C8" s="410">
        <v>173.947596</v>
      </c>
      <c r="D8" s="411">
        <v>547.93492739999999</v>
      </c>
      <c r="E8" s="412"/>
      <c r="F8" s="365" t="s">
        <v>213</v>
      </c>
      <c r="G8" s="384">
        <v>0</v>
      </c>
      <c r="H8" s="413">
        <v>0</v>
      </c>
      <c r="I8" s="403">
        <v>1.6398348691943598</v>
      </c>
      <c r="J8" s="399">
        <v>1.9209251243374124</v>
      </c>
      <c r="K8" s="414" t="s">
        <v>168</v>
      </c>
    </row>
    <row r="9" spans="1:11" s="324" customFormat="1" ht="17.25" customHeight="1">
      <c r="A9" s="327">
        <v>2</v>
      </c>
      <c r="B9" s="380" t="s">
        <v>164</v>
      </c>
      <c r="C9" s="410">
        <v>346.95225299999998</v>
      </c>
      <c r="D9" s="411">
        <v>1755.5784001799998</v>
      </c>
      <c r="E9" s="415"/>
      <c r="F9" s="365" t="s">
        <v>213</v>
      </c>
      <c r="G9" s="384">
        <v>0</v>
      </c>
      <c r="H9" s="413">
        <v>0</v>
      </c>
      <c r="I9" s="403">
        <v>0.34613024019379018</v>
      </c>
      <c r="J9" s="399">
        <v>14.618774705056179</v>
      </c>
      <c r="K9" s="414" t="s">
        <v>164</v>
      </c>
    </row>
    <row r="10" spans="1:11" s="325" customFormat="1" ht="17.25" customHeight="1">
      <c r="A10" s="326">
        <v>3</v>
      </c>
      <c r="B10" s="380" t="s">
        <v>23</v>
      </c>
      <c r="C10" s="416">
        <v>416.39635100000004</v>
      </c>
      <c r="D10" s="411">
        <v>15406.664987000002</v>
      </c>
      <c r="E10" s="417" t="s">
        <v>16</v>
      </c>
      <c r="F10" s="365" t="s">
        <v>211</v>
      </c>
      <c r="G10" s="384">
        <v>0.34468699999999997</v>
      </c>
      <c r="H10" s="413">
        <v>9.3158648648648638E-3</v>
      </c>
      <c r="I10" s="403">
        <v>9.8810273333333338</v>
      </c>
      <c r="J10" s="399">
        <v>3.7445499088117757</v>
      </c>
      <c r="K10" s="387" t="s">
        <v>23</v>
      </c>
    </row>
    <row r="11" spans="1:11" ht="17.25" customHeight="1">
      <c r="A11" s="323"/>
      <c r="B11" s="380" t="s">
        <v>32</v>
      </c>
      <c r="C11" s="410">
        <v>0.97886799999999996</v>
      </c>
      <c r="D11" s="418">
        <v>40.133587999999996</v>
      </c>
      <c r="E11" s="417">
        <v>11.786790348999999</v>
      </c>
      <c r="F11" s="365" t="s">
        <v>211</v>
      </c>
      <c r="G11" s="384">
        <v>0.34468699999999997</v>
      </c>
      <c r="H11" s="413">
        <v>8.4069999999999995E-3</v>
      </c>
      <c r="I11" s="403">
        <v>9.8810273333333338</v>
      </c>
      <c r="J11" s="399">
        <v>4.1493661151698058</v>
      </c>
      <c r="K11" s="387" t="s">
        <v>32</v>
      </c>
    </row>
    <row r="12" spans="1:11" ht="14.25" customHeight="1">
      <c r="A12" s="323">
        <v>4</v>
      </c>
      <c r="B12" s="380" t="s">
        <v>20</v>
      </c>
      <c r="C12" s="410">
        <v>236.68518</v>
      </c>
      <c r="D12" s="411">
        <v>23.668518000000002</v>
      </c>
      <c r="E12" s="417"/>
      <c r="F12" s="365" t="s">
        <v>216</v>
      </c>
      <c r="G12" s="384">
        <v>0</v>
      </c>
      <c r="H12" s="413">
        <v>0</v>
      </c>
      <c r="I12" s="403">
        <v>-0.14278038025025477</v>
      </c>
      <c r="J12" s="399" t="s">
        <v>34</v>
      </c>
      <c r="K12" s="387" t="s">
        <v>17</v>
      </c>
    </row>
    <row r="13" spans="1:11" ht="17.25" customHeight="1">
      <c r="A13" s="323">
        <v>5</v>
      </c>
      <c r="B13" s="380" t="s">
        <v>24</v>
      </c>
      <c r="C13" s="410">
        <v>34.799999999999997</v>
      </c>
      <c r="D13" s="411">
        <v>231.42</v>
      </c>
      <c r="E13" s="410">
        <v>65.330921551000003</v>
      </c>
      <c r="F13" s="365" t="s">
        <v>195</v>
      </c>
      <c r="G13" s="384">
        <v>0.21290229885057471</v>
      </c>
      <c r="H13" s="413">
        <v>3.2015383285800704E-2</v>
      </c>
      <c r="I13" s="403">
        <v>2.15544061302682</v>
      </c>
      <c r="J13" s="399">
        <v>3.085216062001173</v>
      </c>
      <c r="K13" s="387" t="s">
        <v>24</v>
      </c>
    </row>
    <row r="14" spans="1:11" ht="19.5" customHeight="1">
      <c r="A14" s="323">
        <v>6</v>
      </c>
      <c r="B14" s="380" t="s">
        <v>25</v>
      </c>
      <c r="C14" s="410">
        <v>626.58462699999995</v>
      </c>
      <c r="D14" s="411">
        <v>532.59693295</v>
      </c>
      <c r="E14" s="417">
        <v>88.91</v>
      </c>
      <c r="F14" s="365" t="s">
        <v>213</v>
      </c>
      <c r="G14" s="384">
        <v>0.11</v>
      </c>
      <c r="H14" s="413">
        <v>0.12941176470588234</v>
      </c>
      <c r="I14" s="403">
        <v>0.36220486462716872</v>
      </c>
      <c r="J14" s="399">
        <v>2.3467382219588284</v>
      </c>
      <c r="K14" s="387" t="s">
        <v>25</v>
      </c>
    </row>
    <row r="15" spans="1:11" ht="17.25" customHeight="1">
      <c r="A15" s="323">
        <v>7</v>
      </c>
      <c r="B15" s="380" t="s">
        <v>26</v>
      </c>
      <c r="C15" s="410">
        <v>34</v>
      </c>
      <c r="D15" s="411">
        <v>1.02</v>
      </c>
      <c r="E15" s="417"/>
      <c r="F15" s="365" t="s">
        <v>211</v>
      </c>
      <c r="G15" s="384">
        <v>0</v>
      </c>
      <c r="H15" s="413">
        <v>0</v>
      </c>
      <c r="I15" s="403">
        <v>6.2005882352941181E-4</v>
      </c>
      <c r="J15" s="399">
        <v>48.382506403567021</v>
      </c>
      <c r="K15" s="387" t="s">
        <v>26</v>
      </c>
    </row>
    <row r="16" spans="1:11" ht="17.25" customHeight="1">
      <c r="A16" s="323">
        <v>8</v>
      </c>
      <c r="B16" s="380" t="s">
        <v>8</v>
      </c>
      <c r="C16" s="410">
        <v>6.8292760000000001</v>
      </c>
      <c r="D16" s="411">
        <v>0.75122036000000003</v>
      </c>
      <c r="E16" s="417">
        <v>0.23</v>
      </c>
      <c r="F16" s="365" t="s">
        <v>213</v>
      </c>
      <c r="G16" s="384">
        <v>0</v>
      </c>
      <c r="H16" s="413">
        <v>0</v>
      </c>
      <c r="I16" s="403">
        <v>1.1251753968258615E-2</v>
      </c>
      <c r="J16" s="399" t="s">
        <v>34</v>
      </c>
      <c r="K16" s="387" t="s">
        <v>8</v>
      </c>
    </row>
    <row r="17" spans="1:11" ht="17.25" customHeight="1">
      <c r="A17" s="323">
        <v>9</v>
      </c>
      <c r="B17" s="380" t="s">
        <v>27</v>
      </c>
      <c r="C17" s="410">
        <v>2038.0741760000001</v>
      </c>
      <c r="D17" s="411">
        <v>40.761483520000006</v>
      </c>
      <c r="E17" s="417">
        <v>87.65</v>
      </c>
      <c r="F17" s="365" t="s">
        <v>214</v>
      </c>
      <c r="G17" s="384">
        <v>0</v>
      </c>
      <c r="H17" s="413">
        <v>0</v>
      </c>
      <c r="I17" s="403">
        <v>-3.7547392717528355E-2</v>
      </c>
      <c r="J17" s="399" t="s">
        <v>34</v>
      </c>
      <c r="K17" s="387" t="s">
        <v>27</v>
      </c>
    </row>
    <row r="18" spans="1:11" ht="17.25" customHeight="1">
      <c r="A18" s="323">
        <v>10</v>
      </c>
      <c r="B18" s="380" t="s">
        <v>182</v>
      </c>
      <c r="C18" s="410">
        <v>84.765898000000007</v>
      </c>
      <c r="D18" s="411">
        <v>33.906359200000004</v>
      </c>
      <c r="E18" s="417"/>
      <c r="F18" s="365" t="s">
        <v>213</v>
      </c>
      <c r="G18" s="384">
        <v>0</v>
      </c>
      <c r="H18" s="413">
        <v>0</v>
      </c>
      <c r="I18" s="403">
        <v>2.4799422679782534E-2</v>
      </c>
      <c r="J18" s="399">
        <v>16.129407735208925</v>
      </c>
      <c r="K18" s="387" t="s">
        <v>182</v>
      </c>
    </row>
    <row r="19" spans="1:11" ht="17.25" customHeight="1">
      <c r="A19" s="323">
        <v>11</v>
      </c>
      <c r="B19" s="380" t="s">
        <v>161</v>
      </c>
      <c r="C19" s="410">
        <v>322.55120899999997</v>
      </c>
      <c r="D19" s="411">
        <v>2519.1249422899996</v>
      </c>
      <c r="E19" s="417">
        <v>16.64</v>
      </c>
      <c r="F19" s="365" t="s">
        <v>213</v>
      </c>
      <c r="G19" s="384">
        <v>0.55000000000000004</v>
      </c>
      <c r="H19" s="413">
        <v>7.0422535211267609E-2</v>
      </c>
      <c r="I19" s="403">
        <v>1.9378545666320333</v>
      </c>
      <c r="J19" s="399">
        <v>4.0302302012135414</v>
      </c>
      <c r="K19" s="387" t="s">
        <v>161</v>
      </c>
    </row>
    <row r="20" spans="1:11" ht="17.25" customHeight="1">
      <c r="A20" s="323">
        <v>12</v>
      </c>
      <c r="B20" s="380" t="s">
        <v>104</v>
      </c>
      <c r="C20" s="410">
        <v>170.89282499999999</v>
      </c>
      <c r="D20" s="411">
        <v>432.35884724999994</v>
      </c>
      <c r="E20" s="419" t="s">
        <v>16</v>
      </c>
      <c r="F20" s="365" t="s">
        <v>213</v>
      </c>
      <c r="G20" s="384">
        <v>6.2E-2</v>
      </c>
      <c r="H20" s="413">
        <v>2.4505928853754941E-2</v>
      </c>
      <c r="I20" s="403">
        <v>0.76179519727252054</v>
      </c>
      <c r="J20" s="399">
        <v>3.3211025864408685</v>
      </c>
      <c r="K20" s="387" t="s">
        <v>104</v>
      </c>
    </row>
    <row r="21" spans="1:11" ht="17.25" customHeight="1">
      <c r="A21" s="323">
        <v>13</v>
      </c>
      <c r="B21" s="380" t="s">
        <v>35</v>
      </c>
      <c r="C21" s="410">
        <v>24067.754079999999</v>
      </c>
      <c r="D21" s="411">
        <v>1925.4203264</v>
      </c>
      <c r="E21" s="417">
        <v>69.77</v>
      </c>
      <c r="F21" s="365" t="s">
        <v>211</v>
      </c>
      <c r="G21" s="384">
        <v>0</v>
      </c>
      <c r="H21" s="413">
        <v>0</v>
      </c>
      <c r="I21" s="403">
        <v>5.0747485450457951E-2</v>
      </c>
      <c r="J21" s="399">
        <v>1.5764327885388472</v>
      </c>
      <c r="K21" s="387" t="s">
        <v>35</v>
      </c>
    </row>
    <row r="22" spans="1:11" ht="17.25" customHeight="1">
      <c r="A22" s="323">
        <v>14</v>
      </c>
      <c r="B22" s="380" t="s">
        <v>3</v>
      </c>
      <c r="C22" s="410">
        <v>116.20728800000001</v>
      </c>
      <c r="D22" s="411">
        <v>470.63951639999999</v>
      </c>
      <c r="E22" s="417">
        <v>6.4000000000000001E-2</v>
      </c>
      <c r="F22" s="365" t="s">
        <v>213</v>
      </c>
      <c r="G22" s="384">
        <v>0</v>
      </c>
      <c r="H22" s="413">
        <v>0</v>
      </c>
      <c r="I22" s="403">
        <v>-0.15597415312999416</v>
      </c>
      <c r="J22" s="399" t="s">
        <v>34</v>
      </c>
      <c r="K22" s="387" t="s">
        <v>3</v>
      </c>
    </row>
    <row r="23" spans="1:11" ht="17.25" customHeight="1">
      <c r="A23" s="323">
        <v>15</v>
      </c>
      <c r="B23" s="380" t="s">
        <v>21</v>
      </c>
      <c r="C23" s="410">
        <v>265</v>
      </c>
      <c r="D23" s="411">
        <v>1391.25</v>
      </c>
      <c r="E23" s="417">
        <v>77.44</v>
      </c>
      <c r="F23" s="365" t="s">
        <v>213</v>
      </c>
      <c r="G23" s="384">
        <v>0.25</v>
      </c>
      <c r="H23" s="413">
        <v>4.7619047619047616E-2</v>
      </c>
      <c r="I23" s="403">
        <v>1.8134138364779875</v>
      </c>
      <c r="J23" s="399">
        <v>2.8950920602858918</v>
      </c>
      <c r="K23" s="420" t="s">
        <v>4</v>
      </c>
    </row>
    <row r="24" spans="1:11" ht="17.25" customHeight="1">
      <c r="A24" s="323">
        <v>16</v>
      </c>
      <c r="B24" s="380" t="s">
        <v>28</v>
      </c>
      <c r="C24" s="410">
        <v>307.59482700000001</v>
      </c>
      <c r="D24" s="411">
        <v>556.74663687000009</v>
      </c>
      <c r="E24" s="417"/>
      <c r="F24" s="365" t="s">
        <v>215</v>
      </c>
      <c r="G24" s="384">
        <v>8.2000000000000003E-2</v>
      </c>
      <c r="H24" s="413">
        <v>4.5303867403314914E-2</v>
      </c>
      <c r="I24" s="403">
        <v>0.14404663573877333</v>
      </c>
      <c r="J24" s="399">
        <v>12.565375030919926</v>
      </c>
      <c r="K24" s="387" t="s">
        <v>28</v>
      </c>
    </row>
    <row r="25" spans="1:11" ht="17.25" customHeight="1">
      <c r="A25" s="323">
        <v>17</v>
      </c>
      <c r="B25" s="380" t="s">
        <v>90</v>
      </c>
      <c r="C25" s="410">
        <v>391.86312800000002</v>
      </c>
      <c r="D25" s="411">
        <v>705.35363040000004</v>
      </c>
      <c r="E25" s="417"/>
      <c r="F25" s="365" t="s">
        <v>213</v>
      </c>
      <c r="G25" s="384">
        <v>4.4999999999999998E-2</v>
      </c>
      <c r="H25" s="413">
        <v>2.4999999999999998E-2</v>
      </c>
      <c r="I25" s="403">
        <v>0.26863461366541225</v>
      </c>
      <c r="J25" s="399">
        <v>6.7005512634418825</v>
      </c>
      <c r="K25" s="387" t="s">
        <v>90</v>
      </c>
    </row>
    <row r="26" spans="1:11" ht="17.25" customHeight="1">
      <c r="A26" s="323">
        <v>18</v>
      </c>
      <c r="B26" s="380" t="s">
        <v>95</v>
      </c>
      <c r="C26" s="410">
        <v>51.94</v>
      </c>
      <c r="D26" s="411">
        <v>493.42999999999995</v>
      </c>
      <c r="E26" s="417"/>
      <c r="F26" s="365" t="s">
        <v>211</v>
      </c>
      <c r="G26" s="384">
        <v>0</v>
      </c>
      <c r="H26" s="413">
        <v>0</v>
      </c>
      <c r="I26" s="403">
        <v>0.57447833333333331</v>
      </c>
      <c r="J26" s="399">
        <v>16.53674202972552</v>
      </c>
      <c r="K26" s="387" t="s">
        <v>95</v>
      </c>
    </row>
    <row r="27" spans="1:11" ht="15" customHeight="1">
      <c r="A27" s="323">
        <v>19</v>
      </c>
      <c r="B27" s="380" t="s">
        <v>138</v>
      </c>
      <c r="C27" s="410">
        <v>9.948976</v>
      </c>
      <c r="D27" s="411">
        <v>53.624980639999997</v>
      </c>
      <c r="E27" s="417"/>
      <c r="F27" s="365" t="s">
        <v>211</v>
      </c>
      <c r="G27" s="384">
        <v>0</v>
      </c>
      <c r="H27" s="413">
        <v>0</v>
      </c>
      <c r="I27" s="403">
        <v>1.4344201855547747</v>
      </c>
      <c r="J27" s="399">
        <v>3.7576158327103921</v>
      </c>
      <c r="K27" s="387" t="s">
        <v>138</v>
      </c>
    </row>
    <row r="28" spans="1:11" ht="15" customHeight="1">
      <c r="A28" s="323">
        <v>20</v>
      </c>
      <c r="B28" s="380" t="s">
        <v>175</v>
      </c>
      <c r="C28" s="410">
        <v>12290.47436</v>
      </c>
      <c r="D28" s="411">
        <v>16223.426155200001</v>
      </c>
      <c r="E28" s="417"/>
      <c r="F28" s="365" t="s">
        <v>213</v>
      </c>
      <c r="G28" s="384">
        <v>0.03</v>
      </c>
      <c r="H28" s="413">
        <v>2.2727272727272724E-2</v>
      </c>
      <c r="I28" s="403">
        <v>0.1531881204515744</v>
      </c>
      <c r="J28" s="399">
        <v>8.616856164230283</v>
      </c>
      <c r="K28" s="387" t="s">
        <v>175</v>
      </c>
    </row>
    <row r="29" spans="1:11" ht="15.75" customHeight="1">
      <c r="A29" s="323">
        <v>21</v>
      </c>
      <c r="B29" s="421" t="s">
        <v>198</v>
      </c>
      <c r="C29" s="410">
        <v>480</v>
      </c>
      <c r="D29" s="411">
        <v>14.399999999999999</v>
      </c>
      <c r="E29" s="417">
        <v>90.24</v>
      </c>
      <c r="F29" s="365" t="s">
        <v>203</v>
      </c>
      <c r="G29" s="384">
        <v>0</v>
      </c>
      <c r="H29" s="413">
        <v>0</v>
      </c>
      <c r="I29" s="403">
        <v>4.4874999999999998E-2</v>
      </c>
      <c r="J29" s="399">
        <v>0.66852367688022274</v>
      </c>
      <c r="K29" s="414" t="s">
        <v>18</v>
      </c>
    </row>
    <row r="30" spans="1:11" ht="15" customHeight="1">
      <c r="A30" s="323">
        <v>22</v>
      </c>
      <c r="B30" s="380" t="s">
        <v>173</v>
      </c>
      <c r="C30" s="410">
        <v>851.96545800000001</v>
      </c>
      <c r="D30" s="411">
        <v>511.17927479999997</v>
      </c>
      <c r="E30" s="417">
        <v>7.5</v>
      </c>
      <c r="F30" s="365" t="s">
        <v>213</v>
      </c>
      <c r="G30" s="384">
        <v>0</v>
      </c>
      <c r="H30" s="413">
        <v>0</v>
      </c>
      <c r="I30" s="403">
        <v>0.10394005120960355</v>
      </c>
      <c r="J30" s="399">
        <v>5.772558248889557</v>
      </c>
      <c r="K30" s="387" t="s">
        <v>173</v>
      </c>
    </row>
    <row r="31" spans="1:11" ht="15" customHeight="1">
      <c r="A31" s="323">
        <v>23</v>
      </c>
      <c r="B31" s="380" t="s">
        <v>6</v>
      </c>
      <c r="C31" s="410">
        <v>134.758498</v>
      </c>
      <c r="D31" s="411">
        <v>2742.3354343000001</v>
      </c>
      <c r="E31" s="417"/>
      <c r="F31" s="365" t="s">
        <v>213</v>
      </c>
      <c r="G31" s="384">
        <v>1.74</v>
      </c>
      <c r="H31" s="413">
        <v>8.5503685503685492E-2</v>
      </c>
      <c r="I31" s="403">
        <v>3.814606680067528</v>
      </c>
      <c r="J31" s="399">
        <v>5.3347570815976644</v>
      </c>
      <c r="K31" s="387" t="s">
        <v>6</v>
      </c>
    </row>
    <row r="32" spans="1:11" ht="15">
      <c r="A32" s="323">
        <v>24</v>
      </c>
      <c r="B32" s="422" t="s">
        <v>93</v>
      </c>
      <c r="C32" s="410">
        <v>195.64500000000001</v>
      </c>
      <c r="D32" s="411">
        <v>13.695150000000002</v>
      </c>
      <c r="E32" s="417"/>
      <c r="F32" s="365" t="s">
        <v>211</v>
      </c>
      <c r="G32" s="384">
        <v>0</v>
      </c>
      <c r="H32" s="413">
        <v>0</v>
      </c>
      <c r="I32" s="403">
        <v>9.5520171739630455E-2</v>
      </c>
      <c r="J32" s="399">
        <v>0.7328295031839609</v>
      </c>
      <c r="K32" s="423" t="s">
        <v>93</v>
      </c>
    </row>
    <row r="33" spans="1:11" s="324" customFormat="1" ht="17.25" customHeight="1">
      <c r="A33" s="323">
        <v>25</v>
      </c>
      <c r="B33" s="380" t="s">
        <v>134</v>
      </c>
      <c r="C33" s="410">
        <v>709.14136699999995</v>
      </c>
      <c r="D33" s="411">
        <v>850.96964039999989</v>
      </c>
      <c r="E33" s="424">
        <v>52.5</v>
      </c>
      <c r="F33" s="365" t="s">
        <v>213</v>
      </c>
      <c r="G33" s="384">
        <v>0.114</v>
      </c>
      <c r="H33" s="413">
        <v>9.5000000000000001E-2</v>
      </c>
      <c r="I33" s="403">
        <v>0.2671080222006002</v>
      </c>
      <c r="J33" s="399">
        <v>4.4925644318491891</v>
      </c>
      <c r="K33" s="387" t="s">
        <v>134</v>
      </c>
    </row>
    <row r="34" spans="1:11" ht="17.25" customHeight="1">
      <c r="A34" s="323">
        <v>26</v>
      </c>
      <c r="B34" s="421" t="s">
        <v>199</v>
      </c>
      <c r="C34" s="410">
        <v>21.828035</v>
      </c>
      <c r="D34" s="411">
        <v>1.0914017499999999</v>
      </c>
      <c r="E34" s="425">
        <v>0</v>
      </c>
      <c r="F34" s="365" t="s">
        <v>204</v>
      </c>
      <c r="G34" s="384">
        <v>0</v>
      </c>
      <c r="H34" s="413">
        <v>0</v>
      </c>
      <c r="I34" s="403">
        <v>-2.4448558928918705E-2</v>
      </c>
      <c r="J34" s="399" t="s">
        <v>34</v>
      </c>
      <c r="K34" s="387" t="s">
        <v>22</v>
      </c>
    </row>
    <row r="35" spans="1:11" ht="15">
      <c r="A35" s="323">
        <v>27</v>
      </c>
      <c r="B35" s="426" t="s">
        <v>75</v>
      </c>
      <c r="C35" s="410">
        <v>200</v>
      </c>
      <c r="D35" s="411">
        <v>68</v>
      </c>
      <c r="E35" s="419" t="s">
        <v>16</v>
      </c>
      <c r="F35" s="365" t="s">
        <v>213</v>
      </c>
      <c r="G35" s="384">
        <v>2.7356111111111109E-2</v>
      </c>
      <c r="H35" s="413">
        <v>8.0459150326797374E-2</v>
      </c>
      <c r="I35" s="403">
        <v>0.15390885626666667</v>
      </c>
      <c r="J35" s="399">
        <v>2.2090996466824935</v>
      </c>
      <c r="K35" s="427" t="s">
        <v>75</v>
      </c>
    </row>
    <row r="36" spans="1:11" ht="15">
      <c r="A36" s="323">
        <v>28</v>
      </c>
      <c r="B36" s="380" t="s">
        <v>37</v>
      </c>
      <c r="C36" s="410">
        <v>111.874072</v>
      </c>
      <c r="D36" s="411">
        <v>617.54487743999994</v>
      </c>
      <c r="E36" s="417">
        <v>62.03</v>
      </c>
      <c r="F36" s="365" t="s">
        <v>213</v>
      </c>
      <c r="G36" s="384">
        <v>0.2424</v>
      </c>
      <c r="H36" s="413">
        <v>4.3913043478260874E-2</v>
      </c>
      <c r="I36" s="403">
        <v>1.0532914185871414</v>
      </c>
      <c r="J36" s="399">
        <v>5.2407148701585253</v>
      </c>
      <c r="K36" s="387" t="s">
        <v>37</v>
      </c>
    </row>
    <row r="37" spans="1:11" ht="15">
      <c r="A37" s="323">
        <v>29</v>
      </c>
      <c r="B37" s="380" t="s">
        <v>126</v>
      </c>
      <c r="C37" s="410">
        <v>1430.307123</v>
      </c>
      <c r="D37" s="411">
        <v>17049.260906160001</v>
      </c>
      <c r="E37" s="417"/>
      <c r="F37" s="365" t="s">
        <v>212</v>
      </c>
      <c r="G37" s="384">
        <v>0</v>
      </c>
      <c r="H37" s="413">
        <v>0</v>
      </c>
      <c r="I37" s="403">
        <v>0.74727212578779378</v>
      </c>
      <c r="J37" s="399">
        <v>15.951351038865026</v>
      </c>
      <c r="K37" s="387" t="s">
        <v>126</v>
      </c>
    </row>
    <row r="38" spans="1:11" ht="17.25" customHeight="1">
      <c r="A38" s="323">
        <v>30</v>
      </c>
      <c r="B38" s="380" t="s">
        <v>7</v>
      </c>
      <c r="C38" s="410">
        <v>62.5</v>
      </c>
      <c r="D38" s="411">
        <v>368.125</v>
      </c>
      <c r="E38" s="428">
        <v>72.290000000000006</v>
      </c>
      <c r="F38" s="365" t="s">
        <v>213</v>
      </c>
      <c r="G38" s="384">
        <v>0</v>
      </c>
      <c r="H38" s="413">
        <v>0</v>
      </c>
      <c r="I38" s="403">
        <v>-0.44586666666666663</v>
      </c>
      <c r="J38" s="399" t="s">
        <v>34</v>
      </c>
      <c r="K38" s="387" t="s">
        <v>7</v>
      </c>
    </row>
    <row r="39" spans="1:11">
      <c r="A39" s="300"/>
      <c r="B39" s="429" t="s">
        <v>33</v>
      </c>
      <c r="C39" s="428"/>
      <c r="D39" s="382">
        <v>65622.413136910007</v>
      </c>
      <c r="E39" s="383"/>
      <c r="F39" s="430"/>
      <c r="G39" s="384"/>
      <c r="H39" s="385"/>
      <c r="I39" s="366"/>
      <c r="J39" s="431"/>
      <c r="K39" s="387"/>
    </row>
    <row r="40" spans="1:11" ht="22.5" customHeight="1">
      <c r="A40" s="300"/>
      <c r="B40" s="404" t="s">
        <v>31</v>
      </c>
      <c r="C40" s="405"/>
      <c r="D40" s="295"/>
      <c r="E40" s="406"/>
      <c r="F40" s="407"/>
      <c r="G40" s="408"/>
      <c r="H40" s="400"/>
      <c r="I40" s="401"/>
      <c r="J40" s="402"/>
      <c r="K40" s="409"/>
    </row>
    <row r="41" spans="1:11" ht="18" customHeight="1">
      <c r="A41" s="323"/>
      <c r="B41" s="322" t="s">
        <v>36</v>
      </c>
      <c r="C41" s="321">
        <v>17.48</v>
      </c>
      <c r="D41" s="320">
        <v>15.732000000000001</v>
      </c>
      <c r="E41" s="302"/>
      <c r="F41" s="365" t="s">
        <v>213</v>
      </c>
      <c r="G41" s="384">
        <v>8.77E-2</v>
      </c>
      <c r="H41" s="385">
        <v>0.10080459770114943</v>
      </c>
      <c r="I41" s="403">
        <v>3.6865207565611189</v>
      </c>
      <c r="J41" s="398">
        <v>0.24413262787093137</v>
      </c>
      <c r="K41" s="319" t="s">
        <v>36</v>
      </c>
    </row>
    <row r="42" spans="1:11" ht="18" customHeight="1">
      <c r="B42" s="318" t="s">
        <v>154</v>
      </c>
      <c r="D42" s="198"/>
      <c r="E42" s="308"/>
      <c r="F42" s="4"/>
      <c r="G42" s="317"/>
      <c r="H42" s="368"/>
      <c r="J42" s="312"/>
      <c r="K42" s="311"/>
    </row>
    <row r="43" spans="1:11" ht="18" customHeight="1">
      <c r="B43" s="305" t="s">
        <v>131</v>
      </c>
      <c r="C43" s="438">
        <v>5.0000000000000001E-3</v>
      </c>
      <c r="D43" s="198">
        <v>0.54300000000000004</v>
      </c>
      <c r="E43" s="308"/>
      <c r="F43" s="365" t="s">
        <v>211</v>
      </c>
      <c r="G43" s="300"/>
      <c r="H43" s="367"/>
      <c r="I43" s="299"/>
      <c r="J43" s="316"/>
      <c r="K43" s="298" t="s">
        <v>131</v>
      </c>
    </row>
    <row r="44" spans="1:11" ht="15" customHeight="1">
      <c r="A44" s="315"/>
      <c r="B44" s="191" t="s">
        <v>148</v>
      </c>
      <c r="C44" s="371"/>
      <c r="D44" s="198"/>
      <c r="E44" s="308"/>
      <c r="F44" s="4"/>
      <c r="G44" s="314"/>
      <c r="H44" s="368"/>
      <c r="I44" s="313"/>
      <c r="J44" s="312"/>
      <c r="K44" s="311"/>
    </row>
    <row r="45" spans="1:11" ht="19.5" customHeight="1">
      <c r="B45" s="305" t="s">
        <v>145</v>
      </c>
      <c r="C45" s="381">
        <v>5.9754529999999999</v>
      </c>
      <c r="D45" s="198">
        <v>3.28649915</v>
      </c>
      <c r="E45" s="308"/>
      <c r="F45" s="365" t="s">
        <v>211</v>
      </c>
      <c r="G45" s="301">
        <v>0</v>
      </c>
      <c r="H45" s="367">
        <v>0</v>
      </c>
      <c r="I45" s="299">
        <v>4.1469659287756094E-4</v>
      </c>
      <c r="J45" s="398" t="s">
        <v>34</v>
      </c>
      <c r="K45" s="298" t="s">
        <v>145</v>
      </c>
    </row>
    <row r="46" spans="1:11" ht="19.5" customHeight="1">
      <c r="B46" s="310" t="s">
        <v>153</v>
      </c>
      <c r="C46" s="309">
        <v>96.084165999999996</v>
      </c>
      <c r="D46" s="198">
        <v>10.56925826</v>
      </c>
      <c r="E46" s="308"/>
      <c r="F46" s="365" t="s">
        <v>205</v>
      </c>
      <c r="G46" s="301">
        <v>0</v>
      </c>
      <c r="H46" s="367">
        <v>0</v>
      </c>
      <c r="I46" s="307">
        <v>-6.9824199754202993E-4</v>
      </c>
      <c r="J46" s="399" t="s">
        <v>34</v>
      </c>
      <c r="K46" s="306" t="s">
        <v>153</v>
      </c>
    </row>
    <row r="47" spans="1:11" ht="19.5" customHeight="1">
      <c r="B47" s="305" t="s">
        <v>155</v>
      </c>
      <c r="C47" s="381">
        <v>114.94756099999999</v>
      </c>
      <c r="D47" s="198">
        <v>11.4947561</v>
      </c>
      <c r="E47" s="302"/>
      <c r="F47" s="365" t="s">
        <v>211</v>
      </c>
      <c r="G47" s="301">
        <v>1.74E-3</v>
      </c>
      <c r="H47" s="369">
        <v>1.7399999999999999E-2</v>
      </c>
      <c r="I47" s="299">
        <v>1.9818950312482054E-3</v>
      </c>
      <c r="J47" s="399">
        <v>50.456759022711516</v>
      </c>
      <c r="K47" s="298" t="s">
        <v>155</v>
      </c>
    </row>
    <row r="48" spans="1:11" ht="19.5" customHeight="1">
      <c r="B48" s="305" t="s">
        <v>158</v>
      </c>
      <c r="C48" s="381">
        <v>258.82124599999997</v>
      </c>
      <c r="D48" s="198">
        <v>12.941062299999999</v>
      </c>
      <c r="E48" s="302"/>
      <c r="F48" s="365" t="s">
        <v>211</v>
      </c>
      <c r="G48" s="301">
        <v>2.9099999999999998E-3</v>
      </c>
      <c r="H48" s="369">
        <v>5.8199999999999995E-2</v>
      </c>
      <c r="I48" s="304">
        <v>1.3830703836423075E-2</v>
      </c>
      <c r="J48" s="399">
        <v>3.6151450129620524</v>
      </c>
      <c r="K48" s="303" t="s">
        <v>158</v>
      </c>
    </row>
    <row r="49" spans="2:11" ht="19.5" customHeight="1">
      <c r="B49" s="375" t="s">
        <v>171</v>
      </c>
      <c r="C49" s="309">
        <v>118.890621</v>
      </c>
      <c r="D49" s="376">
        <v>10.70015589</v>
      </c>
      <c r="E49" s="377"/>
      <c r="F49" s="365" t="s">
        <v>211</v>
      </c>
      <c r="G49" s="378">
        <v>0</v>
      </c>
      <c r="H49" s="379">
        <v>0</v>
      </c>
      <c r="I49" s="307">
        <v>-6.0368092450286727E-4</v>
      </c>
      <c r="J49" s="399" t="s">
        <v>34</v>
      </c>
      <c r="K49" s="306" t="s">
        <v>171</v>
      </c>
    </row>
    <row r="50" spans="2:11" ht="19.5" customHeight="1">
      <c r="B50" s="380" t="s">
        <v>208</v>
      </c>
      <c r="C50" s="381">
        <v>5</v>
      </c>
      <c r="D50" s="382">
        <v>3.25</v>
      </c>
      <c r="E50" s="383"/>
      <c r="F50" s="365" t="s">
        <v>211</v>
      </c>
      <c r="G50" s="384">
        <v>0</v>
      </c>
      <c r="H50" s="385">
        <v>0</v>
      </c>
      <c r="I50" s="386">
        <v>1.9366000000000001E-2</v>
      </c>
      <c r="J50" s="399">
        <v>33.563978105958896</v>
      </c>
      <c r="K50" s="387" t="s">
        <v>208</v>
      </c>
    </row>
    <row r="51" spans="2:11" ht="24.75" customHeight="1">
      <c r="B51" s="296"/>
      <c r="D51" s="295">
        <v>65690.929868609994</v>
      </c>
      <c r="F51" s="292"/>
    </row>
    <row r="52" spans="2:11">
      <c r="D52" s="63"/>
      <c r="F52" s="292"/>
      <c r="H52" s="291"/>
    </row>
    <row r="53" spans="2:11" hidden="1">
      <c r="E53" s="294"/>
      <c r="F53" s="293"/>
    </row>
    <row r="54" spans="2:11">
      <c r="F54" s="292"/>
    </row>
    <row r="56" spans="2:11" ht="1.5" customHeight="1"/>
  </sheetData>
  <phoneticPr fontId="20" type="noConversion"/>
  <printOptions gridLinesSet="0"/>
  <pageMargins left="0.67" right="0.38" top="0.39370078740157499" bottom="0.39370078740157499" header="0.5" footer="0.5"/>
  <pageSetup paperSize="9" scale="58" orientation="portrait" blackAndWhite="1" horizontalDpi="4294967295" verticalDpi="4294967295" r:id="rId1"/>
  <headerFooter alignWithMargins="0">
    <oddFooter>&amp;C&amp;"Geneva,Bold Italic"&amp;12 3</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26</vt:i4>
      </vt:variant>
    </vt:vector>
  </HeadingPairs>
  <TitlesOfParts>
    <vt:vector size="31" baseType="lpstr">
      <vt:lpstr>GAX</vt:lpstr>
      <vt:lpstr>Cover Page (r)</vt:lpstr>
      <vt:lpstr>Trading Results(r)</vt:lpstr>
      <vt:lpstr>ODD LOT</vt:lpstr>
      <vt:lpstr>Profile of Listed Companies(r)</vt:lpstr>
      <vt:lpstr>'Profile of Listed Companies(r)'!Dividend</vt:lpstr>
      <vt:lpstr>'Profile of Listed Companies(r)'!Dividend_Yield</vt:lpstr>
      <vt:lpstr>'Profile of Listed Companies(r)'!Earnings_per_share</vt:lpstr>
      <vt:lpstr>'Profile of Listed Companies(r)'!Foreign</vt:lpstr>
      <vt:lpstr>GAX!High_Bid</vt:lpstr>
      <vt:lpstr>'Trading Results(r)'!High_Bid</vt:lpstr>
      <vt:lpstr>'Profile of Listed Companies(r)'!Issued_Shares</vt:lpstr>
      <vt:lpstr>'Trading Results(r)'!Last_Price</vt:lpstr>
      <vt:lpstr>GAX!Low_Offer</vt:lpstr>
      <vt:lpstr>'ODD LOT'!Low_Offer</vt:lpstr>
      <vt:lpstr>'Trading Results(r)'!Low_Offer</vt:lpstr>
      <vt:lpstr>'Profile of Listed Companies(r)'!Market_Cap</vt:lpstr>
      <vt:lpstr>GAX!Previous_Price</vt:lpstr>
      <vt:lpstr>'Trading Results(r)'!Previous_Price</vt:lpstr>
      <vt:lpstr>'Trading Results(r)'!Price_Change</vt:lpstr>
      <vt:lpstr>'Profile of Listed Companies(r)'!Price_Earnings_Ratio</vt:lpstr>
      <vt:lpstr>'Cover Page (r)'!Print_Area</vt:lpstr>
      <vt:lpstr>GAX!Print_Area</vt:lpstr>
      <vt:lpstr>'ODD LOT'!Print_Area</vt:lpstr>
      <vt:lpstr>'Profile of Listed Companies(r)'!Print_Area</vt:lpstr>
      <vt:lpstr>'Trading Results(r)'!Print_Area</vt:lpstr>
      <vt:lpstr>'Trading Results(r)'!Total_Shares_Bid</vt:lpstr>
      <vt:lpstr>'Trading Results(r)'!Total_Shares_Offered</vt:lpstr>
      <vt:lpstr>GAX!Total_Shares_Traded</vt:lpstr>
      <vt:lpstr>'Trading Results(r)'!Total_Shares_Traded</vt:lpstr>
      <vt:lpstr>'Cover Page (r)'!Trading_Date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GSE_TRADING AND SURVEILLANCE DEPT.</dc:creator>
  <cp:lastModifiedBy>Nii Ampa-Sowa</cp:lastModifiedBy>
  <cp:lastPrinted>2021-06-01T12:54:54Z</cp:lastPrinted>
  <dcterms:created xsi:type="dcterms:W3CDTF">2000-02-09T12:38:39Z</dcterms:created>
  <dcterms:modified xsi:type="dcterms:W3CDTF">2021-11-17T16:52:48Z</dcterms:modified>
</cp:coreProperties>
</file>