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E4580CC9-D541-4449-95E9-57CC8D24D6E4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  <definedName name="_xlchart.v1.0" hidden="1">Sheet1!$X$12:$X$21</definedName>
    <definedName name="_xlchart.v1.1" hidden="1">Sheet1!$X$22:$X$31</definedName>
    <definedName name="_xlchart.v1.10" hidden="1">Sheet1!$AE$2:$AE$11</definedName>
    <definedName name="_xlchart.v1.11" hidden="1">Sheet1!$AE$32:$AE$41</definedName>
    <definedName name="_xlchart.v1.12" hidden="1">Sheet1!$AE$12:$AE$21</definedName>
    <definedName name="_xlchart.v1.13" hidden="1">Sheet1!$AE$22:$AE$31</definedName>
    <definedName name="_xlchart.v1.14" hidden="1">Sheet1!$AE$2:$AE$11</definedName>
    <definedName name="_xlchart.v1.15" hidden="1">Sheet1!$AE$32:$AE$41</definedName>
    <definedName name="_xlchart.v1.2" hidden="1">Sheet1!$X$2:$X$11</definedName>
    <definedName name="_xlchart.v1.3" hidden="1">Sheet1!$X$32:$X$41</definedName>
    <definedName name="_xlchart.v1.4" hidden="1">Sheet1!$X$12:$X$21</definedName>
    <definedName name="_xlchart.v1.5" hidden="1">Sheet1!$X$22:$X$31</definedName>
    <definedName name="_xlchart.v1.6" hidden="1">Sheet1!$X$2:$X$11</definedName>
    <definedName name="_xlchart.v1.7" hidden="1">Sheet1!$X$32:$X$41</definedName>
    <definedName name="_xlchart.v1.8" hidden="1">Sheet1!$AE$12:$AE$21</definedName>
    <definedName name="_xlchart.v1.9" hidden="1">Sheet1!$AE$22:$AE$31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1" l="1"/>
  <c r="AR58" i="1"/>
  <c r="AR57" i="1"/>
  <c r="AJ59" i="1"/>
  <c r="AJ58" i="1"/>
  <c r="AJ57" i="1"/>
  <c r="Z40" i="1" l="1"/>
  <c r="Z10" i="1" l="1"/>
  <c r="Z20" i="1"/>
  <c r="Z30" i="1"/>
  <c r="Z11" i="1"/>
  <c r="Z21" i="1"/>
  <c r="Z31" i="1"/>
  <c r="Z41" i="1"/>
  <c r="Z9" i="1"/>
  <c r="Z19" i="1"/>
  <c r="Z29" i="1"/>
  <c r="Z39" i="1"/>
  <c r="Z28" i="1"/>
  <c r="Z8" i="1"/>
  <c r="Z18" i="1"/>
  <c r="Z38" i="1"/>
  <c r="Z7" i="1"/>
  <c r="Z17" i="1"/>
  <c r="Z27" i="1"/>
  <c r="Z37" i="1"/>
  <c r="AB37" i="1" s="1"/>
  <c r="Z6" i="1"/>
  <c r="Z16" i="1"/>
  <c r="Z26" i="1"/>
  <c r="Z36" i="1"/>
  <c r="Z5" i="1"/>
  <c r="Z15" i="1"/>
  <c r="Z25" i="1"/>
  <c r="Z35" i="1"/>
  <c r="Z4" i="1"/>
  <c r="Z14" i="1"/>
  <c r="Z24" i="1"/>
  <c r="Z34" i="1"/>
  <c r="Z3" i="1"/>
  <c r="Z13" i="1"/>
  <c r="Z23" i="1"/>
  <c r="Z33" i="1"/>
  <c r="Z2" i="1"/>
  <c r="Z12" i="1"/>
  <c r="Z22" i="1"/>
  <c r="Z32" i="1"/>
  <c r="Y10" i="1"/>
  <c r="Y20" i="1"/>
  <c r="Y30" i="1"/>
  <c r="Y11" i="1"/>
  <c r="AA11" i="1" s="1"/>
  <c r="Y21" i="1"/>
  <c r="Y31" i="1"/>
  <c r="AA31" i="1" s="1"/>
  <c r="Y41" i="1"/>
  <c r="Y9" i="1"/>
  <c r="Y19" i="1"/>
  <c r="AA19" i="1" s="1"/>
  <c r="Y29" i="1"/>
  <c r="Y39" i="1"/>
  <c r="AA39" i="1" s="1"/>
  <c r="Y28" i="1"/>
  <c r="Y8" i="1"/>
  <c r="Y18" i="1"/>
  <c r="Y38" i="1"/>
  <c r="Y7" i="1"/>
  <c r="Y17" i="1"/>
  <c r="AA17" i="1" s="1"/>
  <c r="Y27" i="1"/>
  <c r="Y37" i="1"/>
  <c r="AA37" i="1" s="1"/>
  <c r="Y6" i="1"/>
  <c r="Y16" i="1"/>
  <c r="AA16" i="1" s="1"/>
  <c r="AC16" i="1" s="1"/>
  <c r="Y26" i="1"/>
  <c r="Y36" i="1"/>
  <c r="Y5" i="1"/>
  <c r="AA5" i="1" s="1"/>
  <c r="Y15" i="1"/>
  <c r="AA15" i="1" s="1"/>
  <c r="Y25" i="1"/>
  <c r="Y35" i="1"/>
  <c r="Y4" i="1"/>
  <c r="Y14" i="1"/>
  <c r="Y24" i="1"/>
  <c r="AA24" i="1" s="1"/>
  <c r="Y34" i="1"/>
  <c r="Y3" i="1"/>
  <c r="Y13" i="1"/>
  <c r="Y23" i="1"/>
  <c r="Y33" i="1"/>
  <c r="Y2" i="1"/>
  <c r="Y12" i="1"/>
  <c r="Y22" i="1"/>
  <c r="Y32" i="1"/>
  <c r="Y40" i="1"/>
  <c r="AA40" i="1" s="1"/>
  <c r="AC40" i="1" s="1"/>
  <c r="AB39" i="1" l="1"/>
  <c r="AC17" i="1"/>
  <c r="AB38" i="1"/>
  <c r="AB23" i="1"/>
  <c r="AC15" i="1"/>
  <c r="AC24" i="1"/>
  <c r="AC19" i="1"/>
  <c r="AB5" i="1"/>
  <c r="AB11" i="1"/>
  <c r="AC39" i="1"/>
  <c r="AC37" i="1"/>
  <c r="AB10" i="1"/>
  <c r="AB33" i="1"/>
  <c r="AB34" i="1"/>
  <c r="AB36" i="1"/>
  <c r="AB22" i="1"/>
  <c r="AB25" i="1"/>
  <c r="AB26" i="1"/>
  <c r="AB27" i="1"/>
  <c r="AB28" i="1"/>
  <c r="AB29" i="1"/>
  <c r="AB30" i="1"/>
  <c r="AB13" i="1"/>
  <c r="AB14" i="1"/>
  <c r="AB17" i="1"/>
  <c r="AB18" i="1"/>
  <c r="AB21" i="1"/>
  <c r="AB20" i="1"/>
  <c r="AB3" i="1"/>
  <c r="AB4" i="1"/>
  <c r="AB6" i="1"/>
  <c r="AB7" i="1"/>
  <c r="AB8" i="1"/>
  <c r="AB9" i="1"/>
  <c r="AA21" i="1"/>
  <c r="AC21" i="1" s="1"/>
  <c r="AB24" i="1"/>
  <c r="AD29" i="1" s="1"/>
  <c r="AA20" i="1"/>
  <c r="AC20" i="1" s="1"/>
  <c r="AA13" i="1"/>
  <c r="AC13" i="1" s="1"/>
  <c r="AA26" i="1"/>
  <c r="AA30" i="1"/>
  <c r="AC30" i="1" s="1"/>
  <c r="AA38" i="1"/>
  <c r="AA33" i="1"/>
  <c r="AC33" i="1" s="1"/>
  <c r="AA23" i="1"/>
  <c r="AC23" i="1" s="1"/>
  <c r="AA36" i="1"/>
  <c r="AC36" i="1" s="1"/>
  <c r="AA18" i="1"/>
  <c r="AC18" i="1" s="1"/>
  <c r="AA7" i="1"/>
  <c r="AC7" i="1" s="1"/>
  <c r="AA22" i="1"/>
  <c r="AC22" i="1" s="1"/>
  <c r="AB16" i="1"/>
  <c r="AA34" i="1"/>
  <c r="AC34" i="1" s="1"/>
  <c r="AA3" i="1"/>
  <c r="AC3" i="1" s="1"/>
  <c r="AB15" i="1"/>
  <c r="AB31" i="1"/>
  <c r="AA25" i="1"/>
  <c r="AA8" i="1"/>
  <c r="AC8" i="1" s="1"/>
  <c r="AB41" i="1"/>
  <c r="AA35" i="1"/>
  <c r="AC35" i="1" s="1"/>
  <c r="AA2" i="1"/>
  <c r="AB35" i="1"/>
  <c r="AB2" i="1"/>
  <c r="AA9" i="1"/>
  <c r="AC9" i="1" s="1"/>
  <c r="AA27" i="1"/>
  <c r="AA12" i="1"/>
  <c r="AB40" i="1"/>
  <c r="AB12" i="1"/>
  <c r="AA28" i="1"/>
  <c r="AC28" i="1" s="1"/>
  <c r="AB19" i="1"/>
  <c r="AA29" i="1"/>
  <c r="AC29" i="1" s="1"/>
  <c r="AA6" i="1"/>
  <c r="AA14" i="1"/>
  <c r="AC14" i="1" s="1"/>
  <c r="AA32" i="1"/>
  <c r="AC32" i="1" s="1"/>
  <c r="AA41" i="1"/>
  <c r="AA4" i="1"/>
  <c r="AA10" i="1"/>
  <c r="AB32" i="1"/>
  <c r="AD34" i="1"/>
  <c r="AC5" i="1"/>
  <c r="AC31" i="1"/>
  <c r="AC11" i="1"/>
  <c r="AD18" i="1"/>
  <c r="AD36" i="1"/>
  <c r="AD14" i="1" l="1"/>
  <c r="AD2" i="1"/>
  <c r="AD23" i="1"/>
  <c r="AE36" i="1"/>
  <c r="AD16" i="1"/>
  <c r="AE29" i="1"/>
  <c r="AD3" i="1"/>
  <c r="AD4" i="1"/>
  <c r="AD7" i="1"/>
  <c r="AD13" i="1"/>
  <c r="AE13" i="1" s="1"/>
  <c r="AD11" i="1"/>
  <c r="AD37" i="1"/>
  <c r="AE37" i="1" s="1"/>
  <c r="AD19" i="1"/>
  <c r="AD15" i="1"/>
  <c r="AE15" i="1" s="1"/>
  <c r="AD27" i="1"/>
  <c r="AD9" i="1"/>
  <c r="AD28" i="1"/>
  <c r="AD33" i="1"/>
  <c r="AE23" i="1"/>
  <c r="AD17" i="1"/>
  <c r="AD25" i="1"/>
  <c r="AD6" i="1"/>
  <c r="AC38" i="1"/>
  <c r="AC26" i="1"/>
  <c r="AD24" i="1"/>
  <c r="AE24" i="1" s="1"/>
  <c r="AD20" i="1"/>
  <c r="AE20" i="1" s="1"/>
  <c r="AD5" i="1"/>
  <c r="AE5" i="1" s="1"/>
  <c r="AD22" i="1"/>
  <c r="AE22" i="1" s="1"/>
  <c r="AD32" i="1"/>
  <c r="AD21" i="1"/>
  <c r="AD31" i="1"/>
  <c r="AE31" i="1" s="1"/>
  <c r="AE14" i="1"/>
  <c r="AD10" i="1"/>
  <c r="AD26" i="1"/>
  <c r="AC4" i="1"/>
  <c r="AC6" i="1"/>
  <c r="AE18" i="1" s="1"/>
  <c r="AD8" i="1"/>
  <c r="AE8" i="1" s="1"/>
  <c r="AD30" i="1"/>
  <c r="AE30" i="1" s="1"/>
  <c r="AD40" i="1"/>
  <c r="AE40" i="1" s="1"/>
  <c r="AD39" i="1"/>
  <c r="AC41" i="1"/>
  <c r="AE3" i="1" s="1"/>
  <c r="AD38" i="1"/>
  <c r="AC25" i="1"/>
  <c r="AE16" i="1" s="1"/>
  <c r="AC10" i="1"/>
  <c r="AE34" i="1" s="1"/>
  <c r="AC2" i="1"/>
  <c r="AC12" i="1"/>
  <c r="AC27" i="1"/>
  <c r="AD35" i="1"/>
  <c r="AD12" i="1"/>
  <c r="AE12" i="1" s="1"/>
  <c r="AD41" i="1"/>
  <c r="AE4" i="1" l="1"/>
  <c r="AE27" i="1"/>
  <c r="AE6" i="1"/>
  <c r="AE25" i="1"/>
  <c r="AE10" i="1"/>
  <c r="AE35" i="1"/>
  <c r="AE11" i="1"/>
  <c r="AE19" i="1"/>
  <c r="AE17" i="1"/>
  <c r="AE39" i="1"/>
  <c r="AE32" i="1"/>
  <c r="AE28" i="1"/>
  <c r="AE26" i="1"/>
  <c r="AE33" i="1"/>
  <c r="AE2" i="1"/>
  <c r="AE9" i="1"/>
  <c r="AE41" i="1"/>
  <c r="AE21" i="1"/>
  <c r="AE38" i="1"/>
  <c r="AE7" i="1"/>
</calcChain>
</file>

<file path=xl/sharedStrings.xml><?xml version="1.0" encoding="utf-8"?>
<sst xmlns="http://schemas.openxmlformats.org/spreadsheetml/2006/main" count="1028" uniqueCount="79">
  <si>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</si>
  <si>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</si>
  <si>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</si>
  <si>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</si>
  <si>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</si>
  <si>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</si>
  <si>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</si>
  <si>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</si>
  <si>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</si>
  <si>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</si>
  <si>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</si>
  <si>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</si>
  <si>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</si>
  <si>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</si>
  <si>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</si>
  <si>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</si>
  <si>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</si>
  <si>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</si>
  <si>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</si>
  <si>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</si>
  <si>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</si>
  <si>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</si>
  <si>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</si>
  <si>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</si>
  <si>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</si>
  <si>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</si>
  <si>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</si>
  <si>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</si>
  <si>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</si>
  <si>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</si>
  <si>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</si>
  <si>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</si>
  <si>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</si>
  <si>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</si>
  <si>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</si>
  <si>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</si>
  <si>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</si>
  <si>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</si>
  <si>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</si>
  <si>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</si>
  <si>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</si>
  <si>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</si>
  <si>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</si>
  <si>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</si>
  <si>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</si>
  <si>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</si>
  <si>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</si>
  <si>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</si>
  <si>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</si>
  <si>
    <t>SKPad</t>
  </si>
  <si>
    <t>SKPad</t>
    <phoneticPr fontId="1" type="noConversion"/>
  </si>
  <si>
    <t>FanPad</t>
  </si>
  <si>
    <t>FanPad</t>
    <phoneticPr fontId="1" type="noConversion"/>
  </si>
  <si>
    <t>nocrossover</t>
  </si>
  <si>
    <t>nocrossover</t>
    <phoneticPr fontId="1" type="noConversion"/>
  </si>
  <si>
    <t>crossover</t>
  </si>
  <si>
    <t>crossover</t>
    <phoneticPr fontId="1" type="noConversion"/>
  </si>
  <si>
    <t>方差分析：可重复双因素分析</t>
  </si>
  <si>
    <t>SUMMARY</t>
  </si>
  <si>
    <t>总计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</si>
  <si>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</si>
  <si>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</si>
  <si>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</si>
  <si>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</si>
  <si>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</si>
  <si>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</si>
  <si>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</si>
  <si>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</si>
  <si>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</si>
  <si>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</si>
  <si>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</si>
  <si>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</si>
  <si>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</si>
  <si>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</si>
  <si>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</si>
  <si>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</si>
  <si>
    <t>noov-less</t>
    <phoneticPr fontId="1" type="noConversion"/>
  </si>
  <si>
    <t>ov-less</t>
    <phoneticPr fontId="1" type="noConversion"/>
  </si>
  <si>
    <t>the 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</si>
</sst>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EADE0081-C154-46C7-B2C1-C5407AA9614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85885CFF-2C9E-45A2-8F07-A0DB47DA216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7990562-8C3B-477C-A19A-17462749155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A5B8B2-066C-4FAB-AA36-116E5E343C1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W59"/>
  <sheetViews>
    <sheetView tabSelected="1" topLeftCell="N13" zoomScale="85" zoomScaleNormal="85" workbookViewId="0">
      <selection activeCell="AT57" sqref="AT57"/>
    </sheetView>
  </sheetViews>
  <sheetFormatPr defaultRowHeight="13.8" x14ac:dyDescent="0.25"/>
  <cols>
    <col min="24" max="24" width="8.88671875" customWidth="1"/>
  </cols>
  <sheetData>
    <row r="1" spans="1:45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  <c r="AI1" t="s">
        <v>50</v>
      </c>
      <c r="AJ1" t="s">
        <v>52</v>
      </c>
      <c r="AR1" t="s">
        <v>50</v>
      </c>
      <c r="AS1" t="s">
        <v>52</v>
      </c>
    </row>
    <row r="2" spans="1:45" x14ac:dyDescent="0.25">
      <c r="A2" s="1" t="s">
        <v>8</v>
      </c>
      <c r="B2" s="1" t="s">
        <v>13</v>
      </c>
      <c r="C2" s="1" t="s">
        <v>11</v>
      </c>
      <c r="D2" s="1" t="s">
        <v>6</v>
      </c>
      <c r="E2" s="1" t="s">
        <v>7</v>
      </c>
      <c r="F2" s="1" t="s">
        <v>6</v>
      </c>
      <c r="G2" s="1" t="s">
        <v>13</v>
      </c>
      <c r="H2" s="1" t="s">
        <v>12</v>
      </c>
      <c r="I2" s="1" t="s">
        <v>5</v>
      </c>
      <c r="J2" s="1" t="s">
        <v>1</v>
      </c>
      <c r="K2" s="1" t="s">
        <v>5</v>
      </c>
      <c r="L2" s="1" t="s">
        <v>2</v>
      </c>
      <c r="M2" s="1" t="s">
        <v>3</v>
      </c>
      <c r="N2" s="1" t="s">
        <v>4</v>
      </c>
      <c r="O2" s="1" t="s">
        <v>2</v>
      </c>
      <c r="P2" s="1" t="s">
        <v>3</v>
      </c>
      <c r="Q2" s="1" t="s">
        <v>2</v>
      </c>
      <c r="R2" s="1" t="s">
        <v>4</v>
      </c>
      <c r="S2" s="1" t="s">
        <v>3</v>
      </c>
      <c r="T2" s="1" t="s">
        <v>1</v>
      </c>
      <c r="U2" s="1" t="s">
        <v>2</v>
      </c>
      <c r="V2" s="1" t="s">
        <v>2</v>
      </c>
      <c r="W2" s="1" t="s">
        <v>1</v>
      </c>
      <c r="X2" s="2">
        <v>5</v>
      </c>
      <c r="Y2" s="1">
        <f t="shared" ref="Y2:Y41" si="0">COUNTIF(I2:W2, $Y$1)</f>
        <v>2</v>
      </c>
      <c r="Z2" s="1">
        <f t="shared" ref="Z2:Z41" si="1">COUNTIF(J2:X2, $Z$1)</f>
        <v>3</v>
      </c>
      <c r="AA2" s="1">
        <f t="shared" ref="AA2:AA41" si="2">COUNTIF(K2:Y2, AA$1)</f>
        <v>5</v>
      </c>
      <c r="AB2" s="1">
        <f t="shared" ref="AB2:AB41" si="3">COUNTIF(L2:Z2, AB$1)</f>
        <v>2</v>
      </c>
      <c r="AC2" s="1">
        <f t="shared" ref="AC2:AC41" si="4">COUNTIF(M2:AA2, AC$1)</f>
        <v>0</v>
      </c>
      <c r="AD2" s="1">
        <f t="shared" ref="AD2:AD17" si="5">COUNTIF(N2:AB2, AD$1)</f>
        <v>0</v>
      </c>
      <c r="AE2" s="1">
        <f>C2*Y2+D2*Z2+E2*AA2+F2*AB2+G2*AC2+(7-H2)*AD2</f>
        <v>27</v>
      </c>
      <c r="AF2">
        <v>37.700000000000003</v>
      </c>
      <c r="AH2" t="s">
        <v>54</v>
      </c>
      <c r="AI2">
        <v>40</v>
      </c>
      <c r="AJ2">
        <v>20</v>
      </c>
      <c r="AQ2" t="s">
        <v>54</v>
      </c>
      <c r="AR2" s="2">
        <v>2</v>
      </c>
      <c r="AS2" s="2">
        <v>6</v>
      </c>
    </row>
    <row r="3" spans="1:45" x14ac:dyDescent="0.25">
      <c r="A3" s="1" t="s">
        <v>14</v>
      </c>
      <c r="B3" s="1" t="s">
        <v>13</v>
      </c>
      <c r="C3" s="1" t="s">
        <v>7</v>
      </c>
      <c r="D3" s="1" t="s">
        <v>6</v>
      </c>
      <c r="E3" s="1" t="s">
        <v>6</v>
      </c>
      <c r="F3" s="1" t="s">
        <v>6</v>
      </c>
      <c r="G3" s="1" t="s">
        <v>11</v>
      </c>
      <c r="H3" s="1" t="s">
        <v>0</v>
      </c>
      <c r="I3" s="1" t="s">
        <v>5</v>
      </c>
      <c r="J3" s="1" t="s">
        <v>1</v>
      </c>
      <c r="K3" s="1" t="s">
        <v>10</v>
      </c>
      <c r="L3" s="1" t="s">
        <v>2</v>
      </c>
      <c r="M3" s="1" t="s">
        <v>1</v>
      </c>
      <c r="N3" s="1" t="s">
        <v>10</v>
      </c>
      <c r="O3" s="1" t="s">
        <v>5</v>
      </c>
      <c r="P3" s="1" t="s">
        <v>10</v>
      </c>
      <c r="Q3" s="1" t="s">
        <v>2</v>
      </c>
      <c r="R3" s="1" t="s">
        <v>3</v>
      </c>
      <c r="S3" s="1" t="s">
        <v>5</v>
      </c>
      <c r="T3" s="1" t="s">
        <v>1</v>
      </c>
      <c r="U3" s="1" t="s">
        <v>2</v>
      </c>
      <c r="V3" s="1" t="s">
        <v>2</v>
      </c>
      <c r="W3" s="1" t="s">
        <v>1</v>
      </c>
      <c r="X3" s="2">
        <v>6</v>
      </c>
      <c r="Y3" s="1">
        <f t="shared" si="0"/>
        <v>0</v>
      </c>
      <c r="Z3" s="1">
        <f t="shared" si="1"/>
        <v>1</v>
      </c>
      <c r="AA3" s="1">
        <f t="shared" si="2"/>
        <v>4</v>
      </c>
      <c r="AB3" s="1">
        <f t="shared" si="3"/>
        <v>3</v>
      </c>
      <c r="AC3" s="1">
        <f t="shared" si="4"/>
        <v>2</v>
      </c>
      <c r="AD3" s="1">
        <f t="shared" si="5"/>
        <v>2</v>
      </c>
      <c r="AE3" s="1">
        <f>C3*Y3+D3*Z3+E3*AA3+F3*AB3+G3*AC3+(7-H3)*AD3</f>
        <v>28</v>
      </c>
      <c r="AI3">
        <v>44</v>
      </c>
      <c r="AJ3">
        <v>39</v>
      </c>
      <c r="AR3" s="2">
        <v>3</v>
      </c>
      <c r="AS3" s="2">
        <v>6</v>
      </c>
    </row>
    <row r="4" spans="1:45" x14ac:dyDescent="0.25">
      <c r="A4" s="1" t="s">
        <v>16</v>
      </c>
      <c r="B4" s="1" t="s">
        <v>13</v>
      </c>
      <c r="C4" s="1" t="s">
        <v>7</v>
      </c>
      <c r="D4" s="1" t="s">
        <v>9</v>
      </c>
      <c r="E4" s="1" t="s">
        <v>12</v>
      </c>
      <c r="F4" s="1" t="s">
        <v>9</v>
      </c>
      <c r="G4" s="1" t="s">
        <v>12</v>
      </c>
      <c r="H4" s="1" t="s">
        <v>0</v>
      </c>
      <c r="I4" s="1" t="s">
        <v>5</v>
      </c>
      <c r="J4" s="1" t="s">
        <v>1</v>
      </c>
      <c r="K4" s="1" t="s">
        <v>10</v>
      </c>
      <c r="L4" s="1" t="s">
        <v>2</v>
      </c>
      <c r="M4" s="1" t="s">
        <v>1</v>
      </c>
      <c r="N4" s="1" t="s">
        <v>10</v>
      </c>
      <c r="O4" s="1" t="s">
        <v>2</v>
      </c>
      <c r="P4" s="1" t="s">
        <v>10</v>
      </c>
      <c r="Q4" s="1" t="s">
        <v>2</v>
      </c>
      <c r="R4" s="1" t="s">
        <v>3</v>
      </c>
      <c r="S4" s="1" t="s">
        <v>3</v>
      </c>
      <c r="T4" s="1" t="s">
        <v>10</v>
      </c>
      <c r="U4" s="1" t="s">
        <v>2</v>
      </c>
      <c r="V4" s="1" t="s">
        <v>2</v>
      </c>
      <c r="W4" s="1" t="s">
        <v>1</v>
      </c>
      <c r="X4" s="2">
        <v>5</v>
      </c>
      <c r="Y4" s="1">
        <f t="shared" si="0"/>
        <v>0</v>
      </c>
      <c r="Z4" s="1">
        <f t="shared" si="1"/>
        <v>2</v>
      </c>
      <c r="AA4" s="1">
        <f t="shared" si="2"/>
        <v>5</v>
      </c>
      <c r="AB4" s="1">
        <f t="shared" si="3"/>
        <v>2</v>
      </c>
      <c r="AC4" s="1">
        <f t="shared" si="4"/>
        <v>3</v>
      </c>
      <c r="AD4" s="1">
        <f t="shared" si="5"/>
        <v>0</v>
      </c>
      <c r="AE4" s="1">
        <f t="shared" ref="AE4:AE41" si="6">C4*Y4+D4*Z4+E4*AA4+F4*AB4+G4*AC4+(7-H4)*AD4</f>
        <v>52</v>
      </c>
      <c r="AI4">
        <v>44</v>
      </c>
      <c r="AJ4">
        <v>41</v>
      </c>
      <c r="AR4" s="2">
        <v>5</v>
      </c>
      <c r="AS4" s="2">
        <v>6</v>
      </c>
    </row>
    <row r="5" spans="1:45" x14ac:dyDescent="0.25">
      <c r="A5" s="1" t="s">
        <v>17</v>
      </c>
      <c r="B5" s="1" t="s">
        <v>13</v>
      </c>
      <c r="C5" s="1" t="s">
        <v>7</v>
      </c>
      <c r="D5" s="1" t="s">
        <v>11</v>
      </c>
      <c r="E5" s="1" t="s">
        <v>12</v>
      </c>
      <c r="F5" s="1" t="s">
        <v>6</v>
      </c>
      <c r="G5" s="1" t="s">
        <v>11</v>
      </c>
      <c r="H5" s="1" t="s">
        <v>9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1</v>
      </c>
      <c r="N5" s="1" t="s">
        <v>4</v>
      </c>
      <c r="O5" s="1" t="s">
        <v>2</v>
      </c>
      <c r="P5" s="1" t="s">
        <v>10</v>
      </c>
      <c r="Q5" s="1" t="s">
        <v>2</v>
      </c>
      <c r="R5" s="1" t="s">
        <v>4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2">
        <v>5</v>
      </c>
      <c r="Y5" s="1">
        <f t="shared" si="0"/>
        <v>2</v>
      </c>
      <c r="Z5" s="1">
        <f t="shared" si="1"/>
        <v>0</v>
      </c>
      <c r="AA5" s="1">
        <f t="shared" si="2"/>
        <v>5</v>
      </c>
      <c r="AB5" s="1">
        <f t="shared" si="3"/>
        <v>2</v>
      </c>
      <c r="AC5" s="1">
        <f t="shared" si="4"/>
        <v>1</v>
      </c>
      <c r="AD5" s="1">
        <f t="shared" si="5"/>
        <v>2</v>
      </c>
      <c r="AE5" s="1">
        <f t="shared" si="6"/>
        <v>35</v>
      </c>
      <c r="AI5">
        <v>54</v>
      </c>
      <c r="AJ5">
        <v>43</v>
      </c>
      <c r="AR5" s="2">
        <v>5</v>
      </c>
      <c r="AS5" s="2">
        <v>5</v>
      </c>
    </row>
    <row r="6" spans="1:45" x14ac:dyDescent="0.25">
      <c r="A6" s="1" t="s">
        <v>18</v>
      </c>
      <c r="B6" s="1" t="s">
        <v>13</v>
      </c>
      <c r="C6" s="1" t="s">
        <v>7</v>
      </c>
      <c r="D6" s="1" t="s">
        <v>11</v>
      </c>
      <c r="E6" s="1" t="s">
        <v>6</v>
      </c>
      <c r="F6" s="1" t="s">
        <v>7</v>
      </c>
      <c r="G6" s="1" t="s">
        <v>11</v>
      </c>
      <c r="H6" s="1" t="s">
        <v>6</v>
      </c>
      <c r="I6" s="1" t="s">
        <v>4</v>
      </c>
      <c r="J6" s="1" t="s">
        <v>1</v>
      </c>
      <c r="K6" s="1" t="s">
        <v>10</v>
      </c>
      <c r="L6" s="1" t="s">
        <v>10</v>
      </c>
      <c r="M6" s="1" t="s">
        <v>1</v>
      </c>
      <c r="N6" s="1" t="s">
        <v>10</v>
      </c>
      <c r="O6" s="1" t="s">
        <v>5</v>
      </c>
      <c r="P6" s="1" t="s">
        <v>10</v>
      </c>
      <c r="Q6" s="1" t="s">
        <v>4</v>
      </c>
      <c r="R6" s="1" t="s">
        <v>4</v>
      </c>
      <c r="S6" s="1" t="s">
        <v>5</v>
      </c>
      <c r="T6" s="1" t="s">
        <v>10</v>
      </c>
      <c r="U6" s="1" t="s">
        <v>2</v>
      </c>
      <c r="V6" s="1" t="s">
        <v>1</v>
      </c>
      <c r="W6" s="1" t="s">
        <v>5</v>
      </c>
      <c r="X6" s="2">
        <v>4</v>
      </c>
      <c r="Y6" s="1">
        <f t="shared" si="0"/>
        <v>3</v>
      </c>
      <c r="Z6" s="1">
        <f t="shared" si="1"/>
        <v>0</v>
      </c>
      <c r="AA6" s="1">
        <f t="shared" si="2"/>
        <v>1</v>
      </c>
      <c r="AB6" s="1">
        <f t="shared" si="3"/>
        <v>2</v>
      </c>
      <c r="AC6" s="1">
        <f t="shared" si="4"/>
        <v>3</v>
      </c>
      <c r="AD6" s="1">
        <f t="shared" si="5"/>
        <v>3</v>
      </c>
      <c r="AE6" s="1">
        <f t="shared" si="6"/>
        <v>28</v>
      </c>
      <c r="AI6">
        <v>25</v>
      </c>
      <c r="AJ6">
        <v>39</v>
      </c>
      <c r="AR6" s="2">
        <v>6</v>
      </c>
      <c r="AS6" s="2">
        <v>4</v>
      </c>
    </row>
    <row r="7" spans="1:45" x14ac:dyDescent="0.25">
      <c r="A7" s="1" t="s">
        <v>19</v>
      </c>
      <c r="B7" s="1" t="s">
        <v>13</v>
      </c>
      <c r="C7" s="1" t="s">
        <v>7</v>
      </c>
      <c r="D7" s="1" t="s">
        <v>11</v>
      </c>
      <c r="E7" s="1" t="s">
        <v>12</v>
      </c>
      <c r="F7" s="1" t="s">
        <v>7</v>
      </c>
      <c r="G7" s="1" t="s">
        <v>11</v>
      </c>
      <c r="H7" s="1" t="s">
        <v>9</v>
      </c>
      <c r="I7" s="1" t="s">
        <v>5</v>
      </c>
      <c r="J7" s="1" t="s">
        <v>1</v>
      </c>
      <c r="K7" s="1" t="s">
        <v>5</v>
      </c>
      <c r="L7" s="1" t="s">
        <v>2</v>
      </c>
      <c r="M7" s="1" t="s">
        <v>1</v>
      </c>
      <c r="N7" s="1" t="s">
        <v>4</v>
      </c>
      <c r="O7" s="1" t="s">
        <v>5</v>
      </c>
      <c r="P7" s="1" t="s">
        <v>3</v>
      </c>
      <c r="Q7" s="1" t="s">
        <v>4</v>
      </c>
      <c r="R7" s="1" t="s">
        <v>3</v>
      </c>
      <c r="S7" s="1" t="s">
        <v>3</v>
      </c>
      <c r="T7" s="1" t="s">
        <v>1</v>
      </c>
      <c r="U7" s="1" t="s">
        <v>2</v>
      </c>
      <c r="V7" s="1" t="s">
        <v>1</v>
      </c>
      <c r="W7" s="1" t="s">
        <v>1</v>
      </c>
      <c r="X7" s="2">
        <v>6</v>
      </c>
      <c r="Y7" s="1">
        <f t="shared" si="0"/>
        <v>2</v>
      </c>
      <c r="Z7" s="1">
        <f t="shared" si="1"/>
        <v>3</v>
      </c>
      <c r="AA7" s="1">
        <f t="shared" si="2"/>
        <v>2</v>
      </c>
      <c r="AB7" s="1">
        <f t="shared" si="3"/>
        <v>4</v>
      </c>
      <c r="AC7" s="1">
        <f t="shared" si="4"/>
        <v>0</v>
      </c>
      <c r="AD7" s="1">
        <f t="shared" si="5"/>
        <v>1</v>
      </c>
      <c r="AE7" s="1">
        <f t="shared" si="6"/>
        <v>25</v>
      </c>
      <c r="AI7">
        <v>28</v>
      </c>
      <c r="AJ7">
        <v>24</v>
      </c>
      <c r="AR7" s="2">
        <v>4</v>
      </c>
      <c r="AS7" s="2">
        <v>6</v>
      </c>
    </row>
    <row r="8" spans="1:45" x14ac:dyDescent="0.25">
      <c r="A8" s="1" t="s">
        <v>20</v>
      </c>
      <c r="B8" s="1" t="s">
        <v>13</v>
      </c>
      <c r="C8" s="1" t="s">
        <v>12</v>
      </c>
      <c r="D8" s="1" t="s">
        <v>9</v>
      </c>
      <c r="E8" s="1" t="s">
        <v>9</v>
      </c>
      <c r="F8" s="1" t="s">
        <v>12</v>
      </c>
      <c r="G8" s="1" t="s">
        <v>9</v>
      </c>
      <c r="H8" s="1" t="s">
        <v>12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3</v>
      </c>
      <c r="N8" s="1" t="s">
        <v>4</v>
      </c>
      <c r="O8" s="1" t="s">
        <v>2</v>
      </c>
      <c r="P8" s="1" t="s">
        <v>3</v>
      </c>
      <c r="Q8" s="1" t="s">
        <v>2</v>
      </c>
      <c r="R8" s="1" t="s">
        <v>3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2">
        <v>5</v>
      </c>
      <c r="Y8" s="1">
        <f t="shared" si="0"/>
        <v>1</v>
      </c>
      <c r="Z8" s="1">
        <f t="shared" si="1"/>
        <v>3</v>
      </c>
      <c r="AA8" s="1">
        <f t="shared" si="2"/>
        <v>5</v>
      </c>
      <c r="AB8" s="1">
        <f t="shared" si="3"/>
        <v>1</v>
      </c>
      <c r="AC8" s="1">
        <f t="shared" si="4"/>
        <v>0</v>
      </c>
      <c r="AD8" s="1">
        <f t="shared" si="5"/>
        <v>2</v>
      </c>
      <c r="AE8" s="1">
        <f t="shared" si="6"/>
        <v>54</v>
      </c>
      <c r="AI8">
        <v>35</v>
      </c>
      <c r="AJ8">
        <v>32</v>
      </c>
      <c r="AR8" s="2">
        <v>5</v>
      </c>
      <c r="AS8" s="2">
        <v>5</v>
      </c>
    </row>
    <row r="9" spans="1:45" x14ac:dyDescent="0.25">
      <c r="A9" s="1" t="s">
        <v>21</v>
      </c>
      <c r="B9" s="1" t="s">
        <v>13</v>
      </c>
      <c r="C9" s="1" t="s">
        <v>9</v>
      </c>
      <c r="D9" s="1" t="s">
        <v>12</v>
      </c>
      <c r="E9" s="1" t="s">
        <v>9</v>
      </c>
      <c r="F9" s="1" t="s">
        <v>9</v>
      </c>
      <c r="G9" s="1" t="s">
        <v>12</v>
      </c>
      <c r="H9" s="1" t="s">
        <v>9</v>
      </c>
      <c r="I9" s="1" t="s">
        <v>5</v>
      </c>
      <c r="J9" s="1" t="s">
        <v>1</v>
      </c>
      <c r="K9" s="1" t="s">
        <v>10</v>
      </c>
      <c r="L9" s="1" t="s">
        <v>10</v>
      </c>
      <c r="M9" s="1" t="s">
        <v>1</v>
      </c>
      <c r="N9" s="1" t="s">
        <v>10</v>
      </c>
      <c r="O9" s="1" t="s">
        <v>5</v>
      </c>
      <c r="P9" s="1" t="s">
        <v>10</v>
      </c>
      <c r="Q9" s="1" t="s">
        <v>2</v>
      </c>
      <c r="R9" s="1" t="s">
        <v>4</v>
      </c>
      <c r="S9" s="1" t="s">
        <v>5</v>
      </c>
      <c r="T9" s="1" t="s">
        <v>1</v>
      </c>
      <c r="U9" s="1" t="s">
        <v>2</v>
      </c>
      <c r="V9" s="1" t="s">
        <v>2</v>
      </c>
      <c r="W9" s="1" t="s">
        <v>5</v>
      </c>
      <c r="X9" s="2">
        <v>5</v>
      </c>
      <c r="Y9" s="1">
        <f t="shared" si="0"/>
        <v>1</v>
      </c>
      <c r="Z9" s="1">
        <f t="shared" si="1"/>
        <v>0</v>
      </c>
      <c r="AA9" s="1">
        <f t="shared" si="2"/>
        <v>3</v>
      </c>
      <c r="AB9" s="1">
        <f t="shared" si="3"/>
        <v>2</v>
      </c>
      <c r="AC9" s="1">
        <f t="shared" si="4"/>
        <v>2</v>
      </c>
      <c r="AD9" s="1">
        <f t="shared" si="5"/>
        <v>3</v>
      </c>
      <c r="AE9" s="1">
        <f t="shared" si="6"/>
        <v>44</v>
      </c>
      <c r="AI9">
        <v>52</v>
      </c>
      <c r="AJ9">
        <v>51</v>
      </c>
      <c r="AR9" s="2">
        <v>5</v>
      </c>
      <c r="AS9" s="2">
        <v>6</v>
      </c>
    </row>
    <row r="10" spans="1:45" x14ac:dyDescent="0.25">
      <c r="A10" s="1" t="s">
        <v>48</v>
      </c>
      <c r="B10" s="1" t="s">
        <v>13</v>
      </c>
      <c r="C10" s="1" t="s">
        <v>11</v>
      </c>
      <c r="D10" s="1" t="s">
        <v>7</v>
      </c>
      <c r="E10" s="1" t="s">
        <v>6</v>
      </c>
      <c r="F10" s="1" t="s">
        <v>6</v>
      </c>
      <c r="G10" s="1" t="s">
        <v>12</v>
      </c>
      <c r="H10" s="1" t="s">
        <v>6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2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10</v>
      </c>
      <c r="U10" s="1" t="s">
        <v>2</v>
      </c>
      <c r="V10" s="1" t="s">
        <v>1</v>
      </c>
      <c r="W10" s="1" t="s">
        <v>5</v>
      </c>
      <c r="X10" s="2">
        <v>2</v>
      </c>
      <c r="Y10" s="1">
        <f t="shared" si="0"/>
        <v>0</v>
      </c>
      <c r="Z10" s="1">
        <f t="shared" si="1"/>
        <v>1</v>
      </c>
      <c r="AA10" s="1">
        <f t="shared" si="2"/>
        <v>4</v>
      </c>
      <c r="AB10" s="1">
        <f t="shared" si="3"/>
        <v>2</v>
      </c>
      <c r="AC10" s="1">
        <f t="shared" si="4"/>
        <v>3</v>
      </c>
      <c r="AD10" s="1">
        <f t="shared" si="5"/>
        <v>2</v>
      </c>
      <c r="AE10" s="1">
        <f t="shared" si="6"/>
        <v>40</v>
      </c>
      <c r="AI10">
        <v>28</v>
      </c>
      <c r="AJ10">
        <v>27</v>
      </c>
      <c r="AR10" s="2">
        <v>6</v>
      </c>
      <c r="AS10" s="2">
        <v>6</v>
      </c>
    </row>
    <row r="11" spans="1:45" x14ac:dyDescent="0.25">
      <c r="A11" s="1" t="s">
        <v>22</v>
      </c>
      <c r="B11" s="1" t="s">
        <v>13</v>
      </c>
      <c r="C11" s="1" t="s">
        <v>12</v>
      </c>
      <c r="D11" s="1" t="s">
        <v>12</v>
      </c>
      <c r="E11" s="1" t="s">
        <v>7</v>
      </c>
      <c r="F11" s="1" t="s">
        <v>9</v>
      </c>
      <c r="G11" s="1" t="s">
        <v>6</v>
      </c>
      <c r="H11" s="1" t="s">
        <v>6</v>
      </c>
      <c r="I11" s="1" t="s">
        <v>4</v>
      </c>
      <c r="J11" s="1" t="s">
        <v>1</v>
      </c>
      <c r="K11" s="1" t="s">
        <v>10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10</v>
      </c>
      <c r="Q11" s="1" t="s">
        <v>4</v>
      </c>
      <c r="R11" s="1" t="s">
        <v>4</v>
      </c>
      <c r="S11" s="1" t="s">
        <v>5</v>
      </c>
      <c r="T11" s="1" t="s">
        <v>10</v>
      </c>
      <c r="U11" s="1" t="s">
        <v>2</v>
      </c>
      <c r="V11" s="1" t="s">
        <v>2</v>
      </c>
      <c r="W11" s="1" t="s">
        <v>5</v>
      </c>
      <c r="X11" s="2">
        <v>3</v>
      </c>
      <c r="Y11" s="1">
        <f t="shared" si="0"/>
        <v>4</v>
      </c>
      <c r="Z11" s="1">
        <f t="shared" si="1"/>
        <v>1</v>
      </c>
      <c r="AA11" s="1">
        <f t="shared" si="2"/>
        <v>3</v>
      </c>
      <c r="AB11" s="1">
        <f t="shared" si="3"/>
        <v>0</v>
      </c>
      <c r="AC11" s="1">
        <f t="shared" si="4"/>
        <v>2</v>
      </c>
      <c r="AD11" s="1">
        <f t="shared" si="5"/>
        <v>3</v>
      </c>
      <c r="AE11" s="1">
        <f t="shared" si="6"/>
        <v>44</v>
      </c>
      <c r="AI11">
        <v>27</v>
      </c>
      <c r="AJ11">
        <v>32</v>
      </c>
      <c r="AR11" s="2">
        <v>5</v>
      </c>
      <c r="AS11" s="2">
        <v>5</v>
      </c>
    </row>
    <row r="12" spans="1:45" x14ac:dyDescent="0.25">
      <c r="A12" s="1" t="s">
        <v>8</v>
      </c>
      <c r="B12" s="1" t="s">
        <v>11</v>
      </c>
      <c r="C12" s="1" t="s">
        <v>11</v>
      </c>
      <c r="D12" s="1" t="s">
        <v>7</v>
      </c>
      <c r="E12" s="1" t="s">
        <v>6</v>
      </c>
      <c r="F12" s="1" t="s">
        <v>7</v>
      </c>
      <c r="G12" s="1" t="s">
        <v>11</v>
      </c>
      <c r="H12" s="1" t="s">
        <v>9</v>
      </c>
      <c r="I12" s="1" t="s">
        <v>4</v>
      </c>
      <c r="J12" s="1" t="s">
        <v>4</v>
      </c>
      <c r="K12" s="1" t="s">
        <v>5</v>
      </c>
      <c r="L12" s="1" t="s">
        <v>2</v>
      </c>
      <c r="M12" s="1" t="s">
        <v>3</v>
      </c>
      <c r="N12" s="1" t="s">
        <v>4</v>
      </c>
      <c r="O12" s="1" t="s">
        <v>2</v>
      </c>
      <c r="P12" s="1" t="s">
        <v>3</v>
      </c>
      <c r="Q12" s="1" t="s">
        <v>2</v>
      </c>
      <c r="R12" s="1" t="s">
        <v>4</v>
      </c>
      <c r="S12" s="1" t="s">
        <v>3</v>
      </c>
      <c r="T12" s="1" t="s">
        <v>1</v>
      </c>
      <c r="U12" s="1" t="s">
        <v>2</v>
      </c>
      <c r="V12" s="1" t="s">
        <v>2</v>
      </c>
      <c r="W12" s="1" t="s">
        <v>1</v>
      </c>
      <c r="X12" s="2">
        <v>6</v>
      </c>
      <c r="Y12" s="1">
        <f t="shared" si="0"/>
        <v>4</v>
      </c>
      <c r="Z12" s="1">
        <f t="shared" si="1"/>
        <v>3</v>
      </c>
      <c r="AA12" s="1">
        <f t="shared" si="2"/>
        <v>5</v>
      </c>
      <c r="AB12" s="1">
        <f t="shared" si="3"/>
        <v>2</v>
      </c>
      <c r="AC12" s="1">
        <f t="shared" si="4"/>
        <v>0</v>
      </c>
      <c r="AD12" s="1">
        <f t="shared" si="5"/>
        <v>0</v>
      </c>
      <c r="AE12" s="1">
        <f t="shared" si="6"/>
        <v>29</v>
      </c>
      <c r="AF12">
        <v>35.5</v>
      </c>
      <c r="AH12" t="s">
        <v>56</v>
      </c>
      <c r="AI12">
        <v>31</v>
      </c>
      <c r="AJ12">
        <v>32</v>
      </c>
      <c r="AQ12" t="s">
        <v>56</v>
      </c>
      <c r="AR12" s="2">
        <v>3</v>
      </c>
      <c r="AS12" s="2">
        <v>5</v>
      </c>
    </row>
    <row r="13" spans="1:45" x14ac:dyDescent="0.25">
      <c r="A13" s="1" t="s">
        <v>14</v>
      </c>
      <c r="B13" s="1" t="s">
        <v>11</v>
      </c>
      <c r="C13" s="1" t="s">
        <v>11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0</v>
      </c>
      <c r="I13" s="1" t="s">
        <v>5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10</v>
      </c>
      <c r="O13" s="1" t="s">
        <v>2</v>
      </c>
      <c r="P13" s="1" t="s">
        <v>10</v>
      </c>
      <c r="Q13" s="1" t="s">
        <v>2</v>
      </c>
      <c r="R13" s="1" t="s">
        <v>3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1</v>
      </c>
      <c r="X13" s="2">
        <v>7</v>
      </c>
      <c r="Y13" s="1">
        <f t="shared" si="0"/>
        <v>0</v>
      </c>
      <c r="Z13" s="1">
        <f t="shared" si="1"/>
        <v>1</v>
      </c>
      <c r="AA13" s="1">
        <f t="shared" si="2"/>
        <v>5</v>
      </c>
      <c r="AB13" s="1">
        <f t="shared" si="3"/>
        <v>3</v>
      </c>
      <c r="AC13" s="1">
        <f t="shared" si="4"/>
        <v>2</v>
      </c>
      <c r="AD13" s="1">
        <f t="shared" si="5"/>
        <v>1</v>
      </c>
      <c r="AE13" s="1">
        <f t="shared" si="6"/>
        <v>24</v>
      </c>
      <c r="AI13">
        <v>31</v>
      </c>
      <c r="AJ13">
        <v>21</v>
      </c>
      <c r="AR13" s="2">
        <v>6</v>
      </c>
      <c r="AS13" s="2">
        <v>6</v>
      </c>
    </row>
    <row r="14" spans="1:45" x14ac:dyDescent="0.25">
      <c r="A14" s="1" t="s">
        <v>16</v>
      </c>
      <c r="B14" s="1" t="s">
        <v>11</v>
      </c>
      <c r="C14" s="1" t="s">
        <v>7</v>
      </c>
      <c r="D14" s="1" t="s">
        <v>12</v>
      </c>
      <c r="E14" s="1" t="s">
        <v>9</v>
      </c>
      <c r="F14" s="1" t="s">
        <v>12</v>
      </c>
      <c r="G14" s="1" t="s">
        <v>12</v>
      </c>
      <c r="H14" s="1" t="s">
        <v>0</v>
      </c>
      <c r="I14" s="1" t="s">
        <v>5</v>
      </c>
      <c r="J14" s="1" t="s">
        <v>1</v>
      </c>
      <c r="K14" s="1" t="s">
        <v>10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3</v>
      </c>
      <c r="T14" s="1" t="s">
        <v>10</v>
      </c>
      <c r="U14" s="1" t="s">
        <v>2</v>
      </c>
      <c r="V14" s="1" t="s">
        <v>2</v>
      </c>
      <c r="W14" s="1" t="s">
        <v>1</v>
      </c>
      <c r="X14" s="2">
        <v>5</v>
      </c>
      <c r="Y14" s="1">
        <f t="shared" si="0"/>
        <v>0</v>
      </c>
      <c r="Z14" s="1">
        <f t="shared" si="1"/>
        <v>2</v>
      </c>
      <c r="AA14" s="1">
        <f t="shared" si="2"/>
        <v>4</v>
      </c>
      <c r="AB14" s="1">
        <f t="shared" si="3"/>
        <v>2</v>
      </c>
      <c r="AC14" s="1">
        <f t="shared" si="4"/>
        <v>3</v>
      </c>
      <c r="AD14" s="1">
        <f t="shared" si="5"/>
        <v>0</v>
      </c>
      <c r="AE14" s="1">
        <f t="shared" si="6"/>
        <v>48</v>
      </c>
      <c r="AI14">
        <v>45</v>
      </c>
      <c r="AJ14">
        <v>43</v>
      </c>
      <c r="AR14" s="2">
        <v>5</v>
      </c>
      <c r="AS14" s="2">
        <v>6</v>
      </c>
    </row>
    <row r="15" spans="1:45" x14ac:dyDescent="0.25">
      <c r="A15" s="1" t="s">
        <v>17</v>
      </c>
      <c r="B15" s="1" t="s">
        <v>11</v>
      </c>
      <c r="C15" s="1" t="s">
        <v>7</v>
      </c>
      <c r="D15" s="1" t="s">
        <v>11</v>
      </c>
      <c r="E15" s="1" t="s">
        <v>12</v>
      </c>
      <c r="F15" s="1" t="s">
        <v>7</v>
      </c>
      <c r="G15" s="1" t="s">
        <v>7</v>
      </c>
      <c r="H15" s="1" t="s">
        <v>12</v>
      </c>
      <c r="I15" s="1" t="s">
        <v>5</v>
      </c>
      <c r="J15" s="1" t="s">
        <v>1</v>
      </c>
      <c r="K15" s="1" t="s">
        <v>10</v>
      </c>
      <c r="L15" s="1" t="s">
        <v>2</v>
      </c>
      <c r="M15" s="1" t="s">
        <v>1</v>
      </c>
      <c r="N15" s="1" t="s">
        <v>10</v>
      </c>
      <c r="O15" s="1" t="s">
        <v>2</v>
      </c>
      <c r="P15" s="1" t="s">
        <v>10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1</v>
      </c>
      <c r="X15" s="2">
        <v>5</v>
      </c>
      <c r="Y15" s="1">
        <f t="shared" si="0"/>
        <v>1</v>
      </c>
      <c r="Z15" s="1">
        <f t="shared" si="1"/>
        <v>0</v>
      </c>
      <c r="AA15" s="1">
        <f t="shared" si="2"/>
        <v>4</v>
      </c>
      <c r="AB15" s="1">
        <f t="shared" si="3"/>
        <v>3</v>
      </c>
      <c r="AC15" s="1">
        <f t="shared" si="4"/>
        <v>3</v>
      </c>
      <c r="AD15" s="1">
        <f t="shared" si="5"/>
        <v>1</v>
      </c>
      <c r="AE15" s="1">
        <f t="shared" si="6"/>
        <v>33</v>
      </c>
      <c r="AI15">
        <v>61</v>
      </c>
      <c r="AJ15">
        <v>62</v>
      </c>
      <c r="AR15" s="2">
        <v>5</v>
      </c>
      <c r="AS15" s="2">
        <v>6</v>
      </c>
    </row>
    <row r="16" spans="1:45" x14ac:dyDescent="0.25">
      <c r="A16" s="1" t="s">
        <v>18</v>
      </c>
      <c r="B16" s="1" t="s">
        <v>11</v>
      </c>
      <c r="C16" s="1" t="s">
        <v>7</v>
      </c>
      <c r="D16" s="1" t="s">
        <v>7</v>
      </c>
      <c r="E16" s="1" t="s">
        <v>6</v>
      </c>
      <c r="F16" s="1" t="s">
        <v>11</v>
      </c>
      <c r="G16" s="1" t="s">
        <v>7</v>
      </c>
      <c r="H16" s="1" t="s">
        <v>6</v>
      </c>
      <c r="I16" s="1" t="s">
        <v>5</v>
      </c>
      <c r="J16" s="1" t="s">
        <v>1</v>
      </c>
      <c r="K16" s="1" t="s">
        <v>10</v>
      </c>
      <c r="L16" s="1" t="s">
        <v>10</v>
      </c>
      <c r="M16" s="1" t="s">
        <v>1</v>
      </c>
      <c r="N16" s="1" t="s">
        <v>10</v>
      </c>
      <c r="O16" s="1" t="s">
        <v>5</v>
      </c>
      <c r="P16" s="1" t="s">
        <v>10</v>
      </c>
      <c r="Q16" s="1" t="s">
        <v>2</v>
      </c>
      <c r="R16" s="1" t="s">
        <v>4</v>
      </c>
      <c r="S16" s="1" t="s">
        <v>5</v>
      </c>
      <c r="T16" s="1" t="s">
        <v>10</v>
      </c>
      <c r="U16" s="1" t="s">
        <v>2</v>
      </c>
      <c r="V16" s="1" t="s">
        <v>1</v>
      </c>
      <c r="W16" s="1" t="s">
        <v>1</v>
      </c>
      <c r="X16" s="2">
        <v>3</v>
      </c>
      <c r="Y16" s="1">
        <f t="shared" si="0"/>
        <v>1</v>
      </c>
      <c r="Z16" s="1">
        <f t="shared" si="1"/>
        <v>0</v>
      </c>
      <c r="AA16" s="1">
        <f t="shared" si="2"/>
        <v>2</v>
      </c>
      <c r="AB16" s="1">
        <f t="shared" si="3"/>
        <v>3</v>
      </c>
      <c r="AC16" s="1">
        <f t="shared" si="4"/>
        <v>3</v>
      </c>
      <c r="AD16" s="1">
        <f t="shared" si="5"/>
        <v>2</v>
      </c>
      <c r="AE16" s="1">
        <f t="shared" si="6"/>
        <v>25</v>
      </c>
      <c r="AI16">
        <v>28</v>
      </c>
      <c r="AJ16">
        <v>37</v>
      </c>
      <c r="AR16" s="2">
        <v>6</v>
      </c>
      <c r="AS16" s="2">
        <v>4</v>
      </c>
    </row>
    <row r="17" spans="1:46" x14ac:dyDescent="0.25">
      <c r="A17" s="1" t="s">
        <v>19</v>
      </c>
      <c r="B17" s="1" t="s">
        <v>11</v>
      </c>
      <c r="C17" s="1" t="s">
        <v>7</v>
      </c>
      <c r="D17" s="1" t="s">
        <v>11</v>
      </c>
      <c r="E17" s="1" t="s">
        <v>12</v>
      </c>
      <c r="F17" s="1" t="s">
        <v>7</v>
      </c>
      <c r="G17" s="1" t="s">
        <v>11</v>
      </c>
      <c r="H17" s="1" t="s">
        <v>9</v>
      </c>
      <c r="I17" s="1" t="s">
        <v>5</v>
      </c>
      <c r="J17" s="1" t="s">
        <v>1</v>
      </c>
      <c r="K17" s="1" t="s">
        <v>5</v>
      </c>
      <c r="L17" s="1" t="s">
        <v>2</v>
      </c>
      <c r="M17" s="1" t="s">
        <v>1</v>
      </c>
      <c r="N17" s="1" t="s">
        <v>4</v>
      </c>
      <c r="O17" s="1" t="s">
        <v>5</v>
      </c>
      <c r="P17" s="1" t="s">
        <v>3</v>
      </c>
      <c r="Q17" s="1" t="s">
        <v>2</v>
      </c>
      <c r="R17" s="1" t="s">
        <v>4</v>
      </c>
      <c r="S17" s="1" t="s">
        <v>3</v>
      </c>
      <c r="T17" s="1" t="s">
        <v>1</v>
      </c>
      <c r="U17" s="1" t="s">
        <v>2</v>
      </c>
      <c r="V17" s="1" t="s">
        <v>1</v>
      </c>
      <c r="W17" s="1" t="s">
        <v>1</v>
      </c>
      <c r="X17" s="2">
        <v>6</v>
      </c>
      <c r="Y17" s="1">
        <f t="shared" si="0"/>
        <v>2</v>
      </c>
      <c r="Z17" s="1">
        <f t="shared" si="1"/>
        <v>2</v>
      </c>
      <c r="AA17" s="1">
        <f t="shared" si="2"/>
        <v>3</v>
      </c>
      <c r="AB17" s="1">
        <f t="shared" si="3"/>
        <v>4</v>
      </c>
      <c r="AC17" s="1">
        <f t="shared" si="4"/>
        <v>0</v>
      </c>
      <c r="AD17" s="1">
        <f t="shared" si="5"/>
        <v>1</v>
      </c>
      <c r="AE17" s="1">
        <f t="shared" si="6"/>
        <v>28</v>
      </c>
      <c r="AI17">
        <v>25</v>
      </c>
      <c r="AJ17">
        <v>22</v>
      </c>
      <c r="AR17" s="2">
        <v>3</v>
      </c>
      <c r="AS17" s="2">
        <v>5</v>
      </c>
    </row>
    <row r="18" spans="1:46" x14ac:dyDescent="0.25">
      <c r="A18" s="1" t="s">
        <v>20</v>
      </c>
      <c r="B18" s="1" t="s">
        <v>11</v>
      </c>
      <c r="C18" s="1" t="s">
        <v>9</v>
      </c>
      <c r="D18" s="1" t="s">
        <v>9</v>
      </c>
      <c r="E18" s="1" t="s">
        <v>15</v>
      </c>
      <c r="F18" s="1" t="s">
        <v>9</v>
      </c>
      <c r="G18" s="1" t="s">
        <v>0</v>
      </c>
      <c r="H18" s="1" t="s">
        <v>9</v>
      </c>
      <c r="I18" s="1" t="s">
        <v>4</v>
      </c>
      <c r="J18" s="1" t="s">
        <v>1</v>
      </c>
      <c r="K18" s="1" t="s">
        <v>5</v>
      </c>
      <c r="L18" s="1" t="s">
        <v>10</v>
      </c>
      <c r="M18" s="1" t="s">
        <v>1</v>
      </c>
      <c r="N18" s="1" t="s">
        <v>4</v>
      </c>
      <c r="O18" s="1" t="s">
        <v>2</v>
      </c>
      <c r="P18" s="1" t="s">
        <v>3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5</v>
      </c>
      <c r="X18" s="2">
        <v>5</v>
      </c>
      <c r="Y18" s="1">
        <f t="shared" si="0"/>
        <v>3</v>
      </c>
      <c r="Z18" s="1">
        <f t="shared" si="1"/>
        <v>1</v>
      </c>
      <c r="AA18" s="1">
        <f t="shared" si="2"/>
        <v>3</v>
      </c>
      <c r="AB18" s="1">
        <f t="shared" si="3"/>
        <v>2</v>
      </c>
      <c r="AC18" s="1">
        <f t="shared" si="4"/>
        <v>1</v>
      </c>
      <c r="AD18" s="1">
        <f t="shared" ref="AD18:AD41" si="7">COUNTIF(N18:AB18, AD$1)</f>
        <v>2</v>
      </c>
      <c r="AE18" s="1">
        <f t="shared" si="6"/>
        <v>61</v>
      </c>
      <c r="AI18">
        <v>33</v>
      </c>
      <c r="AJ18">
        <v>20</v>
      </c>
      <c r="AR18" s="2">
        <v>5</v>
      </c>
      <c r="AS18" s="2">
        <v>6</v>
      </c>
    </row>
    <row r="19" spans="1:46" x14ac:dyDescent="0.25">
      <c r="A19" s="1" t="s">
        <v>21</v>
      </c>
      <c r="B19" s="1" t="s">
        <v>11</v>
      </c>
      <c r="C19" s="1" t="s">
        <v>9</v>
      </c>
      <c r="D19" s="1" t="s">
        <v>12</v>
      </c>
      <c r="E19" s="1" t="s">
        <v>9</v>
      </c>
      <c r="F19" s="1" t="s">
        <v>12</v>
      </c>
      <c r="G19" s="1" t="s">
        <v>9</v>
      </c>
      <c r="H19" s="1" t="s">
        <v>0</v>
      </c>
      <c r="I19" s="1" t="s">
        <v>5</v>
      </c>
      <c r="J19" s="1" t="s">
        <v>1</v>
      </c>
      <c r="K19" s="1" t="s">
        <v>5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5</v>
      </c>
      <c r="T19" s="1" t="s">
        <v>10</v>
      </c>
      <c r="U19" s="1" t="s">
        <v>2</v>
      </c>
      <c r="V19" s="1" t="s">
        <v>2</v>
      </c>
      <c r="W19" s="1" t="s">
        <v>5</v>
      </c>
      <c r="X19" s="2">
        <v>5</v>
      </c>
      <c r="Y19" s="1">
        <f t="shared" si="0"/>
        <v>0</v>
      </c>
      <c r="Z19" s="1">
        <f t="shared" si="1"/>
        <v>1</v>
      </c>
      <c r="AA19" s="1">
        <f t="shared" si="2"/>
        <v>4</v>
      </c>
      <c r="AB19" s="1">
        <f t="shared" si="3"/>
        <v>1</v>
      </c>
      <c r="AC19" s="1">
        <f t="shared" si="4"/>
        <v>3</v>
      </c>
      <c r="AD19" s="1">
        <f t="shared" si="7"/>
        <v>2</v>
      </c>
      <c r="AE19" s="1">
        <f t="shared" si="6"/>
        <v>45</v>
      </c>
      <c r="AI19">
        <v>48</v>
      </c>
      <c r="AJ19">
        <v>48</v>
      </c>
      <c r="AR19" s="2">
        <v>5</v>
      </c>
      <c r="AS19" s="2">
        <v>6</v>
      </c>
    </row>
    <row r="20" spans="1:46" x14ac:dyDescent="0.25">
      <c r="A20" s="1" t="s">
        <v>48</v>
      </c>
      <c r="B20" s="1" t="s">
        <v>11</v>
      </c>
      <c r="C20" s="1" t="s">
        <v>11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12</v>
      </c>
      <c r="I20" s="1" t="s">
        <v>5</v>
      </c>
      <c r="J20" s="1" t="s">
        <v>1</v>
      </c>
      <c r="K20" s="1" t="s">
        <v>10</v>
      </c>
      <c r="L20" s="1" t="s">
        <v>10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4</v>
      </c>
      <c r="S20" s="1" t="s">
        <v>5</v>
      </c>
      <c r="T20" s="1" t="s">
        <v>10</v>
      </c>
      <c r="U20" s="1" t="s">
        <v>2</v>
      </c>
      <c r="V20" s="1" t="s">
        <v>1</v>
      </c>
      <c r="W20" s="1" t="s">
        <v>5</v>
      </c>
      <c r="X20" s="2">
        <v>3</v>
      </c>
      <c r="Y20" s="1">
        <f t="shared" si="0"/>
        <v>1</v>
      </c>
      <c r="Z20" s="1">
        <f t="shared" si="1"/>
        <v>0</v>
      </c>
      <c r="AA20" s="1">
        <f t="shared" si="2"/>
        <v>3</v>
      </c>
      <c r="AB20" s="1">
        <f t="shared" si="3"/>
        <v>2</v>
      </c>
      <c r="AC20" s="1">
        <f t="shared" si="4"/>
        <v>3</v>
      </c>
      <c r="AD20" s="1">
        <f t="shared" si="7"/>
        <v>2</v>
      </c>
      <c r="AE20" s="1">
        <f t="shared" si="6"/>
        <v>31</v>
      </c>
      <c r="AI20">
        <v>24</v>
      </c>
      <c r="AJ20">
        <v>20</v>
      </c>
      <c r="AR20" s="2">
        <v>7</v>
      </c>
      <c r="AS20" s="2">
        <v>6</v>
      </c>
    </row>
    <row r="21" spans="1:46" x14ac:dyDescent="0.25">
      <c r="A21" s="1" t="s">
        <v>22</v>
      </c>
      <c r="B21" s="1" t="s">
        <v>11</v>
      </c>
      <c r="C21" s="1" t="s">
        <v>6</v>
      </c>
      <c r="D21" s="1" t="s">
        <v>7</v>
      </c>
      <c r="E21" s="1" t="s">
        <v>7</v>
      </c>
      <c r="F21" s="1" t="s">
        <v>6</v>
      </c>
      <c r="G21" s="1" t="s">
        <v>11</v>
      </c>
      <c r="H21" s="1" t="s">
        <v>9</v>
      </c>
      <c r="I21" s="1" t="s">
        <v>4</v>
      </c>
      <c r="J21" s="1" t="s">
        <v>1</v>
      </c>
      <c r="K21" s="1" t="s">
        <v>5</v>
      </c>
      <c r="L21" s="1" t="s">
        <v>2</v>
      </c>
      <c r="M21" s="1" t="s">
        <v>1</v>
      </c>
      <c r="N21" s="1" t="s">
        <v>4</v>
      </c>
      <c r="O21" s="1" t="s">
        <v>5</v>
      </c>
      <c r="P21" s="1" t="s">
        <v>10</v>
      </c>
      <c r="Q21" s="1" t="s">
        <v>4</v>
      </c>
      <c r="R21" s="1" t="s">
        <v>4</v>
      </c>
      <c r="S21" s="1" t="s">
        <v>5</v>
      </c>
      <c r="T21" s="1" t="s">
        <v>1</v>
      </c>
      <c r="U21" s="1" t="s">
        <v>2</v>
      </c>
      <c r="V21" s="1" t="s">
        <v>2</v>
      </c>
      <c r="W21" s="1" t="s">
        <v>5</v>
      </c>
      <c r="X21" s="2">
        <v>6</v>
      </c>
      <c r="Y21" s="1">
        <f t="shared" si="0"/>
        <v>4</v>
      </c>
      <c r="Z21" s="1">
        <f t="shared" si="1"/>
        <v>0</v>
      </c>
      <c r="AA21" s="1">
        <f t="shared" si="2"/>
        <v>3</v>
      </c>
      <c r="AB21" s="1">
        <f t="shared" si="3"/>
        <v>2</v>
      </c>
      <c r="AC21" s="1">
        <f t="shared" si="4"/>
        <v>1</v>
      </c>
      <c r="AD21" s="1">
        <f t="shared" si="7"/>
        <v>3</v>
      </c>
      <c r="AE21" s="1">
        <f t="shared" si="6"/>
        <v>31</v>
      </c>
      <c r="AI21">
        <v>29</v>
      </c>
      <c r="AJ21">
        <v>38</v>
      </c>
      <c r="AR21" s="2">
        <v>6</v>
      </c>
      <c r="AS21" s="2">
        <v>6</v>
      </c>
    </row>
    <row r="22" spans="1:46" x14ac:dyDescent="0.25">
      <c r="A22" s="1" t="s">
        <v>8</v>
      </c>
      <c r="B22" s="1" t="s">
        <v>7</v>
      </c>
      <c r="C22" s="1" t="s">
        <v>7</v>
      </c>
      <c r="D22" s="1" t="s">
        <v>6</v>
      </c>
      <c r="E22" s="1" t="s">
        <v>7</v>
      </c>
      <c r="F22" s="1" t="s">
        <v>6</v>
      </c>
      <c r="G22" s="1" t="s">
        <v>7</v>
      </c>
      <c r="H22" s="1" t="s">
        <v>7</v>
      </c>
      <c r="I22" s="1" t="s">
        <v>4</v>
      </c>
      <c r="J22" s="1" t="s">
        <v>4</v>
      </c>
      <c r="K22" s="1" t="s">
        <v>5</v>
      </c>
      <c r="L22" s="1" t="s">
        <v>2</v>
      </c>
      <c r="M22" s="1" t="s">
        <v>3</v>
      </c>
      <c r="N22" s="1" t="s">
        <v>4</v>
      </c>
      <c r="O22" s="1" t="s">
        <v>2</v>
      </c>
      <c r="P22" s="1" t="s">
        <v>3</v>
      </c>
      <c r="Q22" s="1" t="s">
        <v>4</v>
      </c>
      <c r="R22" s="1" t="s">
        <v>4</v>
      </c>
      <c r="S22" s="1" t="s">
        <v>3</v>
      </c>
      <c r="T22" s="1" t="s">
        <v>10</v>
      </c>
      <c r="U22" s="1" t="s">
        <v>2</v>
      </c>
      <c r="V22" s="1" t="s">
        <v>2</v>
      </c>
      <c r="W22" s="1" t="s">
        <v>1</v>
      </c>
      <c r="X22" s="2">
        <v>5</v>
      </c>
      <c r="Y22" s="1">
        <f t="shared" si="0"/>
        <v>5</v>
      </c>
      <c r="Z22" s="1">
        <f t="shared" si="1"/>
        <v>3</v>
      </c>
      <c r="AA22" s="1">
        <f t="shared" si="2"/>
        <v>4</v>
      </c>
      <c r="AB22" s="1">
        <f t="shared" si="3"/>
        <v>1</v>
      </c>
      <c r="AC22" s="1">
        <f t="shared" si="4"/>
        <v>1</v>
      </c>
      <c r="AD22" s="1">
        <f t="shared" si="7"/>
        <v>0</v>
      </c>
      <c r="AE22" s="1">
        <f t="shared" si="6"/>
        <v>32</v>
      </c>
      <c r="AF22">
        <v>34.799999999999997</v>
      </c>
    </row>
    <row r="23" spans="1:46" x14ac:dyDescent="0.25">
      <c r="A23" s="1" t="s">
        <v>14</v>
      </c>
      <c r="B23" s="1" t="s">
        <v>7</v>
      </c>
      <c r="C23" s="1" t="s">
        <v>7</v>
      </c>
      <c r="D23" s="1" t="s">
        <v>7</v>
      </c>
      <c r="E23" s="1" t="s">
        <v>6</v>
      </c>
      <c r="F23" s="1" t="s">
        <v>6</v>
      </c>
      <c r="G23" s="1" t="s">
        <v>11</v>
      </c>
      <c r="H23" s="1" t="s">
        <v>0</v>
      </c>
      <c r="I23" s="1" t="s">
        <v>5</v>
      </c>
      <c r="J23" s="1" t="s">
        <v>1</v>
      </c>
      <c r="K23" s="1" t="s">
        <v>5</v>
      </c>
      <c r="L23" s="1" t="s">
        <v>2</v>
      </c>
      <c r="M23" s="1" t="s">
        <v>1</v>
      </c>
      <c r="N23" s="1" t="s">
        <v>10</v>
      </c>
      <c r="O23" s="1" t="s">
        <v>2</v>
      </c>
      <c r="P23" s="1" t="s">
        <v>10</v>
      </c>
      <c r="Q23" s="1" t="s">
        <v>2</v>
      </c>
      <c r="R23" s="1" t="s">
        <v>3</v>
      </c>
      <c r="S23" s="1" t="s">
        <v>5</v>
      </c>
      <c r="T23" s="1" t="s">
        <v>1</v>
      </c>
      <c r="U23" s="1" t="s">
        <v>2</v>
      </c>
      <c r="V23" s="1" t="s">
        <v>1</v>
      </c>
      <c r="W23" s="1" t="s">
        <v>5</v>
      </c>
      <c r="X23" s="2">
        <v>6</v>
      </c>
      <c r="Y23" s="1">
        <f t="shared" si="0"/>
        <v>0</v>
      </c>
      <c r="Z23" s="1">
        <f t="shared" si="1"/>
        <v>1</v>
      </c>
      <c r="AA23" s="1">
        <f t="shared" si="2"/>
        <v>4</v>
      </c>
      <c r="AB23" s="1">
        <f t="shared" si="3"/>
        <v>3</v>
      </c>
      <c r="AC23" s="1">
        <f t="shared" si="4"/>
        <v>2</v>
      </c>
      <c r="AD23" s="1">
        <f t="shared" si="7"/>
        <v>2</v>
      </c>
      <c r="AE23" s="1">
        <f t="shared" si="6"/>
        <v>27</v>
      </c>
    </row>
    <row r="24" spans="1:46" x14ac:dyDescent="0.25">
      <c r="A24" s="1" t="s">
        <v>16</v>
      </c>
      <c r="B24" s="1" t="s">
        <v>7</v>
      </c>
      <c r="C24" s="1" t="s">
        <v>7</v>
      </c>
      <c r="D24" s="1" t="s">
        <v>12</v>
      </c>
      <c r="E24" s="1" t="s">
        <v>9</v>
      </c>
      <c r="F24" s="1" t="s">
        <v>12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10</v>
      </c>
      <c r="L24" s="1" t="s">
        <v>10</v>
      </c>
      <c r="M24" s="1" t="s">
        <v>1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3</v>
      </c>
      <c r="T24" s="1" t="s">
        <v>10</v>
      </c>
      <c r="U24" s="1" t="s">
        <v>2</v>
      </c>
      <c r="V24" s="1" t="s">
        <v>2</v>
      </c>
      <c r="W24" s="1" t="s">
        <v>1</v>
      </c>
      <c r="X24" s="2">
        <v>6</v>
      </c>
      <c r="Y24" s="1">
        <f t="shared" si="0"/>
        <v>0</v>
      </c>
      <c r="Z24" s="1">
        <f t="shared" si="1"/>
        <v>2</v>
      </c>
      <c r="AA24" s="1">
        <f t="shared" si="2"/>
        <v>4</v>
      </c>
      <c r="AB24" s="1">
        <f t="shared" si="3"/>
        <v>2</v>
      </c>
      <c r="AC24" s="1">
        <f t="shared" si="4"/>
        <v>3</v>
      </c>
      <c r="AD24" s="1">
        <f t="shared" si="7"/>
        <v>0</v>
      </c>
      <c r="AE24" s="1">
        <f t="shared" si="6"/>
        <v>51</v>
      </c>
      <c r="AI24" t="s">
        <v>57</v>
      </c>
      <c r="AQ24" t="s">
        <v>57</v>
      </c>
    </row>
    <row r="25" spans="1:46" x14ac:dyDescent="0.25">
      <c r="A25" s="1" t="s">
        <v>17</v>
      </c>
      <c r="B25" s="1" t="s">
        <v>7</v>
      </c>
      <c r="C25" s="1" t="s">
        <v>7</v>
      </c>
      <c r="D25" s="1" t="s">
        <v>11</v>
      </c>
      <c r="E25" s="1" t="s">
        <v>6</v>
      </c>
      <c r="F25" s="1" t="s">
        <v>6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10</v>
      </c>
      <c r="L25" s="1" t="s">
        <v>2</v>
      </c>
      <c r="M25" s="1" t="s">
        <v>1</v>
      </c>
      <c r="N25" s="1" t="s">
        <v>10</v>
      </c>
      <c r="O25" s="1" t="s">
        <v>5</v>
      </c>
      <c r="P25" s="1" t="s">
        <v>10</v>
      </c>
      <c r="Q25" s="1" t="s">
        <v>2</v>
      </c>
      <c r="R25" s="1" t="s">
        <v>4</v>
      </c>
      <c r="S25" s="1" t="s">
        <v>5</v>
      </c>
      <c r="T25" s="1" t="s">
        <v>10</v>
      </c>
      <c r="U25" s="1" t="s">
        <v>2</v>
      </c>
      <c r="V25" s="1" t="s">
        <v>1</v>
      </c>
      <c r="W25" s="1" t="s">
        <v>5</v>
      </c>
      <c r="X25" s="2">
        <v>5</v>
      </c>
      <c r="Y25" s="1">
        <f t="shared" si="0"/>
        <v>1</v>
      </c>
      <c r="Z25" s="1">
        <f t="shared" si="1"/>
        <v>0</v>
      </c>
      <c r="AA25" s="1">
        <f t="shared" si="2"/>
        <v>3</v>
      </c>
      <c r="AB25" s="1">
        <f t="shared" si="3"/>
        <v>2</v>
      </c>
      <c r="AC25" s="1">
        <f t="shared" si="4"/>
        <v>3</v>
      </c>
      <c r="AD25" s="1">
        <f t="shared" si="7"/>
        <v>3</v>
      </c>
      <c r="AE25" s="1">
        <f t="shared" si="6"/>
        <v>32</v>
      </c>
    </row>
    <row r="26" spans="1:46" x14ac:dyDescent="0.25">
      <c r="A26" s="1" t="s">
        <v>18</v>
      </c>
      <c r="B26" s="1" t="s">
        <v>7</v>
      </c>
      <c r="C26" s="1" t="s">
        <v>7</v>
      </c>
      <c r="D26" s="1" t="s">
        <v>11</v>
      </c>
      <c r="E26" s="1" t="s">
        <v>7</v>
      </c>
      <c r="F26" s="1" t="s">
        <v>7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10</v>
      </c>
      <c r="L26" s="1" t="s">
        <v>10</v>
      </c>
      <c r="M26" s="1" t="s">
        <v>1</v>
      </c>
      <c r="N26" s="1" t="s">
        <v>10</v>
      </c>
      <c r="O26" s="1" t="s">
        <v>5</v>
      </c>
      <c r="P26" s="1" t="s">
        <v>10</v>
      </c>
      <c r="Q26" s="1" t="s">
        <v>4</v>
      </c>
      <c r="R26" s="1" t="s">
        <v>4</v>
      </c>
      <c r="S26" s="1" t="s">
        <v>5</v>
      </c>
      <c r="T26" s="1" t="s">
        <v>10</v>
      </c>
      <c r="U26" s="1" t="s">
        <v>2</v>
      </c>
      <c r="V26" s="1" t="s">
        <v>1</v>
      </c>
      <c r="W26" s="1" t="s">
        <v>1</v>
      </c>
      <c r="X26" s="2">
        <v>6</v>
      </c>
      <c r="Y26" s="1">
        <f t="shared" si="0"/>
        <v>2</v>
      </c>
      <c r="Z26" s="1">
        <f t="shared" si="1"/>
        <v>0</v>
      </c>
      <c r="AA26" s="1">
        <f t="shared" si="2"/>
        <v>1</v>
      </c>
      <c r="AB26" s="1">
        <f t="shared" si="3"/>
        <v>3</v>
      </c>
      <c r="AC26" s="1">
        <f t="shared" si="4"/>
        <v>3</v>
      </c>
      <c r="AD26" s="1">
        <f t="shared" si="7"/>
        <v>2</v>
      </c>
      <c r="AE26" s="1">
        <f t="shared" si="6"/>
        <v>24</v>
      </c>
      <c r="AI26" t="s">
        <v>58</v>
      </c>
      <c r="AJ26" t="s">
        <v>49</v>
      </c>
      <c r="AK26" t="s">
        <v>51</v>
      </c>
      <c r="AL26" t="s">
        <v>59</v>
      </c>
      <c r="AQ26" t="s">
        <v>58</v>
      </c>
      <c r="AR26" t="s">
        <v>49</v>
      </c>
      <c r="AS26" t="s">
        <v>51</v>
      </c>
      <c r="AT26" t="s">
        <v>59</v>
      </c>
    </row>
    <row r="27" spans="1:46" ht="14.4" thickBot="1" x14ac:dyDescent="0.3">
      <c r="A27" s="1" t="s">
        <v>19</v>
      </c>
      <c r="B27" s="1" t="s">
        <v>7</v>
      </c>
      <c r="C27" s="1" t="s">
        <v>7</v>
      </c>
      <c r="D27" s="1" t="s">
        <v>11</v>
      </c>
      <c r="E27" s="1" t="s">
        <v>9</v>
      </c>
      <c r="F27" s="1" t="s">
        <v>6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5</v>
      </c>
      <c r="L27" s="1" t="s">
        <v>2</v>
      </c>
      <c r="M27" s="1" t="s">
        <v>1</v>
      </c>
      <c r="N27" s="1" t="s">
        <v>4</v>
      </c>
      <c r="O27" s="1" t="s">
        <v>5</v>
      </c>
      <c r="P27" s="1" t="s">
        <v>10</v>
      </c>
      <c r="Q27" s="1" t="s">
        <v>2</v>
      </c>
      <c r="R27" s="1" t="s">
        <v>4</v>
      </c>
      <c r="S27" s="1" t="s">
        <v>5</v>
      </c>
      <c r="T27" s="1" t="s">
        <v>1</v>
      </c>
      <c r="U27" s="1" t="s">
        <v>2</v>
      </c>
      <c r="V27" s="1" t="s">
        <v>1</v>
      </c>
      <c r="W27" s="1" t="s">
        <v>1</v>
      </c>
      <c r="X27" s="2">
        <v>4</v>
      </c>
      <c r="Y27" s="1">
        <f t="shared" si="0"/>
        <v>2</v>
      </c>
      <c r="Z27" s="1">
        <f t="shared" si="1"/>
        <v>0</v>
      </c>
      <c r="AA27" s="1">
        <f t="shared" si="2"/>
        <v>3</v>
      </c>
      <c r="AB27" s="1">
        <f t="shared" si="3"/>
        <v>4</v>
      </c>
      <c r="AC27" s="1">
        <f t="shared" si="4"/>
        <v>1</v>
      </c>
      <c r="AD27" s="1">
        <f t="shared" si="7"/>
        <v>2</v>
      </c>
      <c r="AE27" s="1">
        <f t="shared" si="6"/>
        <v>39</v>
      </c>
      <c r="AI27" s="4" t="s">
        <v>53</v>
      </c>
      <c r="AJ27" s="4"/>
      <c r="AK27" s="4"/>
      <c r="AL27" s="4"/>
      <c r="AQ27" s="4" t="s">
        <v>53</v>
      </c>
      <c r="AR27" s="4"/>
      <c r="AS27" s="4"/>
      <c r="AT27" s="4"/>
    </row>
    <row r="28" spans="1:46" x14ac:dyDescent="0.25">
      <c r="A28" s="1" t="s">
        <v>20</v>
      </c>
      <c r="B28" s="1" t="s">
        <v>7</v>
      </c>
      <c r="C28" s="1" t="s">
        <v>12</v>
      </c>
      <c r="D28" s="1" t="s">
        <v>9</v>
      </c>
      <c r="E28" s="1" t="s">
        <v>6</v>
      </c>
      <c r="F28" s="1" t="s">
        <v>9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5</v>
      </c>
      <c r="L28" s="1" t="s">
        <v>2</v>
      </c>
      <c r="M28" s="1" t="s">
        <v>3</v>
      </c>
      <c r="N28" s="1" t="s">
        <v>4</v>
      </c>
      <c r="O28" s="1" t="s">
        <v>2</v>
      </c>
      <c r="P28" s="1" t="s">
        <v>3</v>
      </c>
      <c r="Q28" s="1" t="s">
        <v>2</v>
      </c>
      <c r="R28" s="1" t="s">
        <v>3</v>
      </c>
      <c r="S28" s="1" t="s">
        <v>5</v>
      </c>
      <c r="T28" s="1" t="s">
        <v>10</v>
      </c>
      <c r="U28" s="1" t="s">
        <v>3</v>
      </c>
      <c r="V28" s="1" t="s">
        <v>2</v>
      </c>
      <c r="W28" s="1" t="s">
        <v>5</v>
      </c>
      <c r="X28" s="2">
        <v>5</v>
      </c>
      <c r="Y28" s="1">
        <f t="shared" si="0"/>
        <v>1</v>
      </c>
      <c r="Z28" s="1">
        <f t="shared" si="1"/>
        <v>4</v>
      </c>
      <c r="AA28" s="1">
        <f t="shared" si="2"/>
        <v>4</v>
      </c>
      <c r="AB28" s="1">
        <f t="shared" si="3"/>
        <v>0</v>
      </c>
      <c r="AC28" s="1">
        <f t="shared" si="4"/>
        <v>1</v>
      </c>
      <c r="AD28" s="1">
        <f t="shared" si="7"/>
        <v>2</v>
      </c>
      <c r="AE28" s="1">
        <f t="shared" si="6"/>
        <v>43</v>
      </c>
      <c r="AI28" s="3" t="s">
        <v>60</v>
      </c>
      <c r="AJ28" s="3">
        <v>10</v>
      </c>
      <c r="AK28" s="3">
        <v>10</v>
      </c>
      <c r="AL28" s="3">
        <v>20</v>
      </c>
      <c r="AQ28" s="3" t="s">
        <v>60</v>
      </c>
      <c r="AR28" s="3">
        <v>10</v>
      </c>
      <c r="AS28" s="3">
        <v>10</v>
      </c>
      <c r="AT28" s="3">
        <v>20</v>
      </c>
    </row>
    <row r="29" spans="1:46" x14ac:dyDescent="0.25">
      <c r="A29" s="1" t="s">
        <v>21</v>
      </c>
      <c r="B29" s="1" t="s">
        <v>7</v>
      </c>
      <c r="C29" s="1" t="s">
        <v>9</v>
      </c>
      <c r="D29" s="1" t="s">
        <v>7</v>
      </c>
      <c r="E29" s="1" t="s">
        <v>9</v>
      </c>
      <c r="F29" s="1" t="s">
        <v>9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5</v>
      </c>
      <c r="L29" s="1" t="s">
        <v>10</v>
      </c>
      <c r="M29" s="1" t="s">
        <v>3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5</v>
      </c>
      <c r="T29" s="1" t="s">
        <v>10</v>
      </c>
      <c r="U29" s="1" t="s">
        <v>2</v>
      </c>
      <c r="V29" s="1" t="s">
        <v>1</v>
      </c>
      <c r="W29" s="1" t="s">
        <v>5</v>
      </c>
      <c r="X29" s="2">
        <v>6</v>
      </c>
      <c r="Y29" s="1">
        <f t="shared" si="0"/>
        <v>0</v>
      </c>
      <c r="Z29" s="1">
        <f t="shared" si="1"/>
        <v>2</v>
      </c>
      <c r="AA29" s="1">
        <f t="shared" si="2"/>
        <v>3</v>
      </c>
      <c r="AB29" s="1">
        <f t="shared" si="3"/>
        <v>1</v>
      </c>
      <c r="AC29" s="1">
        <f t="shared" si="4"/>
        <v>3</v>
      </c>
      <c r="AD29" s="1">
        <f t="shared" si="7"/>
        <v>2</v>
      </c>
      <c r="AE29" s="1">
        <f t="shared" si="6"/>
        <v>41</v>
      </c>
      <c r="AI29" s="3" t="s">
        <v>61</v>
      </c>
      <c r="AJ29" s="3">
        <v>377</v>
      </c>
      <c r="AK29" s="3">
        <v>348</v>
      </c>
      <c r="AL29" s="3">
        <v>725</v>
      </c>
      <c r="AQ29" s="3" t="s">
        <v>61</v>
      </c>
      <c r="AR29" s="3">
        <v>46</v>
      </c>
      <c r="AS29" s="3">
        <v>55</v>
      </c>
      <c r="AT29" s="3">
        <v>101</v>
      </c>
    </row>
    <row r="30" spans="1:46" x14ac:dyDescent="0.25">
      <c r="A30" s="1" t="s">
        <v>48</v>
      </c>
      <c r="B30" s="1" t="s">
        <v>7</v>
      </c>
      <c r="C30" s="1" t="s">
        <v>11</v>
      </c>
      <c r="D30" s="1" t="s">
        <v>7</v>
      </c>
      <c r="E30" s="1" t="s">
        <v>7</v>
      </c>
      <c r="F30" s="1" t="s">
        <v>11</v>
      </c>
      <c r="G30" s="1" t="s">
        <v>7</v>
      </c>
      <c r="H30" s="1" t="s">
        <v>9</v>
      </c>
      <c r="I30" s="1" t="s">
        <v>5</v>
      </c>
      <c r="J30" s="1" t="s">
        <v>1</v>
      </c>
      <c r="K30" s="1" t="s">
        <v>10</v>
      </c>
      <c r="L30" s="1" t="s">
        <v>10</v>
      </c>
      <c r="M30" s="1" t="s">
        <v>1</v>
      </c>
      <c r="N30" s="1" t="s">
        <v>10</v>
      </c>
      <c r="O30" s="1" t="s">
        <v>5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10</v>
      </c>
      <c r="U30" s="1" t="s">
        <v>3</v>
      </c>
      <c r="V30" s="1" t="s">
        <v>1</v>
      </c>
      <c r="W30" s="1" t="s">
        <v>5</v>
      </c>
      <c r="X30" s="2">
        <v>6</v>
      </c>
      <c r="Y30" s="1">
        <f t="shared" si="0"/>
        <v>0</v>
      </c>
      <c r="Z30" s="1">
        <f t="shared" si="1"/>
        <v>2</v>
      </c>
      <c r="AA30" s="1">
        <f t="shared" si="2"/>
        <v>1</v>
      </c>
      <c r="AB30" s="1">
        <f t="shared" si="3"/>
        <v>2</v>
      </c>
      <c r="AC30" s="1">
        <f t="shared" si="4"/>
        <v>3</v>
      </c>
      <c r="AD30" s="1">
        <f t="shared" si="7"/>
        <v>3</v>
      </c>
      <c r="AE30" s="1">
        <f t="shared" si="6"/>
        <v>20</v>
      </c>
      <c r="AI30" s="3" t="s">
        <v>62</v>
      </c>
      <c r="AJ30" s="3">
        <v>37.700000000000003</v>
      </c>
      <c r="AK30" s="3">
        <v>34.799999999999997</v>
      </c>
      <c r="AL30" s="3">
        <v>36.25</v>
      </c>
      <c r="AQ30" s="3" t="s">
        <v>62</v>
      </c>
      <c r="AR30" s="3">
        <v>4.5999999999999996</v>
      </c>
      <c r="AS30" s="3">
        <v>5.5</v>
      </c>
      <c r="AT30" s="3">
        <v>5.05</v>
      </c>
    </row>
    <row r="31" spans="1:46" x14ac:dyDescent="0.25">
      <c r="A31" s="1" t="s">
        <v>22</v>
      </c>
      <c r="B31" s="1" t="s">
        <v>7</v>
      </c>
      <c r="C31" s="1" t="s">
        <v>6</v>
      </c>
      <c r="D31" s="1" t="s">
        <v>12</v>
      </c>
      <c r="E31" s="1" t="s">
        <v>7</v>
      </c>
      <c r="F31" s="1" t="s">
        <v>6</v>
      </c>
      <c r="G31" s="1" t="s">
        <v>7</v>
      </c>
      <c r="H31" s="1" t="s">
        <v>12</v>
      </c>
      <c r="I31" s="1" t="s">
        <v>5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10</v>
      </c>
      <c r="O31" s="1" t="s">
        <v>5</v>
      </c>
      <c r="P31" s="1" t="s">
        <v>10</v>
      </c>
      <c r="Q31" s="1" t="s">
        <v>2</v>
      </c>
      <c r="R31" s="1" t="s">
        <v>3</v>
      </c>
      <c r="S31" s="1" t="s">
        <v>3</v>
      </c>
      <c r="T31" s="1" t="s">
        <v>1</v>
      </c>
      <c r="U31" s="1" t="s">
        <v>3</v>
      </c>
      <c r="V31" s="1" t="s">
        <v>1</v>
      </c>
      <c r="W31" s="1" t="s">
        <v>5</v>
      </c>
      <c r="X31" s="2">
        <v>6</v>
      </c>
      <c r="Y31" s="1">
        <f t="shared" si="0"/>
        <v>1</v>
      </c>
      <c r="Z31" s="1">
        <f t="shared" si="1"/>
        <v>4</v>
      </c>
      <c r="AA31" s="1">
        <f t="shared" si="2"/>
        <v>2</v>
      </c>
      <c r="AB31" s="1">
        <f t="shared" si="3"/>
        <v>2</v>
      </c>
      <c r="AC31" s="1">
        <f t="shared" si="4"/>
        <v>2</v>
      </c>
      <c r="AD31" s="1">
        <f t="shared" si="7"/>
        <v>2</v>
      </c>
      <c r="AE31" s="1">
        <f t="shared" si="6"/>
        <v>39</v>
      </c>
      <c r="AI31" s="3" t="s">
        <v>63</v>
      </c>
      <c r="AJ31" s="3">
        <v>114.01111111111115</v>
      </c>
      <c r="AK31" s="3">
        <v>90.622222222222263</v>
      </c>
      <c r="AL31" s="3">
        <v>99.14473684210526</v>
      </c>
      <c r="AQ31" s="3" t="s">
        <v>63</v>
      </c>
      <c r="AR31" s="3">
        <v>1.6000000000000005</v>
      </c>
      <c r="AS31" s="3">
        <v>0.5</v>
      </c>
      <c r="AT31" s="3">
        <v>1.2078947368421047</v>
      </c>
    </row>
    <row r="32" spans="1:46" x14ac:dyDescent="0.25">
      <c r="A32" s="1" t="s">
        <v>8</v>
      </c>
      <c r="B32" s="1" t="s">
        <v>6</v>
      </c>
      <c r="C32" s="1" t="s">
        <v>6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6</v>
      </c>
      <c r="I32" s="1" t="s">
        <v>4</v>
      </c>
      <c r="J32" s="1" t="s">
        <v>4</v>
      </c>
      <c r="K32" s="1" t="s">
        <v>5</v>
      </c>
      <c r="L32" s="1" t="s">
        <v>2</v>
      </c>
      <c r="M32" s="1" t="s">
        <v>3</v>
      </c>
      <c r="N32" s="1" t="s">
        <v>4</v>
      </c>
      <c r="O32" s="1" t="s">
        <v>2</v>
      </c>
      <c r="P32" s="1" t="s">
        <v>3</v>
      </c>
      <c r="Q32" s="1" t="s">
        <v>4</v>
      </c>
      <c r="R32" s="1" t="s">
        <v>4</v>
      </c>
      <c r="S32" s="1" t="s">
        <v>3</v>
      </c>
      <c r="T32" s="1" t="s">
        <v>1</v>
      </c>
      <c r="U32" s="1" t="s">
        <v>3</v>
      </c>
      <c r="V32" s="1" t="s">
        <v>2</v>
      </c>
      <c r="W32" s="1" t="s">
        <v>1</v>
      </c>
      <c r="X32" s="2">
        <v>6</v>
      </c>
      <c r="Y32" s="1">
        <f t="shared" si="0"/>
        <v>5</v>
      </c>
      <c r="Z32" s="1">
        <f t="shared" si="1"/>
        <v>4</v>
      </c>
      <c r="AA32" s="1">
        <f t="shared" si="2"/>
        <v>3</v>
      </c>
      <c r="AB32" s="1">
        <f t="shared" si="3"/>
        <v>2</v>
      </c>
      <c r="AC32" s="1">
        <f t="shared" si="4"/>
        <v>0</v>
      </c>
      <c r="AD32" s="1">
        <f t="shared" si="7"/>
        <v>0</v>
      </c>
      <c r="AE32" s="1">
        <f t="shared" si="6"/>
        <v>38</v>
      </c>
      <c r="AF32">
        <v>34.299999999999997</v>
      </c>
      <c r="AI32" s="3"/>
      <c r="AJ32" s="3"/>
      <c r="AK32" s="3"/>
      <c r="AL32" s="3"/>
      <c r="AQ32" s="3"/>
      <c r="AR32" s="3"/>
      <c r="AS32" s="3"/>
      <c r="AT32" s="3"/>
    </row>
    <row r="33" spans="1:49" ht="14.4" thickBot="1" x14ac:dyDescent="0.3">
      <c r="A33" s="1" t="s">
        <v>14</v>
      </c>
      <c r="B33" s="1" t="s">
        <v>6</v>
      </c>
      <c r="C33" s="1" t="s">
        <v>11</v>
      </c>
      <c r="D33" s="1" t="s">
        <v>7</v>
      </c>
      <c r="E33" s="1" t="s">
        <v>7</v>
      </c>
      <c r="F33" s="1" t="s">
        <v>6</v>
      </c>
      <c r="G33" s="1" t="s">
        <v>11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10</v>
      </c>
      <c r="M33" s="1" t="s">
        <v>1</v>
      </c>
      <c r="N33" s="1" t="s">
        <v>10</v>
      </c>
      <c r="O33" s="1" t="s">
        <v>2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</v>
      </c>
      <c r="U33" s="1" t="s">
        <v>2</v>
      </c>
      <c r="V33" s="1" t="s">
        <v>2</v>
      </c>
      <c r="W33" s="1" t="s">
        <v>5</v>
      </c>
      <c r="X33" s="2">
        <v>6</v>
      </c>
      <c r="Y33" s="1">
        <f t="shared" si="0"/>
        <v>0</v>
      </c>
      <c r="Z33" s="1">
        <f t="shared" si="1"/>
        <v>1</v>
      </c>
      <c r="AA33" s="1">
        <f t="shared" si="2"/>
        <v>4</v>
      </c>
      <c r="AB33" s="1">
        <f t="shared" si="3"/>
        <v>2</v>
      </c>
      <c r="AC33" s="1">
        <f t="shared" si="4"/>
        <v>2</v>
      </c>
      <c r="AD33" s="1">
        <f t="shared" si="7"/>
        <v>2</v>
      </c>
      <c r="AE33" s="1">
        <f t="shared" si="6"/>
        <v>20</v>
      </c>
      <c r="AI33" s="4" t="s">
        <v>55</v>
      </c>
      <c r="AJ33" s="4"/>
      <c r="AK33" s="4"/>
      <c r="AL33" s="4"/>
      <c r="AQ33" s="4" t="s">
        <v>55</v>
      </c>
      <c r="AR33" s="4"/>
      <c r="AS33" s="4"/>
      <c r="AT33" s="4"/>
    </row>
    <row r="34" spans="1:49" x14ac:dyDescent="0.25">
      <c r="A34" s="1" t="s">
        <v>16</v>
      </c>
      <c r="B34" s="1" t="s">
        <v>6</v>
      </c>
      <c r="C34" s="1" t="s">
        <v>7</v>
      </c>
      <c r="D34" s="1" t="s">
        <v>12</v>
      </c>
      <c r="E34" s="1" t="s">
        <v>9</v>
      </c>
      <c r="F34" s="1" t="s">
        <v>12</v>
      </c>
      <c r="G34" s="1" t="s">
        <v>9</v>
      </c>
      <c r="H34" s="1" t="s">
        <v>9</v>
      </c>
      <c r="I34" s="1" t="s">
        <v>5</v>
      </c>
      <c r="J34" s="1" t="s">
        <v>1</v>
      </c>
      <c r="K34" s="1" t="s">
        <v>10</v>
      </c>
      <c r="L34" s="1" t="s">
        <v>10</v>
      </c>
      <c r="M34" s="1" t="s">
        <v>1</v>
      </c>
      <c r="N34" s="1" t="s">
        <v>10</v>
      </c>
      <c r="O34" s="1" t="s">
        <v>2</v>
      </c>
      <c r="P34" s="1" t="s">
        <v>10</v>
      </c>
      <c r="Q34" s="1" t="s">
        <v>2</v>
      </c>
      <c r="R34" s="1" t="s">
        <v>3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1</v>
      </c>
      <c r="X34" s="2">
        <v>6</v>
      </c>
      <c r="Y34" s="1">
        <f t="shared" si="0"/>
        <v>0</v>
      </c>
      <c r="Z34" s="1">
        <f t="shared" si="1"/>
        <v>1</v>
      </c>
      <c r="AA34" s="1">
        <f t="shared" si="2"/>
        <v>3</v>
      </c>
      <c r="AB34" s="1">
        <f t="shared" si="3"/>
        <v>3</v>
      </c>
      <c r="AC34" s="1">
        <f t="shared" si="4"/>
        <v>3</v>
      </c>
      <c r="AD34" s="1">
        <f t="shared" si="7"/>
        <v>1</v>
      </c>
      <c r="AE34" s="1">
        <f t="shared" si="6"/>
        <v>48</v>
      </c>
      <c r="AI34" s="3" t="s">
        <v>60</v>
      </c>
      <c r="AJ34" s="3">
        <v>10</v>
      </c>
      <c r="AK34" s="3">
        <v>10</v>
      </c>
      <c r="AL34" s="3">
        <v>20</v>
      </c>
      <c r="AQ34" s="3" t="s">
        <v>60</v>
      </c>
      <c r="AR34" s="3">
        <v>10</v>
      </c>
      <c r="AS34" s="3">
        <v>10</v>
      </c>
      <c r="AT34" s="3">
        <v>20</v>
      </c>
    </row>
    <row r="35" spans="1:49" x14ac:dyDescent="0.25">
      <c r="A35" s="1" t="s">
        <v>17</v>
      </c>
      <c r="B35" s="1" t="s">
        <v>6</v>
      </c>
      <c r="C35" s="1" t="s">
        <v>7</v>
      </c>
      <c r="D35" s="1" t="s">
        <v>11</v>
      </c>
      <c r="E35" s="1" t="s">
        <v>6</v>
      </c>
      <c r="F35" s="1" t="s">
        <v>7</v>
      </c>
      <c r="G35" s="1" t="s">
        <v>11</v>
      </c>
      <c r="H35" s="1" t="s">
        <v>0</v>
      </c>
      <c r="I35" s="1" t="s">
        <v>5</v>
      </c>
      <c r="J35" s="1" t="s">
        <v>1</v>
      </c>
      <c r="K35" s="1" t="s">
        <v>10</v>
      </c>
      <c r="L35" s="1" t="s">
        <v>10</v>
      </c>
      <c r="M35" s="1" t="s">
        <v>1</v>
      </c>
      <c r="N35" s="1" t="s">
        <v>10</v>
      </c>
      <c r="O35" s="1" t="s">
        <v>2</v>
      </c>
      <c r="P35" s="1" t="s">
        <v>10</v>
      </c>
      <c r="Q35" s="1" t="s">
        <v>2</v>
      </c>
      <c r="R35" s="1" t="s">
        <v>4</v>
      </c>
      <c r="S35" s="1" t="s">
        <v>5</v>
      </c>
      <c r="T35" s="1" t="s">
        <v>10</v>
      </c>
      <c r="U35" s="1" t="s">
        <v>2</v>
      </c>
      <c r="V35" s="1" t="s">
        <v>1</v>
      </c>
      <c r="W35" s="1" t="s">
        <v>5</v>
      </c>
      <c r="X35" s="2">
        <v>6</v>
      </c>
      <c r="Y35" s="1">
        <f t="shared" si="0"/>
        <v>1</v>
      </c>
      <c r="Z35" s="1">
        <f t="shared" si="1"/>
        <v>0</v>
      </c>
      <c r="AA35" s="1">
        <f t="shared" si="2"/>
        <v>3</v>
      </c>
      <c r="AB35" s="1">
        <f t="shared" si="3"/>
        <v>2</v>
      </c>
      <c r="AC35" s="1">
        <f t="shared" si="4"/>
        <v>3</v>
      </c>
      <c r="AD35" s="1">
        <f t="shared" si="7"/>
        <v>2</v>
      </c>
      <c r="AE35" s="1">
        <f t="shared" si="6"/>
        <v>20</v>
      </c>
      <c r="AI35" s="3" t="s">
        <v>61</v>
      </c>
      <c r="AJ35" s="3">
        <v>355</v>
      </c>
      <c r="AK35" s="3">
        <v>343</v>
      </c>
      <c r="AL35" s="3">
        <v>698</v>
      </c>
      <c r="AQ35" s="3" t="s">
        <v>61</v>
      </c>
      <c r="AR35" s="3">
        <v>51</v>
      </c>
      <c r="AS35" s="3">
        <v>56</v>
      </c>
      <c r="AT35" s="3">
        <v>107</v>
      </c>
    </row>
    <row r="36" spans="1:49" x14ac:dyDescent="0.25">
      <c r="A36" s="1" t="s">
        <v>18</v>
      </c>
      <c r="B36" s="1" t="s">
        <v>6</v>
      </c>
      <c r="C36" s="1" t="s">
        <v>7</v>
      </c>
      <c r="D36" s="1" t="s">
        <v>11</v>
      </c>
      <c r="E36" s="1" t="s">
        <v>7</v>
      </c>
      <c r="F36" s="1" t="s">
        <v>11</v>
      </c>
      <c r="G36" s="1" t="s">
        <v>11</v>
      </c>
      <c r="H36" s="1" t="s">
        <v>12</v>
      </c>
      <c r="I36" s="1" t="s">
        <v>4</v>
      </c>
      <c r="J36" s="1" t="s">
        <v>1</v>
      </c>
      <c r="K36" s="1" t="s">
        <v>10</v>
      </c>
      <c r="L36" s="1" t="s">
        <v>10</v>
      </c>
      <c r="M36" s="1" t="s">
        <v>1</v>
      </c>
      <c r="N36" s="1" t="s">
        <v>10</v>
      </c>
      <c r="O36" s="1" t="s">
        <v>5</v>
      </c>
      <c r="P36" s="1" t="s">
        <v>10</v>
      </c>
      <c r="Q36" s="1" t="s">
        <v>4</v>
      </c>
      <c r="R36" s="1" t="s">
        <v>4</v>
      </c>
      <c r="S36" s="1" t="s">
        <v>5</v>
      </c>
      <c r="T36" s="1" t="s">
        <v>10</v>
      </c>
      <c r="U36" s="1" t="s">
        <v>2</v>
      </c>
      <c r="V36" s="1" t="s">
        <v>1</v>
      </c>
      <c r="W36" s="1" t="s">
        <v>5</v>
      </c>
      <c r="X36" s="2">
        <v>5</v>
      </c>
      <c r="Y36" s="1">
        <f t="shared" si="0"/>
        <v>3</v>
      </c>
      <c r="Z36" s="1">
        <f t="shared" si="1"/>
        <v>0</v>
      </c>
      <c r="AA36" s="1">
        <f t="shared" si="2"/>
        <v>1</v>
      </c>
      <c r="AB36" s="1">
        <f t="shared" si="3"/>
        <v>2</v>
      </c>
      <c r="AC36" s="1">
        <f t="shared" si="4"/>
        <v>3</v>
      </c>
      <c r="AD36" s="1">
        <f t="shared" si="7"/>
        <v>3</v>
      </c>
      <c r="AE36" s="1">
        <f t="shared" si="6"/>
        <v>22</v>
      </c>
      <c r="AI36" s="3" t="s">
        <v>62</v>
      </c>
      <c r="AJ36" s="3">
        <v>35.5</v>
      </c>
      <c r="AK36" s="3">
        <v>34.299999999999997</v>
      </c>
      <c r="AL36" s="3">
        <v>34.9</v>
      </c>
      <c r="AQ36" s="3" t="s">
        <v>62</v>
      </c>
      <c r="AR36" s="3">
        <v>5.0999999999999996</v>
      </c>
      <c r="AS36" s="3">
        <v>5.6</v>
      </c>
      <c r="AT36" s="3">
        <v>5.35</v>
      </c>
    </row>
    <row r="37" spans="1:49" x14ac:dyDescent="0.25">
      <c r="A37" s="1" t="s">
        <v>19</v>
      </c>
      <c r="B37" s="1" t="s">
        <v>6</v>
      </c>
      <c r="C37" s="1" t="s">
        <v>7</v>
      </c>
      <c r="D37" s="1" t="s">
        <v>11</v>
      </c>
      <c r="E37" s="1" t="s">
        <v>9</v>
      </c>
      <c r="F37" s="1" t="s">
        <v>6</v>
      </c>
      <c r="G37" s="1" t="s">
        <v>7</v>
      </c>
      <c r="H37" s="1" t="s">
        <v>9</v>
      </c>
      <c r="I37" s="1" t="s">
        <v>5</v>
      </c>
      <c r="J37" s="1" t="s">
        <v>1</v>
      </c>
      <c r="K37" s="1" t="s">
        <v>5</v>
      </c>
      <c r="L37" s="1" t="s">
        <v>2</v>
      </c>
      <c r="M37" s="1" t="s">
        <v>1</v>
      </c>
      <c r="N37" s="1" t="s">
        <v>4</v>
      </c>
      <c r="O37" s="1" t="s">
        <v>5</v>
      </c>
      <c r="P37" s="1" t="s">
        <v>3</v>
      </c>
      <c r="Q37" s="1" t="s">
        <v>2</v>
      </c>
      <c r="R37" s="1" t="s">
        <v>4</v>
      </c>
      <c r="S37" s="1" t="s">
        <v>5</v>
      </c>
      <c r="T37" s="1" t="s">
        <v>1</v>
      </c>
      <c r="U37" s="1" t="s">
        <v>2</v>
      </c>
      <c r="V37" s="1" t="s">
        <v>2</v>
      </c>
      <c r="W37" s="1" t="s">
        <v>5</v>
      </c>
      <c r="X37" s="2">
        <v>4</v>
      </c>
      <c r="Y37" s="1">
        <f t="shared" si="0"/>
        <v>2</v>
      </c>
      <c r="Z37" s="1">
        <f t="shared" si="1"/>
        <v>1</v>
      </c>
      <c r="AA37" s="1">
        <f t="shared" si="2"/>
        <v>4</v>
      </c>
      <c r="AB37" s="1">
        <f t="shared" si="3"/>
        <v>2</v>
      </c>
      <c r="AC37" s="1">
        <f t="shared" si="4"/>
        <v>0</v>
      </c>
      <c r="AD37" s="1">
        <f t="shared" si="7"/>
        <v>3</v>
      </c>
      <c r="AE37" s="1">
        <f t="shared" si="6"/>
        <v>37</v>
      </c>
      <c r="AI37" s="3" t="s">
        <v>63</v>
      </c>
      <c r="AJ37" s="3">
        <v>142.72222222222223</v>
      </c>
      <c r="AK37" s="3">
        <v>199.34444444444449</v>
      </c>
      <c r="AL37" s="3">
        <v>162.41052631578944</v>
      </c>
      <c r="AQ37" s="3" t="s">
        <v>63</v>
      </c>
      <c r="AR37" s="3">
        <v>1.655555555555553</v>
      </c>
      <c r="AS37" s="3">
        <v>0.48888888888888637</v>
      </c>
      <c r="AT37" s="3">
        <v>1.0815789473684188</v>
      </c>
    </row>
    <row r="38" spans="1:49" x14ac:dyDescent="0.25">
      <c r="A38" s="1" t="s">
        <v>20</v>
      </c>
      <c r="B38" s="1" t="s">
        <v>6</v>
      </c>
      <c r="C38" s="1" t="s">
        <v>0</v>
      </c>
      <c r="D38" s="1" t="s">
        <v>0</v>
      </c>
      <c r="E38" s="1" t="s">
        <v>0</v>
      </c>
      <c r="F38" s="1" t="s">
        <v>9</v>
      </c>
      <c r="G38" s="1" t="s">
        <v>9</v>
      </c>
      <c r="H38" s="1" t="s">
        <v>9</v>
      </c>
      <c r="I38" s="1" t="s">
        <v>5</v>
      </c>
      <c r="J38" s="1" t="s">
        <v>4</v>
      </c>
      <c r="K38" s="1" t="s">
        <v>5</v>
      </c>
      <c r="L38" s="1" t="s">
        <v>10</v>
      </c>
      <c r="M38" s="1" t="s">
        <v>1</v>
      </c>
      <c r="N38" s="1" t="s">
        <v>4</v>
      </c>
      <c r="O38" s="1" t="s">
        <v>2</v>
      </c>
      <c r="P38" s="1" t="s">
        <v>3</v>
      </c>
      <c r="Q38" s="1" t="s">
        <v>4</v>
      </c>
      <c r="R38" s="1" t="s">
        <v>4</v>
      </c>
      <c r="S38" s="1" t="s">
        <v>5</v>
      </c>
      <c r="T38" s="1" t="s">
        <v>1</v>
      </c>
      <c r="U38" s="1" t="s">
        <v>2</v>
      </c>
      <c r="V38" s="1" t="s">
        <v>2</v>
      </c>
      <c r="W38" s="1" t="s">
        <v>5</v>
      </c>
      <c r="X38" s="2">
        <v>6</v>
      </c>
      <c r="Y38" s="1">
        <f t="shared" si="0"/>
        <v>4</v>
      </c>
      <c r="Z38" s="1">
        <f t="shared" si="1"/>
        <v>1</v>
      </c>
      <c r="AA38" s="1">
        <f t="shared" si="2"/>
        <v>3</v>
      </c>
      <c r="AB38" s="1">
        <f t="shared" si="3"/>
        <v>2</v>
      </c>
      <c r="AC38" s="1">
        <f t="shared" si="4"/>
        <v>0</v>
      </c>
      <c r="AD38" s="1">
        <f t="shared" si="7"/>
        <v>2</v>
      </c>
      <c r="AE38" s="1">
        <f t="shared" si="6"/>
        <v>62</v>
      </c>
      <c r="AI38" s="3"/>
      <c r="AJ38" s="3"/>
      <c r="AK38" s="3"/>
      <c r="AL38" s="3"/>
      <c r="AQ38" s="3"/>
      <c r="AR38" s="3"/>
      <c r="AS38" s="3"/>
      <c r="AT38" s="3"/>
    </row>
    <row r="39" spans="1:49" ht="14.4" thickBot="1" x14ac:dyDescent="0.3">
      <c r="A39" s="1" t="s">
        <v>21</v>
      </c>
      <c r="B39" s="1" t="s">
        <v>6</v>
      </c>
      <c r="C39" s="1" t="s">
        <v>9</v>
      </c>
      <c r="D39" s="1" t="s">
        <v>12</v>
      </c>
      <c r="E39" s="1" t="s">
        <v>9</v>
      </c>
      <c r="F39" s="1" t="s">
        <v>9</v>
      </c>
      <c r="G39" s="1" t="s">
        <v>9</v>
      </c>
      <c r="H39" s="1" t="s">
        <v>0</v>
      </c>
      <c r="I39" s="1" t="s">
        <v>5</v>
      </c>
      <c r="J39" s="1" t="s">
        <v>1</v>
      </c>
      <c r="K39" s="1" t="s">
        <v>5</v>
      </c>
      <c r="L39" s="1" t="s">
        <v>10</v>
      </c>
      <c r="M39" s="1" t="s">
        <v>1</v>
      </c>
      <c r="N39" s="1" t="s">
        <v>10</v>
      </c>
      <c r="O39" s="1" t="s">
        <v>5</v>
      </c>
      <c r="P39" s="1" t="s">
        <v>10</v>
      </c>
      <c r="Q39" s="1" t="s">
        <v>2</v>
      </c>
      <c r="R39" s="1" t="s">
        <v>4</v>
      </c>
      <c r="S39" s="1" t="s">
        <v>5</v>
      </c>
      <c r="T39" s="1" t="s">
        <v>10</v>
      </c>
      <c r="U39" s="1" t="s">
        <v>2</v>
      </c>
      <c r="V39" s="1" t="s">
        <v>1</v>
      </c>
      <c r="W39" s="1" t="s">
        <v>5</v>
      </c>
      <c r="X39" s="2">
        <v>6</v>
      </c>
      <c r="Y39" s="1">
        <f t="shared" si="0"/>
        <v>1</v>
      </c>
      <c r="Z39" s="1">
        <f t="shared" si="1"/>
        <v>0</v>
      </c>
      <c r="AA39" s="1">
        <f t="shared" si="2"/>
        <v>2</v>
      </c>
      <c r="AB39" s="1">
        <f t="shared" si="3"/>
        <v>2</v>
      </c>
      <c r="AC39" s="1">
        <f t="shared" si="4"/>
        <v>3</v>
      </c>
      <c r="AD39" s="1">
        <f t="shared" si="7"/>
        <v>3</v>
      </c>
      <c r="AE39" s="1">
        <f t="shared" si="6"/>
        <v>43</v>
      </c>
      <c r="AI39" s="4" t="s">
        <v>59</v>
      </c>
      <c r="AJ39" s="4"/>
      <c r="AK39" s="4"/>
      <c r="AL39" s="4"/>
      <c r="AQ39" s="4" t="s">
        <v>59</v>
      </c>
      <c r="AR39" s="4"/>
      <c r="AS39" s="4"/>
      <c r="AT39" s="4"/>
    </row>
    <row r="40" spans="1:49" x14ac:dyDescent="0.25">
      <c r="A40" s="1" t="s">
        <v>48</v>
      </c>
      <c r="B40" s="1" t="s">
        <v>6</v>
      </c>
      <c r="C40" s="1" t="s">
        <v>11</v>
      </c>
      <c r="D40" s="1" t="s">
        <v>7</v>
      </c>
      <c r="E40" s="1" t="s">
        <v>6</v>
      </c>
      <c r="F40" s="1" t="s">
        <v>6</v>
      </c>
      <c r="G40" s="1" t="s">
        <v>7</v>
      </c>
      <c r="H40" s="1" t="s">
        <v>12</v>
      </c>
      <c r="I40" s="1" t="s">
        <v>5</v>
      </c>
      <c r="J40" s="1" t="s">
        <v>1</v>
      </c>
      <c r="K40" s="1" t="s">
        <v>5</v>
      </c>
      <c r="L40" s="1" t="s">
        <v>2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10</v>
      </c>
      <c r="U40" s="1" t="s">
        <v>2</v>
      </c>
      <c r="V40" s="1" t="s">
        <v>2</v>
      </c>
      <c r="W40" s="1" t="s">
        <v>5</v>
      </c>
      <c r="X40" s="2">
        <v>5</v>
      </c>
      <c r="Y40" s="1">
        <f t="shared" si="0"/>
        <v>0</v>
      </c>
      <c r="Z40" s="1">
        <f t="shared" si="1"/>
        <v>1</v>
      </c>
      <c r="AA40" s="1">
        <f t="shared" si="2"/>
        <v>5</v>
      </c>
      <c r="AB40" s="1">
        <f t="shared" si="3"/>
        <v>1</v>
      </c>
      <c r="AC40" s="1">
        <f t="shared" si="4"/>
        <v>3</v>
      </c>
      <c r="AD40" s="1">
        <f t="shared" si="7"/>
        <v>2</v>
      </c>
      <c r="AE40" s="1">
        <f t="shared" si="6"/>
        <v>32</v>
      </c>
      <c r="AI40" s="3" t="s">
        <v>60</v>
      </c>
      <c r="AJ40" s="3">
        <v>20</v>
      </c>
      <c r="AK40" s="3">
        <v>20</v>
      </c>
      <c r="AL40" s="3"/>
      <c r="AQ40" s="3" t="s">
        <v>60</v>
      </c>
      <c r="AR40" s="3">
        <v>20</v>
      </c>
      <c r="AS40" s="3">
        <v>20</v>
      </c>
      <c r="AT40" s="3"/>
    </row>
    <row r="41" spans="1:49" x14ac:dyDescent="0.25">
      <c r="A41" s="1" t="s">
        <v>22</v>
      </c>
      <c r="B41" s="1" t="s">
        <v>6</v>
      </c>
      <c r="C41" s="1" t="s">
        <v>6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0</v>
      </c>
      <c r="I41" s="1" t="s">
        <v>5</v>
      </c>
      <c r="J41" s="1" t="s">
        <v>1</v>
      </c>
      <c r="K41" s="1" t="s">
        <v>5</v>
      </c>
      <c r="L41" s="1" t="s">
        <v>2</v>
      </c>
      <c r="M41" s="1" t="s">
        <v>1</v>
      </c>
      <c r="N41" s="1" t="s">
        <v>10</v>
      </c>
      <c r="O41" s="1" t="s">
        <v>5</v>
      </c>
      <c r="P41" s="1" t="s">
        <v>10</v>
      </c>
      <c r="Q41" s="1" t="s">
        <v>2</v>
      </c>
      <c r="R41" s="1" t="s">
        <v>3</v>
      </c>
      <c r="S41" s="1" t="s">
        <v>5</v>
      </c>
      <c r="T41" s="1" t="s">
        <v>10</v>
      </c>
      <c r="U41" s="1" t="s">
        <v>2</v>
      </c>
      <c r="V41" s="1" t="s">
        <v>2</v>
      </c>
      <c r="W41" s="1" t="s">
        <v>5</v>
      </c>
      <c r="X41" s="2">
        <v>6</v>
      </c>
      <c r="Y41" s="1">
        <f t="shared" si="0"/>
        <v>0</v>
      </c>
      <c r="Z41" s="1">
        <f t="shared" si="1"/>
        <v>1</v>
      </c>
      <c r="AA41" s="1">
        <f t="shared" si="2"/>
        <v>4</v>
      </c>
      <c r="AB41" s="1">
        <f t="shared" si="3"/>
        <v>1</v>
      </c>
      <c r="AC41" s="1">
        <f t="shared" si="4"/>
        <v>3</v>
      </c>
      <c r="AD41" s="1">
        <f t="shared" si="7"/>
        <v>3</v>
      </c>
      <c r="AE41" s="1">
        <f t="shared" si="6"/>
        <v>21</v>
      </c>
      <c r="AI41" s="3" t="s">
        <v>61</v>
      </c>
      <c r="AJ41" s="3">
        <v>732</v>
      </c>
      <c r="AK41" s="3">
        <v>691</v>
      </c>
      <c r="AL41" s="3"/>
      <c r="AQ41" s="3" t="s">
        <v>61</v>
      </c>
      <c r="AR41" s="3">
        <v>97</v>
      </c>
      <c r="AS41" s="3">
        <v>111</v>
      </c>
      <c r="AT41" s="3"/>
    </row>
    <row r="42" spans="1:49" x14ac:dyDescent="0.25">
      <c r="AI42" s="3" t="s">
        <v>62</v>
      </c>
      <c r="AJ42" s="3">
        <v>36.6</v>
      </c>
      <c r="AK42" s="3">
        <v>34.549999999999997</v>
      </c>
      <c r="AL42" s="3"/>
      <c r="AQ42" s="3" t="s">
        <v>62</v>
      </c>
      <c r="AR42" s="3">
        <v>4.8499999999999996</v>
      </c>
      <c r="AS42" s="3">
        <v>5.55</v>
      </c>
      <c r="AT42" s="3"/>
    </row>
    <row r="43" spans="1:49" x14ac:dyDescent="0.25">
      <c r="AI43" s="3" t="s">
        <v>63</v>
      </c>
      <c r="AJ43" s="3">
        <v>122.88421052631575</v>
      </c>
      <c r="AK43" s="3">
        <v>137.41842105263163</v>
      </c>
      <c r="AL43" s="3"/>
      <c r="AQ43" s="3" t="s">
        <v>63</v>
      </c>
      <c r="AR43" s="3">
        <v>1.6078947368421059</v>
      </c>
      <c r="AS43" s="3">
        <v>0.47105263157894978</v>
      </c>
      <c r="AT43" s="3"/>
    </row>
    <row r="44" spans="1:49" x14ac:dyDescent="0.25">
      <c r="AI44" s="3"/>
      <c r="AJ44" s="3"/>
      <c r="AK44" s="3"/>
      <c r="AL44" s="3"/>
      <c r="AQ44" s="3"/>
      <c r="AR44" s="3"/>
      <c r="AS44" s="3"/>
      <c r="AT44" s="3"/>
    </row>
    <row r="45" spans="1:49" x14ac:dyDescent="0.25">
      <c r="B45" t="s">
        <v>76</v>
      </c>
      <c r="C45" t="s">
        <v>77</v>
      </c>
      <c r="D45" t="s">
        <v>78</v>
      </c>
    </row>
    <row r="46" spans="1:49" ht="14.4" thickBot="1" x14ac:dyDescent="0.3">
      <c r="B46">
        <v>2</v>
      </c>
      <c r="C46">
        <v>3</v>
      </c>
      <c r="D46">
        <v>5</v>
      </c>
      <c r="AI46" t="s">
        <v>64</v>
      </c>
      <c r="AQ46" t="s">
        <v>64</v>
      </c>
    </row>
    <row r="47" spans="1:49" x14ac:dyDescent="0.25">
      <c r="AI47" s="6" t="s">
        <v>65</v>
      </c>
      <c r="AJ47" s="6" t="s">
        <v>66</v>
      </c>
      <c r="AK47" s="6" t="s">
        <v>67</v>
      </c>
      <c r="AL47" s="6" t="s">
        <v>68</v>
      </c>
      <c r="AM47" s="6" t="s">
        <v>69</v>
      </c>
      <c r="AN47" s="6" t="s">
        <v>70</v>
      </c>
      <c r="AO47" s="6" t="s">
        <v>71</v>
      </c>
      <c r="AQ47" s="6" t="s">
        <v>65</v>
      </c>
      <c r="AR47" s="6" t="s">
        <v>66</v>
      </c>
      <c r="AS47" s="6" t="s">
        <v>67</v>
      </c>
      <c r="AT47" s="6" t="s">
        <v>68</v>
      </c>
      <c r="AU47" s="6" t="s">
        <v>69</v>
      </c>
      <c r="AV47" s="6" t="s">
        <v>70</v>
      </c>
      <c r="AW47" s="6" t="s">
        <v>71</v>
      </c>
    </row>
    <row r="48" spans="1:49" x14ac:dyDescent="0.25">
      <c r="AI48" s="3" t="s">
        <v>72</v>
      </c>
      <c r="AJ48" s="3">
        <v>18.225000000001273</v>
      </c>
      <c r="AK48" s="3">
        <v>1</v>
      </c>
      <c r="AL48" s="3">
        <v>18.225000000001273</v>
      </c>
      <c r="AM48" s="3">
        <v>0.13334552771173419</v>
      </c>
      <c r="AN48" s="3">
        <v>0.71712489941518331</v>
      </c>
      <c r="AO48" s="3">
        <v>4.1131652768128939</v>
      </c>
      <c r="AQ48" s="3" t="s">
        <v>72</v>
      </c>
      <c r="AR48" s="3">
        <v>0.90000000000000568</v>
      </c>
      <c r="AS48" s="3">
        <v>1</v>
      </c>
      <c r="AT48" s="3">
        <v>0.90000000000000568</v>
      </c>
      <c r="AU48" s="3">
        <v>0.84816753926702126</v>
      </c>
      <c r="AV48" s="3">
        <v>0.36320199626041705</v>
      </c>
      <c r="AW48" s="3">
        <v>4.1131652768128939</v>
      </c>
    </row>
    <row r="49" spans="35:49" x14ac:dyDescent="0.25">
      <c r="AI49" s="3" t="s">
        <v>73</v>
      </c>
      <c r="AJ49" s="3">
        <v>42.024999999999636</v>
      </c>
      <c r="AK49" s="3">
        <v>1</v>
      </c>
      <c r="AL49" s="3">
        <v>42.024999999999636</v>
      </c>
      <c r="AM49" s="3">
        <v>0.30748125114322028</v>
      </c>
      <c r="AN49" s="3">
        <v>0.58265873297446857</v>
      </c>
      <c r="AO49" s="3">
        <v>4.1131652768128939</v>
      </c>
      <c r="AQ49" s="3" t="s">
        <v>73</v>
      </c>
      <c r="AR49" s="3">
        <v>4.8999999999999844</v>
      </c>
      <c r="AS49" s="3">
        <v>1</v>
      </c>
      <c r="AT49" s="3">
        <v>4.8999999999999844</v>
      </c>
      <c r="AU49" s="3">
        <v>4.6178010471204054</v>
      </c>
      <c r="AV49" s="3">
        <v>3.8440203107544188E-2</v>
      </c>
      <c r="AW49" s="3">
        <v>4.1131652768128939</v>
      </c>
    </row>
    <row r="50" spans="35:49" x14ac:dyDescent="0.25">
      <c r="AI50" s="3" t="s">
        <v>74</v>
      </c>
      <c r="AJ50" s="3">
        <v>7.2249999999994543</v>
      </c>
      <c r="AK50" s="3">
        <v>1</v>
      </c>
      <c r="AL50" s="3">
        <v>7.2249999999994543</v>
      </c>
      <c r="AM50" s="3">
        <v>5.2862630327415061E-2</v>
      </c>
      <c r="AN50" s="3">
        <v>0.81945634891169428</v>
      </c>
      <c r="AO50" s="3">
        <v>4.1131652768128939</v>
      </c>
      <c r="AQ50" s="3" t="s">
        <v>74</v>
      </c>
      <c r="AR50" s="3">
        <v>0.4000000000000199</v>
      </c>
      <c r="AS50" s="3">
        <v>1</v>
      </c>
      <c r="AT50" s="3">
        <v>0.4000000000000199</v>
      </c>
      <c r="AU50" s="3">
        <v>0.37696335078535914</v>
      </c>
      <c r="AV50" s="3">
        <v>0.5430935708386615</v>
      </c>
      <c r="AW50" s="3">
        <v>4.1131652768128939</v>
      </c>
    </row>
    <row r="51" spans="35:49" x14ac:dyDescent="0.25">
      <c r="AI51" s="3" t="s">
        <v>75</v>
      </c>
      <c r="AJ51" s="3">
        <v>4920.3</v>
      </c>
      <c r="AK51" s="3">
        <v>36</v>
      </c>
      <c r="AL51" s="3">
        <v>136.67500000000001</v>
      </c>
      <c r="AM51" s="3"/>
      <c r="AN51" s="3"/>
      <c r="AO51" s="3"/>
      <c r="AQ51" s="3" t="s">
        <v>75</v>
      </c>
      <c r="AR51" s="3">
        <v>38.199999999999996</v>
      </c>
      <c r="AS51" s="3">
        <v>36</v>
      </c>
      <c r="AT51" s="3">
        <v>1.0611111111111109</v>
      </c>
      <c r="AU51" s="3"/>
      <c r="AV51" s="3"/>
      <c r="AW51" s="3"/>
    </row>
    <row r="52" spans="35:49" x14ac:dyDescent="0.25">
      <c r="AI52" s="3"/>
      <c r="AJ52" s="3"/>
      <c r="AK52" s="3"/>
      <c r="AL52" s="3"/>
      <c r="AM52" s="3"/>
      <c r="AN52" s="3"/>
      <c r="AO52" s="3"/>
      <c r="AQ52" s="3"/>
      <c r="AR52" s="3"/>
      <c r="AS52" s="3"/>
      <c r="AT52" s="3"/>
      <c r="AU52" s="3"/>
      <c r="AV52" s="3"/>
      <c r="AW52" s="3"/>
    </row>
    <row r="53" spans="35:49" ht="14.4" thickBot="1" x14ac:dyDescent="0.3">
      <c r="AI53" s="5" t="s">
        <v>59</v>
      </c>
      <c r="AJ53" s="5">
        <v>4987.7750000000005</v>
      </c>
      <c r="AK53" s="5">
        <v>39</v>
      </c>
      <c r="AL53" s="5"/>
      <c r="AM53" s="5"/>
      <c r="AN53" s="5"/>
      <c r="AO53" s="5"/>
      <c r="AQ53" s="5" t="s">
        <v>59</v>
      </c>
      <c r="AR53" s="5">
        <v>44.400000000000006</v>
      </c>
      <c r="AS53" s="5">
        <v>39</v>
      </c>
      <c r="AT53" s="5"/>
      <c r="AU53" s="5"/>
      <c r="AV53" s="5"/>
      <c r="AW53" s="5"/>
    </row>
    <row r="57" spans="35:49" x14ac:dyDescent="0.25">
      <c r="AJ57" s="1">
        <f>AJ48/(AJ48+AJ51)</f>
        <v>3.6903731377286269E-3</v>
      </c>
      <c r="AR57" s="1">
        <f>AR48/(AR48+AR51)</f>
        <v>2.3017902813299376E-2</v>
      </c>
    </row>
    <row r="58" spans="35:49" x14ac:dyDescent="0.25">
      <c r="AJ58" s="1">
        <f>AJ49/(AJ49+AJ51)</f>
        <v>8.4688125022040345E-3</v>
      </c>
      <c r="AR58" s="1">
        <f>AR49/(AR49+AR51)</f>
        <v>0.1136890951276099</v>
      </c>
    </row>
    <row r="59" spans="35:49" x14ac:dyDescent="0.25">
      <c r="AJ59" s="1">
        <f>AJ50/(AJ50+AJ51)</f>
        <v>1.4662533421950076E-3</v>
      </c>
      <c r="AR59" s="1">
        <f>AR50/(AR50+AR51)</f>
        <v>1.0362694300518645E-2</v>
      </c>
    </row>
  </sheetData>
  <autoFilter ref="A1:AC1" xr:uid="{489AD9E5-7ED2-4068-B2EE-1C91F2A099EF}">
    <sortState ref="A2:AC41">
      <sortCondition ref="B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2023-09-26T06:23:53Z</dcterms:modified>
</cp:coreProperties>
</file>