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5 Herramientas de Excel\01 Buscar objetivo\"/>
    </mc:Choice>
  </mc:AlternateContent>
  <xr:revisionPtr revIDLastSave="0" documentId="13_ncr:1_{A6319FD9-A3C7-4901-BEBA-FAAAB51A79D1}" xr6:coauthVersionLast="28" xr6:coauthVersionMax="28" xr10:uidLastSave="{00000000-0000-0000-0000-000000000000}"/>
  <bookViews>
    <workbookView xWindow="0" yWindow="0" windowWidth="25200" windowHeight="11850" activeTab="1" xr2:uid="{00000000-000D-0000-FFFF-FFFF00000000}"/>
  </bookViews>
  <sheets>
    <sheet name="Tabla de amortizacion" sheetId="1" r:id="rId1"/>
    <sheet name="Ejemplo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8" i="2" s="1"/>
  <c r="C18" i="2"/>
  <c r="B19" i="2"/>
  <c r="B7" i="2"/>
  <c r="B20" i="2" l="1"/>
  <c r="C19" i="2"/>
  <c r="D19" i="2" s="1"/>
  <c r="E19" i="2" s="1"/>
  <c r="C20" i="2" l="1"/>
  <c r="D20" i="2" s="1"/>
  <c r="E20" i="2" s="1"/>
  <c r="B21" i="2"/>
  <c r="B22" i="2" s="1"/>
  <c r="C21" i="2" l="1"/>
  <c r="D21" i="2" s="1"/>
  <c r="E21" i="2" s="1"/>
  <c r="C22" i="2" s="1"/>
  <c r="D22" i="2" s="1"/>
  <c r="E22" i="2" s="1"/>
  <c r="E4" i="1" l="1"/>
  <c r="B2" i="1"/>
  <c r="H2" i="1" s="1"/>
  <c r="F3" i="1" l="1"/>
  <c r="G3" i="1" s="1"/>
  <c r="H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4" i="1" l="1"/>
  <c r="G4" i="1" s="1"/>
  <c r="H4" i="1"/>
  <c r="F5" i="1"/>
  <c r="G5" i="1" s="1"/>
  <c r="H5" i="1" s="1"/>
  <c r="F6" i="1" l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  <c r="F16" i="1" l="1"/>
  <c r="G16" i="1" s="1"/>
  <c r="H16" i="1" s="1"/>
  <c r="F17" i="1" l="1"/>
  <c r="G17" i="1" s="1"/>
  <c r="H17" i="1" s="1"/>
  <c r="F18" i="1" l="1"/>
  <c r="G18" i="1" s="1"/>
  <c r="H18" i="1" s="1"/>
  <c r="F19" i="1" l="1"/>
  <c r="G19" i="1" s="1"/>
  <c r="H19" i="1" s="1"/>
  <c r="F20" i="1" l="1"/>
  <c r="G20" i="1" s="1"/>
  <c r="H20" i="1" s="1"/>
  <c r="F21" i="1" l="1"/>
  <c r="G21" i="1" s="1"/>
  <c r="H21" i="1" s="1"/>
  <c r="F22" i="1" l="1"/>
  <c r="G22" i="1" s="1"/>
  <c r="H22" i="1" s="1"/>
  <c r="F23" i="1" l="1"/>
  <c r="G23" i="1" s="1"/>
  <c r="H23" i="1" s="1"/>
  <c r="F24" i="1" l="1"/>
  <c r="G24" i="1" s="1"/>
  <c r="H24" i="1" s="1"/>
  <c r="F25" i="1" l="1"/>
  <c r="G25" i="1" s="1"/>
  <c r="H25" i="1" s="1"/>
  <c r="F26" i="1" l="1"/>
  <c r="G26" i="1" s="1"/>
  <c r="H26" i="1" s="1"/>
</calcChain>
</file>

<file path=xl/sharedStrings.xml><?xml version="1.0" encoding="utf-8"?>
<sst xmlns="http://schemas.openxmlformats.org/spreadsheetml/2006/main" count="28" uniqueCount="20">
  <si>
    <t>Deuda</t>
  </si>
  <si>
    <t>Periodos</t>
  </si>
  <si>
    <t>Tasa efectiva mensual</t>
  </si>
  <si>
    <t>Pagos</t>
  </si>
  <si>
    <t>Intereses</t>
  </si>
  <si>
    <t>Amortizacion al capital</t>
  </si>
  <si>
    <t>Saldo insoluto</t>
  </si>
  <si>
    <t>Importe del prestamo</t>
  </si>
  <si>
    <t>Preriodo en meses</t>
  </si>
  <si>
    <t>Tasa de interes</t>
  </si>
  <si>
    <t>&lt;- Definir la celda</t>
  </si>
  <si>
    <t>&lt;- Cambiando la celda</t>
  </si>
  <si>
    <t>Pagos de</t>
  </si>
  <si>
    <t>Formula del pago</t>
  </si>
  <si>
    <t>&lt;- Con el valor</t>
  </si>
  <si>
    <t>Se quiere hallar la tasa de interes con la cual pagos de 900 liquiden la deuda en 180 periodos</t>
  </si>
  <si>
    <t>Esto se puede lograr mediante una tabla de amortizacion.</t>
  </si>
  <si>
    <t>Periodo en años</t>
  </si>
  <si>
    <t>Ahora se quiere hallar el pago que se tiene que hacer anualmente para liquidar una deuda cierta en ciertos años dada una tasa de interes anual</t>
  </si>
  <si>
    <t>&lt;- Definir la celda, con el valor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</si>
</sst>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C31" sqref="C31"/>
    </sheetView>
  </sheetViews>
  <sheetFormatPr baseColWidth="10" defaultRowHeight="14.25" x14ac:dyDescent="0.45"/>
  <sheetData>
    <row r="1" spans="1:8" x14ac:dyDescent="0.45">
      <c r="A1" t="s">
        <v>2</v>
      </c>
      <c r="B1">
        <v>7.0000000000000007E-2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0</v>
      </c>
      <c r="B2">
        <f>430000*0.75</f>
        <v>322500</v>
      </c>
      <c r="D2">
        <v>0</v>
      </c>
      <c r="H2">
        <f>B2</f>
        <v>322500</v>
      </c>
    </row>
    <row r="3" spans="1:8" x14ac:dyDescent="0.45">
      <c r="A3" t="s">
        <v>1</v>
      </c>
      <c r="B3">
        <v>24</v>
      </c>
      <c r="D3">
        <v>1</v>
      </c>
      <c r="E3">
        <v>1</v>
      </c>
      <c r="F3">
        <f>H2*$B$1</f>
        <v>22575.000000000004</v>
      </c>
      <c r="G3">
        <f>E3-F3</f>
        <v>-22574.000000000004</v>
      </c>
      <c r="H3">
        <f>H2-G3</f>
        <v>345074</v>
      </c>
    </row>
    <row r="4" spans="1:8" x14ac:dyDescent="0.45">
      <c r="D4">
        <v>2</v>
      </c>
      <c r="E4">
        <f>E3</f>
        <v>1</v>
      </c>
      <c r="F4">
        <f t="shared" ref="F4:F26" si="0">H3*$B$1</f>
        <v>24155.180000000004</v>
      </c>
      <c r="G4">
        <f t="shared" ref="G4:G26" si="1">E4-F4</f>
        <v>-24154.180000000004</v>
      </c>
      <c r="H4">
        <f t="shared" ref="H4:H26" si="2">H3-G4</f>
        <v>369228.18</v>
      </c>
    </row>
    <row r="5" spans="1:8" x14ac:dyDescent="0.45">
      <c r="D5">
        <v>3</v>
      </c>
      <c r="E5">
        <f t="shared" ref="E5:E26" si="3">E4</f>
        <v>1</v>
      </c>
      <c r="F5">
        <f t="shared" si="0"/>
        <v>25845.972600000001</v>
      </c>
      <c r="G5">
        <f t="shared" si="1"/>
        <v>-25844.972600000001</v>
      </c>
      <c r="H5">
        <f t="shared" si="2"/>
        <v>395073.15259999997</v>
      </c>
    </row>
    <row r="6" spans="1:8" x14ac:dyDescent="0.45">
      <c r="D6">
        <v>4</v>
      </c>
      <c r="E6">
        <f t="shared" si="3"/>
        <v>1</v>
      </c>
      <c r="F6">
        <f t="shared" si="0"/>
        <v>27655.120682000001</v>
      </c>
      <c r="G6">
        <f t="shared" si="1"/>
        <v>-27654.120682000001</v>
      </c>
      <c r="H6">
        <f t="shared" si="2"/>
        <v>422727.27328199998</v>
      </c>
    </row>
    <row r="7" spans="1:8" x14ac:dyDescent="0.45">
      <c r="D7">
        <v>5</v>
      </c>
      <c r="E7">
        <f t="shared" si="3"/>
        <v>1</v>
      </c>
      <c r="F7">
        <f t="shared" si="0"/>
        <v>29590.909129740001</v>
      </c>
      <c r="G7">
        <f t="shared" si="1"/>
        <v>-29589.909129740001</v>
      </c>
      <c r="H7">
        <f t="shared" si="2"/>
        <v>452317.18241173995</v>
      </c>
    </row>
    <row r="8" spans="1:8" x14ac:dyDescent="0.45">
      <c r="D8">
        <v>6</v>
      </c>
      <c r="E8">
        <f t="shared" si="3"/>
        <v>1</v>
      </c>
      <c r="F8">
        <f t="shared" si="0"/>
        <v>31662.2027688218</v>
      </c>
      <c r="G8">
        <f t="shared" si="1"/>
        <v>-31661.2027688218</v>
      </c>
      <c r="H8">
        <f t="shared" si="2"/>
        <v>483978.38518056175</v>
      </c>
    </row>
    <row r="9" spans="1:8" x14ac:dyDescent="0.45">
      <c r="D9">
        <v>7</v>
      </c>
      <c r="E9">
        <f t="shared" si="3"/>
        <v>1</v>
      </c>
      <c r="F9">
        <f t="shared" si="0"/>
        <v>33878.486962639327</v>
      </c>
      <c r="G9">
        <f t="shared" si="1"/>
        <v>-33877.486962639327</v>
      </c>
      <c r="H9">
        <f t="shared" si="2"/>
        <v>517855.87214320106</v>
      </c>
    </row>
    <row r="10" spans="1:8" x14ac:dyDescent="0.45">
      <c r="D10">
        <v>8</v>
      </c>
      <c r="E10">
        <f t="shared" si="3"/>
        <v>1</v>
      </c>
      <c r="F10">
        <f t="shared" si="0"/>
        <v>36249.911050024079</v>
      </c>
      <c r="G10">
        <f t="shared" si="1"/>
        <v>-36248.911050024079</v>
      </c>
      <c r="H10">
        <f t="shared" si="2"/>
        <v>554104.78319322516</v>
      </c>
    </row>
    <row r="11" spans="1:8" x14ac:dyDescent="0.45">
      <c r="D11">
        <v>9</v>
      </c>
      <c r="E11">
        <f t="shared" si="3"/>
        <v>1</v>
      </c>
      <c r="F11">
        <f t="shared" si="0"/>
        <v>38787.334823525765</v>
      </c>
      <c r="G11">
        <f t="shared" si="1"/>
        <v>-38786.334823525765</v>
      </c>
      <c r="H11">
        <f t="shared" si="2"/>
        <v>592891.1180167509</v>
      </c>
    </row>
    <row r="12" spans="1:8" x14ac:dyDescent="0.45">
      <c r="D12">
        <v>10</v>
      </c>
      <c r="E12">
        <f t="shared" si="3"/>
        <v>1</v>
      </c>
      <c r="F12">
        <f t="shared" si="0"/>
        <v>41502.378261172569</v>
      </c>
      <c r="G12">
        <f t="shared" si="1"/>
        <v>-41501.378261172569</v>
      </c>
      <c r="H12">
        <f t="shared" si="2"/>
        <v>634392.49627792346</v>
      </c>
    </row>
    <row r="13" spans="1:8" x14ac:dyDescent="0.45">
      <c r="D13">
        <v>11</v>
      </c>
      <c r="E13">
        <f t="shared" si="3"/>
        <v>1</v>
      </c>
      <c r="F13">
        <f t="shared" si="0"/>
        <v>44407.47473945465</v>
      </c>
      <c r="G13">
        <f t="shared" si="1"/>
        <v>-44406.47473945465</v>
      </c>
      <c r="H13">
        <f t="shared" si="2"/>
        <v>678798.97101737815</v>
      </c>
    </row>
    <row r="14" spans="1:8" x14ac:dyDescent="0.45">
      <c r="D14">
        <v>12</v>
      </c>
      <c r="E14">
        <f t="shared" si="3"/>
        <v>1</v>
      </c>
      <c r="F14">
        <f t="shared" si="0"/>
        <v>47515.927971216472</v>
      </c>
      <c r="G14">
        <f t="shared" si="1"/>
        <v>-47514.927971216472</v>
      </c>
      <c r="H14">
        <f t="shared" si="2"/>
        <v>726313.89898859465</v>
      </c>
    </row>
    <row r="15" spans="1:8" x14ac:dyDescent="0.45">
      <c r="D15">
        <v>13</v>
      </c>
      <c r="E15">
        <f t="shared" si="3"/>
        <v>1</v>
      </c>
      <c r="F15">
        <f t="shared" si="0"/>
        <v>50841.972929201627</v>
      </c>
      <c r="G15">
        <f t="shared" si="1"/>
        <v>-50840.972929201627</v>
      </c>
      <c r="H15">
        <f t="shared" si="2"/>
        <v>777154.87191779632</v>
      </c>
    </row>
    <row r="16" spans="1:8" x14ac:dyDescent="0.45">
      <c r="D16">
        <v>14</v>
      </c>
      <c r="E16">
        <f t="shared" si="3"/>
        <v>1</v>
      </c>
      <c r="F16">
        <f t="shared" si="0"/>
        <v>54400.84103424575</v>
      </c>
      <c r="G16">
        <f t="shared" si="1"/>
        <v>-54399.84103424575</v>
      </c>
      <c r="H16">
        <f t="shared" si="2"/>
        <v>831554.71295204211</v>
      </c>
    </row>
    <row r="17" spans="4:8" x14ac:dyDescent="0.45">
      <c r="D17">
        <v>15</v>
      </c>
      <c r="E17">
        <f t="shared" si="3"/>
        <v>1</v>
      </c>
      <c r="F17">
        <f t="shared" si="0"/>
        <v>58208.829906642954</v>
      </c>
      <c r="G17">
        <f t="shared" si="1"/>
        <v>-58207.829906642954</v>
      </c>
      <c r="H17">
        <f t="shared" si="2"/>
        <v>889762.54285868502</v>
      </c>
    </row>
    <row r="18" spans="4:8" x14ac:dyDescent="0.45">
      <c r="D18">
        <v>16</v>
      </c>
      <c r="E18">
        <f t="shared" si="3"/>
        <v>1</v>
      </c>
      <c r="F18">
        <f t="shared" si="0"/>
        <v>62283.378000107958</v>
      </c>
      <c r="G18">
        <f t="shared" si="1"/>
        <v>-62282.378000107958</v>
      </c>
      <c r="H18">
        <f t="shared" si="2"/>
        <v>952044.92085879296</v>
      </c>
    </row>
    <row r="19" spans="4:8" x14ac:dyDescent="0.45">
      <c r="D19">
        <v>17</v>
      </c>
      <c r="E19">
        <f t="shared" si="3"/>
        <v>1</v>
      </c>
      <c r="F19">
        <f t="shared" si="0"/>
        <v>66643.144460115509</v>
      </c>
      <c r="G19">
        <f t="shared" si="1"/>
        <v>-66642.144460115509</v>
      </c>
      <c r="H19">
        <f t="shared" si="2"/>
        <v>1018687.0653189084</v>
      </c>
    </row>
    <row r="20" spans="4:8" x14ac:dyDescent="0.45">
      <c r="D20">
        <v>18</v>
      </c>
      <c r="E20">
        <f t="shared" si="3"/>
        <v>1</v>
      </c>
      <c r="F20">
        <f t="shared" si="0"/>
        <v>71308.094572323593</v>
      </c>
      <c r="G20">
        <f t="shared" si="1"/>
        <v>-71307.094572323593</v>
      </c>
      <c r="H20">
        <f t="shared" si="2"/>
        <v>1089994.1598912319</v>
      </c>
    </row>
    <row r="21" spans="4:8" x14ac:dyDescent="0.45">
      <c r="D21">
        <v>19</v>
      </c>
      <c r="E21">
        <f t="shared" si="3"/>
        <v>1</v>
      </c>
      <c r="F21">
        <f t="shared" si="0"/>
        <v>76299.591192386244</v>
      </c>
      <c r="G21">
        <f t="shared" si="1"/>
        <v>-76298.591192386244</v>
      </c>
      <c r="H21">
        <f t="shared" si="2"/>
        <v>1166292.7510836183</v>
      </c>
    </row>
    <row r="22" spans="4:8" x14ac:dyDescent="0.45">
      <c r="D22">
        <v>20</v>
      </c>
      <c r="E22">
        <f t="shared" si="3"/>
        <v>1</v>
      </c>
      <c r="F22">
        <f t="shared" si="0"/>
        <v>81640.492575853292</v>
      </c>
      <c r="G22">
        <f t="shared" si="1"/>
        <v>-81639.492575853292</v>
      </c>
      <c r="H22">
        <f t="shared" si="2"/>
        <v>1247932.2436594716</v>
      </c>
    </row>
    <row r="23" spans="4:8" x14ac:dyDescent="0.45">
      <c r="D23">
        <v>21</v>
      </c>
      <c r="E23">
        <f t="shared" si="3"/>
        <v>1</v>
      </c>
      <c r="F23">
        <f t="shared" si="0"/>
        <v>87355.257056163027</v>
      </c>
      <c r="G23">
        <f t="shared" si="1"/>
        <v>-87354.257056163027</v>
      </c>
      <c r="H23">
        <f t="shared" si="2"/>
        <v>1335286.5007156346</v>
      </c>
    </row>
    <row r="24" spans="4:8" x14ac:dyDescent="0.45">
      <c r="D24">
        <v>22</v>
      </c>
      <c r="E24">
        <f t="shared" si="3"/>
        <v>1</v>
      </c>
      <c r="F24">
        <f t="shared" si="0"/>
        <v>93470.055050094423</v>
      </c>
      <c r="G24">
        <f t="shared" si="1"/>
        <v>-93469.055050094423</v>
      </c>
      <c r="H24">
        <f t="shared" si="2"/>
        <v>1428755.5557657289</v>
      </c>
    </row>
    <row r="25" spans="4:8" x14ac:dyDescent="0.45">
      <c r="D25">
        <v>23</v>
      </c>
      <c r="E25">
        <f t="shared" si="3"/>
        <v>1</v>
      </c>
      <c r="F25">
        <f t="shared" si="0"/>
        <v>100012.88890360104</v>
      </c>
      <c r="G25">
        <f t="shared" si="1"/>
        <v>-100011.88890360104</v>
      </c>
      <c r="H25">
        <f t="shared" si="2"/>
        <v>1528767.44466933</v>
      </c>
    </row>
    <row r="26" spans="4:8" x14ac:dyDescent="0.45">
      <c r="D26">
        <v>24</v>
      </c>
      <c r="E26">
        <f t="shared" si="3"/>
        <v>1</v>
      </c>
      <c r="F26">
        <f t="shared" si="0"/>
        <v>107013.72112685311</v>
      </c>
      <c r="G26">
        <f t="shared" si="1"/>
        <v>-107012.72112685311</v>
      </c>
      <c r="H26">
        <f t="shared" si="2"/>
        <v>1635780.165796183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34A0-D57B-433E-A53D-F8DDD0A15604}">
  <dimension ref="A1:H22"/>
  <sheetViews>
    <sheetView tabSelected="1" topLeftCell="A10" workbookViewId="0">
      <selection activeCell="G19" sqref="G19"/>
    </sheetView>
  </sheetViews>
  <sheetFormatPr baseColWidth="10" defaultRowHeight="14.25" x14ac:dyDescent="0.45"/>
  <cols>
    <col min="1" max="1" width="17.86328125" bestFit="1" customWidth="1"/>
  </cols>
  <sheetData>
    <row r="1" spans="1:8" x14ac:dyDescent="0.45">
      <c r="A1" t="s">
        <v>15</v>
      </c>
    </row>
    <row r="3" spans="1:8" x14ac:dyDescent="0.45">
      <c r="A3" s="1" t="s">
        <v>7</v>
      </c>
      <c r="B3" s="1">
        <v>100000</v>
      </c>
    </row>
    <row r="4" spans="1:8" x14ac:dyDescent="0.45">
      <c r="A4" s="1" t="s">
        <v>8</v>
      </c>
      <c r="B4" s="1">
        <v>180</v>
      </c>
    </row>
    <row r="5" spans="1:8" x14ac:dyDescent="0.45">
      <c r="A5" s="1" t="s">
        <v>9</v>
      </c>
      <c r="B5" s="4">
        <v>7.020954593025773E-2</v>
      </c>
      <c r="C5" t="s">
        <v>11</v>
      </c>
    </row>
    <row r="6" spans="1:8" x14ac:dyDescent="0.45">
      <c r="A6" s="1" t="s">
        <v>12</v>
      </c>
      <c r="B6" s="1">
        <v>-900</v>
      </c>
      <c r="C6" t="s">
        <v>14</v>
      </c>
    </row>
    <row r="7" spans="1:8" x14ac:dyDescent="0.45">
      <c r="A7" s="1" t="s">
        <v>13</v>
      </c>
      <c r="B7" s="2">
        <f>PMT(B5/12,B4,B3)</f>
        <v>-900.00019545450095</v>
      </c>
      <c r="C7" t="s">
        <v>10</v>
      </c>
    </row>
    <row r="9" spans="1:8" x14ac:dyDescent="0.45">
      <c r="A9" t="s">
        <v>18</v>
      </c>
    </row>
    <row r="10" spans="1:8" x14ac:dyDescent="0.45">
      <c r="A10" t="s">
        <v>16</v>
      </c>
    </row>
    <row r="12" spans="1:8" x14ac:dyDescent="0.45">
      <c r="A12" t="s">
        <v>7</v>
      </c>
      <c r="B12">
        <v>300000</v>
      </c>
    </row>
    <row r="13" spans="1:8" x14ac:dyDescent="0.45">
      <c r="A13" t="s">
        <v>17</v>
      </c>
      <c r="B13">
        <v>5</v>
      </c>
    </row>
    <row r="14" spans="1:8" x14ac:dyDescent="0.45">
      <c r="A14" t="s">
        <v>9</v>
      </c>
      <c r="B14">
        <v>0.08</v>
      </c>
    </row>
    <row r="15" spans="1:8" x14ac:dyDescent="0.45">
      <c r="H15" s="3"/>
    </row>
    <row r="16" spans="1:8" ht="28.5" x14ac:dyDescent="0.45">
      <c r="A16" s="5" t="s">
        <v>1</v>
      </c>
      <c r="B16" s="5" t="s">
        <v>3</v>
      </c>
      <c r="C16" s="5" t="s">
        <v>4</v>
      </c>
      <c r="D16" s="5" t="s">
        <v>5</v>
      </c>
      <c r="E16" s="5" t="s">
        <v>6</v>
      </c>
    </row>
    <row r="17" spans="1:6" x14ac:dyDescent="0.45">
      <c r="A17" s="1">
        <v>0</v>
      </c>
      <c r="B17" s="1"/>
      <c r="C17" s="1"/>
      <c r="D17" s="1"/>
      <c r="E17" s="1">
        <v>300000</v>
      </c>
    </row>
    <row r="18" spans="1:6" x14ac:dyDescent="0.45">
      <c r="A18" s="1">
        <v>1</v>
      </c>
      <c r="B18" s="4">
        <v>75136.936370050971</v>
      </c>
      <c r="C18" s="1">
        <f>E17*$B$14</f>
        <v>24000</v>
      </c>
      <c r="D18" s="1">
        <f>B18-C18</f>
        <v>51136.936370050971</v>
      </c>
      <c r="E18" s="1">
        <f>E17-D18</f>
        <v>248863.06362994903</v>
      </c>
      <c r="F18" s="3"/>
    </row>
    <row r="19" spans="1:6" x14ac:dyDescent="0.45">
      <c r="A19" s="1">
        <v>2</v>
      </c>
      <c r="B19" s="1">
        <f>B18</f>
        <v>75136.936370050971</v>
      </c>
      <c r="C19" s="1">
        <f t="shared" ref="C19:C22" si="0">E18*$B$14</f>
        <v>19909.045090395924</v>
      </c>
      <c r="D19" s="1">
        <f t="shared" ref="D19:D22" si="1">B19-C19</f>
        <v>55227.891279655043</v>
      </c>
      <c r="E19" s="1">
        <f t="shared" ref="E19:E22" si="2">E18-D19</f>
        <v>193635.17235029399</v>
      </c>
    </row>
    <row r="20" spans="1:6" x14ac:dyDescent="0.45">
      <c r="A20" s="1">
        <v>3</v>
      </c>
      <c r="B20" s="1">
        <f t="shared" ref="B20:B22" si="3">B19</f>
        <v>75136.936370050971</v>
      </c>
      <c r="C20" s="1">
        <f t="shared" si="0"/>
        <v>15490.813788023519</v>
      </c>
      <c r="D20" s="1">
        <f t="shared" si="1"/>
        <v>59646.122582027456</v>
      </c>
      <c r="E20" s="1">
        <f t="shared" si="2"/>
        <v>133989.04976826653</v>
      </c>
    </row>
    <row r="21" spans="1:6" x14ac:dyDescent="0.45">
      <c r="A21" s="1">
        <v>4</v>
      </c>
      <c r="B21" s="1">
        <f t="shared" si="3"/>
        <v>75136.936370050971</v>
      </c>
      <c r="C21" s="1">
        <f t="shared" si="0"/>
        <v>10719.123981461322</v>
      </c>
      <c r="D21" s="1">
        <f t="shared" si="1"/>
        <v>64417.812388589649</v>
      </c>
      <c r="E21" s="1">
        <f t="shared" si="2"/>
        <v>69571.237379676881</v>
      </c>
    </row>
    <row r="22" spans="1:6" x14ac:dyDescent="0.45">
      <c r="A22" s="1">
        <v>5</v>
      </c>
      <c r="B22" s="1">
        <f t="shared" si="3"/>
        <v>75136.936370050971</v>
      </c>
      <c r="C22" s="1">
        <f t="shared" si="0"/>
        <v>5565.6989903741505</v>
      </c>
      <c r="D22" s="1">
        <f t="shared" si="1"/>
        <v>69571.237379676822</v>
      </c>
      <c r="E22" s="1">
        <f t="shared" si="2"/>
        <v>0</v>
      </c>
      <c r="F2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amortizacion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2018-03-13T17:32:18Z</dcterms:created>
  <dcterms:modified xsi:type="dcterms:W3CDTF">2018-03-22T16:31:01Z</dcterms:modified>
</cp:coreProperties>
</file>