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ond\Desktop\"/>
    </mc:Choice>
  </mc:AlternateContent>
  <bookViews>
    <workbookView xWindow="0" yWindow="0" windowWidth="20520" windowHeight="9465" xr2:uid="{DB424047-CC3F-4CDB-B91C-C4A98A18FC00}"/>
  </bookViews>
  <sheets>
    <sheet name="Hoja1" sheetId="1" r:id="rId1"/>
  </sheets>
  <definedNames>
    <definedName name="solver_adj" localSheetId="0" hidden="1">Hoja1!$C$24,Hoja1!$D$24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Hoja1!$G$24</definedName>
    <definedName name="solver_lhs2" localSheetId="0" hidden="1">Hoja1!$G$25</definedName>
    <definedName name="solver_lhs3" localSheetId="0" hidden="1">Hoja1!$G$26</definedName>
    <definedName name="solver_lhs4" localSheetId="0" hidden="1">Hoja1!$G$10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Hoja1!$G$23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20</definedName>
    <definedName name="solver_rhs2" localSheetId="0" hidden="1">30</definedName>
    <definedName name="solver_rhs3" localSheetId="0" hidden="1">8</definedName>
    <definedName name="solver_rhs4" localSheetId="0" hidden="1">44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25" i="1"/>
  <c r="G24" i="1"/>
  <c r="G23" i="1"/>
  <c r="H21" i="1"/>
  <c r="H20" i="1"/>
  <c r="H19" i="1"/>
  <c r="H18" i="1"/>
  <c r="G16" i="1"/>
  <c r="G15" i="1"/>
  <c r="G14" i="1"/>
  <c r="G13" i="1"/>
  <c r="G11" i="1"/>
  <c r="G10" i="1"/>
  <c r="G9" i="1"/>
  <c r="G8" i="1"/>
  <c r="G7" i="1"/>
  <c r="G5" i="1"/>
  <c r="G4" i="1"/>
  <c r="G3" i="1"/>
  <c r="G2" i="1"/>
</calcChain>
</file>

<file path=xl/sharedStrings.xml><?xml version="1.0" encoding="utf-8"?>
<sst xmlns="http://schemas.openxmlformats.org/spreadsheetml/2006/main" count="53" uniqueCount="35">
  <si>
    <t>x1</t>
  </si>
  <si>
    <t>x2</t>
  </si>
  <si>
    <t>f.o.</t>
  </si>
  <si>
    <t>X=x1+x2</t>
  </si>
  <si>
    <t>restriccion 1</t>
  </si>
  <si>
    <t>restriccion 2</t>
  </si>
  <si>
    <t>restriccion 3</t>
  </si>
  <si>
    <t>2x1+x2&lt;=20</t>
  </si>
  <si>
    <t>x1+x2&lt;=12</t>
  </si>
  <si>
    <t>x1+3x2&lt;=15</t>
  </si>
  <si>
    <t>x</t>
  </si>
  <si>
    <t>y</t>
  </si>
  <si>
    <t>restriccion 4</t>
  </si>
  <si>
    <t>Z=6x-2y+120</t>
  </si>
  <si>
    <t>-x+2y&lt;=16</t>
  </si>
  <si>
    <t>x+y&lt;=24</t>
  </si>
  <si>
    <t>x+3y&lt;=44</t>
  </si>
  <si>
    <t>-4x+10y&gt;=20</t>
  </si>
  <si>
    <t>QA</t>
  </si>
  <si>
    <t>QB</t>
  </si>
  <si>
    <t>G=2QA+2.5QB</t>
  </si>
  <si>
    <t>QA&lt;=50</t>
  </si>
  <si>
    <t>QB&lt;=30</t>
  </si>
  <si>
    <t>25QA+35QB&lt;=1.70</t>
  </si>
  <si>
    <t>Ca</t>
  </si>
  <si>
    <t>Pa</t>
  </si>
  <si>
    <t>Col</t>
  </si>
  <si>
    <t>Ct=5Ca+2Pa+4Col</t>
  </si>
  <si>
    <t>X=3x1+7x2</t>
  </si>
  <si>
    <t>x1+4x2&lt;=20</t>
  </si>
  <si>
    <t>2x1+x2&lt;=30</t>
  </si>
  <si>
    <t>x1+x2&lt;=8</t>
  </si>
  <si>
    <t>3Ca+Pa+Col&gt;=8</t>
  </si>
  <si>
    <t>4Ca+3Pa+4Col&gt;=15</t>
  </si>
  <si>
    <t>Ca+3Pa+Col&gt;=6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</si>
</sst>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3" borderId="2" xfId="0" applyFill="1" applyBorder="1"/>
    <xf numFmtId="0" fontId="0" fillId="4" borderId="3" xfId="0" applyFill="1" applyBorder="1"/>
    <xf numFmtId="0" fontId="0" fillId="0" borderId="4" xfId="0" applyBorder="1"/>
    <xf numFmtId="0" fontId="0" fillId="4" borderId="5" xfId="0" applyFill="1" applyBorder="1"/>
    <xf numFmtId="0" fontId="0" fillId="0" borderId="0" xfId="0" quotePrefix="1" applyBorder="1"/>
    <xf numFmtId="0" fontId="0" fillId="0" borderId="4" xfId="0" quotePrefix="1" applyBorder="1"/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5E8DD-53A2-4F9E-9DF0-03AAB45E3FAE}">
  <dimension ref="B1:H26"/>
  <sheetViews>
    <sheetView tabSelected="1" workbookViewId="0">
      <selection activeCell="I14" sqref="I14"/>
    </sheetView>
  </sheetViews>
  <sheetFormatPr baseColWidth="10" defaultRowHeight="14.25" x14ac:dyDescent="0.45"/>
  <cols>
    <col min="2" max="2" width="10.6640625" style="2"/>
    <col min="6" max="6" width="15.9296875" bestFit="1" customWidth="1"/>
    <col min="7" max="7" width="15.86328125" bestFit="1" customWidth="1"/>
  </cols>
  <sheetData>
    <row r="1" spans="2:8" ht="14.65" thickBot="1" x14ac:dyDescent="0.5"/>
    <row r="2" spans="2:8" x14ac:dyDescent="0.45">
      <c r="B2" s="13">
        <v>1</v>
      </c>
      <c r="C2" s="5" t="s">
        <v>0</v>
      </c>
      <c r="D2" s="5" t="s">
        <v>1</v>
      </c>
      <c r="E2" s="6" t="s">
        <v>2</v>
      </c>
      <c r="F2" s="6" t="s">
        <v>3</v>
      </c>
      <c r="G2" s="7">
        <f>C3+D3</f>
        <v>11</v>
      </c>
    </row>
    <row r="3" spans="2:8" x14ac:dyDescent="0.45">
      <c r="B3" s="14"/>
      <c r="C3" s="3">
        <v>9</v>
      </c>
      <c r="D3" s="3">
        <v>2</v>
      </c>
      <c r="E3" s="4" t="s">
        <v>4</v>
      </c>
      <c r="F3" s="4" t="s">
        <v>7</v>
      </c>
      <c r="G3" s="8">
        <f>2*C3+D3</f>
        <v>20</v>
      </c>
    </row>
    <row r="4" spans="2:8" x14ac:dyDescent="0.45">
      <c r="B4" s="14"/>
      <c r="C4" s="4"/>
      <c r="D4" s="4"/>
      <c r="E4" s="4" t="s">
        <v>5</v>
      </c>
      <c r="F4" s="4" t="s">
        <v>8</v>
      </c>
      <c r="G4" s="8">
        <f>C3+D3</f>
        <v>11</v>
      </c>
    </row>
    <row r="5" spans="2:8" ht="14.65" thickBot="1" x14ac:dyDescent="0.5">
      <c r="B5" s="15"/>
      <c r="C5" s="9"/>
      <c r="D5" s="9"/>
      <c r="E5" s="9" t="s">
        <v>6</v>
      </c>
      <c r="F5" s="9" t="s">
        <v>9</v>
      </c>
      <c r="G5" s="10">
        <f>C3+3*D3</f>
        <v>15</v>
      </c>
    </row>
    <row r="6" spans="2:8" ht="14.65" thickBot="1" x14ac:dyDescent="0.5"/>
    <row r="7" spans="2:8" x14ac:dyDescent="0.45">
      <c r="B7" s="13">
        <v>2</v>
      </c>
      <c r="C7" s="5" t="s">
        <v>10</v>
      </c>
      <c r="D7" s="5" t="s">
        <v>11</v>
      </c>
      <c r="E7" s="6" t="s">
        <v>2</v>
      </c>
      <c r="F7" s="6" t="s">
        <v>13</v>
      </c>
      <c r="G7" s="7">
        <f>6*C8-2*D8+120</f>
        <v>104</v>
      </c>
    </row>
    <row r="8" spans="2:8" x14ac:dyDescent="0.45">
      <c r="B8" s="14"/>
      <c r="C8" s="3">
        <v>0</v>
      </c>
      <c r="D8" s="3">
        <v>8</v>
      </c>
      <c r="E8" s="4" t="s">
        <v>4</v>
      </c>
      <c r="F8" s="11" t="s">
        <v>14</v>
      </c>
      <c r="G8" s="8">
        <f>-C8+2*D8</f>
        <v>16</v>
      </c>
    </row>
    <row r="9" spans="2:8" x14ac:dyDescent="0.45">
      <c r="B9" s="14"/>
      <c r="C9" s="4"/>
      <c r="D9" s="4"/>
      <c r="E9" s="4" t="s">
        <v>5</v>
      </c>
      <c r="F9" s="11" t="s">
        <v>15</v>
      </c>
      <c r="G9" s="8">
        <f>C8+D8</f>
        <v>8</v>
      </c>
    </row>
    <row r="10" spans="2:8" x14ac:dyDescent="0.45">
      <c r="B10" s="14"/>
      <c r="C10" s="4"/>
      <c r="D10" s="4"/>
      <c r="E10" s="4" t="s">
        <v>6</v>
      </c>
      <c r="F10" s="11" t="s">
        <v>16</v>
      </c>
      <c r="G10" s="8">
        <f>C8+3*D8</f>
        <v>24</v>
      </c>
    </row>
    <row r="11" spans="2:8" ht="14.65" thickBot="1" x14ac:dyDescent="0.5">
      <c r="B11" s="15"/>
      <c r="C11" s="9"/>
      <c r="D11" s="9"/>
      <c r="E11" s="9" t="s">
        <v>12</v>
      </c>
      <c r="F11" s="12" t="s">
        <v>17</v>
      </c>
      <c r="G11" s="10">
        <f>-4*C8+10*D8</f>
        <v>80</v>
      </c>
    </row>
    <row r="12" spans="2:8" ht="14.65" thickBot="1" x14ac:dyDescent="0.5"/>
    <row r="13" spans="2:8" x14ac:dyDescent="0.45">
      <c r="B13" s="13">
        <v>3</v>
      </c>
      <c r="C13" s="5" t="s">
        <v>18</v>
      </c>
      <c r="D13" s="5" t="s">
        <v>19</v>
      </c>
      <c r="E13" s="6" t="s">
        <v>2</v>
      </c>
      <c r="F13" s="6" t="s">
        <v>20</v>
      </c>
      <c r="G13" s="7">
        <f>2*C14+2.5*D14</f>
        <v>0.13600000000000001</v>
      </c>
      <c r="H13" s="1"/>
    </row>
    <row r="14" spans="2:8" x14ac:dyDescent="0.45">
      <c r="B14" s="14"/>
      <c r="C14" s="3">
        <v>6.8000000000000005E-2</v>
      </c>
      <c r="D14" s="3">
        <v>0</v>
      </c>
      <c r="E14" s="4" t="s">
        <v>4</v>
      </c>
      <c r="F14" s="4" t="s">
        <v>21</v>
      </c>
      <c r="G14" s="8">
        <f>C14</f>
        <v>6.8000000000000005E-2</v>
      </c>
    </row>
    <row r="15" spans="2:8" x14ac:dyDescent="0.45">
      <c r="B15" s="14"/>
      <c r="C15" s="4"/>
      <c r="D15" s="4"/>
      <c r="E15" s="4" t="s">
        <v>5</v>
      </c>
      <c r="F15" s="4" t="s">
        <v>22</v>
      </c>
      <c r="G15" s="8">
        <f>D14</f>
        <v>0</v>
      </c>
    </row>
    <row r="16" spans="2:8" ht="14.65" thickBot="1" x14ac:dyDescent="0.5">
      <c r="B16" s="15"/>
      <c r="C16" s="9"/>
      <c r="D16" s="9"/>
      <c r="E16" s="9" t="s">
        <v>6</v>
      </c>
      <c r="F16" s="9" t="s">
        <v>23</v>
      </c>
      <c r="G16" s="10">
        <f>25*C14+35*D14</f>
        <v>1.7000000000000002</v>
      </c>
    </row>
    <row r="17" spans="2:8" ht="14.65" thickBot="1" x14ac:dyDescent="0.5"/>
    <row r="18" spans="2:8" x14ac:dyDescent="0.45">
      <c r="B18" s="13">
        <v>4</v>
      </c>
      <c r="C18" s="5" t="s">
        <v>24</v>
      </c>
      <c r="D18" s="5" t="s">
        <v>25</v>
      </c>
      <c r="E18" s="5" t="s">
        <v>26</v>
      </c>
      <c r="F18" s="6" t="s">
        <v>2</v>
      </c>
      <c r="G18" s="6" t="s">
        <v>27</v>
      </c>
      <c r="H18" s="7">
        <f>5*C19+2*D19+4*E19</f>
        <v>14.2</v>
      </c>
    </row>
    <row r="19" spans="2:8" x14ac:dyDescent="0.45">
      <c r="B19" s="14"/>
      <c r="C19" s="3">
        <v>1.8000000000000005</v>
      </c>
      <c r="D19" s="3">
        <v>2.5999999999999992</v>
      </c>
      <c r="E19" s="3">
        <v>0</v>
      </c>
      <c r="F19" s="4" t="s">
        <v>4</v>
      </c>
      <c r="G19" s="4" t="s">
        <v>32</v>
      </c>
      <c r="H19" s="8">
        <f>3*C19+D19+E19</f>
        <v>8</v>
      </c>
    </row>
    <row r="20" spans="2:8" x14ac:dyDescent="0.45">
      <c r="B20" s="14"/>
      <c r="C20" s="4"/>
      <c r="D20" s="4"/>
      <c r="E20" s="4"/>
      <c r="F20" s="4" t="s">
        <v>5</v>
      </c>
      <c r="G20" s="4" t="s">
        <v>33</v>
      </c>
      <c r="H20" s="8">
        <f>4*C19+3*D19+4*E19</f>
        <v>15</v>
      </c>
    </row>
    <row r="21" spans="2:8" ht="14.65" thickBot="1" x14ac:dyDescent="0.5">
      <c r="B21" s="15"/>
      <c r="C21" s="9"/>
      <c r="D21" s="9"/>
      <c r="E21" s="9"/>
      <c r="F21" s="9" t="s">
        <v>6</v>
      </c>
      <c r="G21" s="9" t="s">
        <v>34</v>
      </c>
      <c r="H21" s="10">
        <f>1*C19+3*D19+E19</f>
        <v>9.5999999999999979</v>
      </c>
    </row>
    <row r="22" spans="2:8" ht="14.65" thickBot="1" x14ac:dyDescent="0.5"/>
    <row r="23" spans="2:8" x14ac:dyDescent="0.45">
      <c r="B23" s="13">
        <v>5</v>
      </c>
      <c r="C23" s="5" t="s">
        <v>0</v>
      </c>
      <c r="D23" s="5" t="s">
        <v>1</v>
      </c>
      <c r="E23" s="6" t="s">
        <v>2</v>
      </c>
      <c r="F23" s="6" t="s">
        <v>28</v>
      </c>
      <c r="G23" s="7">
        <f>3*C24+7*D24</f>
        <v>39.999999999999993</v>
      </c>
    </row>
    <row r="24" spans="2:8" x14ac:dyDescent="0.45">
      <c r="B24" s="14"/>
      <c r="C24" s="3">
        <v>4.0000000000000018</v>
      </c>
      <c r="D24" s="3">
        <v>3.9999999999999987</v>
      </c>
      <c r="E24" s="4" t="s">
        <v>4</v>
      </c>
      <c r="F24" s="4" t="s">
        <v>29</v>
      </c>
      <c r="G24" s="8">
        <f>C24+4*D24</f>
        <v>19.999999999999996</v>
      </c>
    </row>
    <row r="25" spans="2:8" x14ac:dyDescent="0.45">
      <c r="B25" s="14"/>
      <c r="C25" s="4"/>
      <c r="D25" s="4"/>
      <c r="E25" s="4" t="s">
        <v>5</v>
      </c>
      <c r="F25" s="4" t="s">
        <v>30</v>
      </c>
      <c r="G25" s="8">
        <f>2*C24+D24</f>
        <v>12.000000000000002</v>
      </c>
    </row>
    <row r="26" spans="2:8" ht="14.65" thickBot="1" x14ac:dyDescent="0.5">
      <c r="B26" s="15"/>
      <c r="C26" s="9"/>
      <c r="D26" s="9"/>
      <c r="E26" s="9" t="s">
        <v>6</v>
      </c>
      <c r="F26" s="9" t="s">
        <v>31</v>
      </c>
      <c r="G26" s="10">
        <f>C24+D24</f>
        <v>8</v>
      </c>
    </row>
  </sheetData>
  <mergeCells count="5">
    <mergeCell ref="B2:B5"/>
    <mergeCell ref="B7:B11"/>
    <mergeCell ref="B13:B16"/>
    <mergeCell ref="B18:B21"/>
    <mergeCell ref="B23:B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Mondragon Brozon</dc:creator>
  <cp:lastModifiedBy>Bernardo Mondragon Brozon</cp:lastModifiedBy>
  <dcterms:created xsi:type="dcterms:W3CDTF">2018-03-01T21:35:59Z</dcterms:created>
  <dcterms:modified xsi:type="dcterms:W3CDTF">2018-03-02T02:49:27Z</dcterms:modified>
</cp:coreProperties>
</file>