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i\Desktop\Lab3\Es06\data\"/>
    </mc:Choice>
  </mc:AlternateContent>
  <xr:revisionPtr revIDLastSave="0" documentId="8_{E6341871-35F6-4EDF-ACD9-1AA0335A9F44}" xr6:coauthVersionLast="47" xr6:coauthVersionMax="47" xr10:uidLastSave="{00000000-0000-0000-0000-000000000000}"/>
  <bookViews>
    <workbookView xWindow="-15" yWindow="2325" windowWidth="21600" windowHeight="11385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B12" i="1"/>
  <c r="B10" i="1"/>
  <c r="B11" i="1"/>
  <c r="B9" i="1"/>
  <c r="B3" i="1"/>
  <c r="B4" i="1"/>
  <c r="B5" i="1"/>
  <c r="B6" i="1"/>
  <c r="B7" i="1"/>
  <c r="B8" i="1"/>
  <c r="B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<sst xmlns="http://schemas.openxmlformats.org/spreadsheetml/2006/main" count="6" uniqueCount="6">
  <si>
    <t>#dR</t>
  </si>
  <si>
    <t>#dVout</t>
  </si>
  <si>
    <t>#Rpot [kohm]</t>
  </si>
  <si>
    <t>#Vout [mV]</t>
  </si>
  <si>
    <t>#Vout fs [mV]</t>
  </si>
  <si>
    <t># f [arb un.]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</si>
</sst>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5" x14ac:dyDescent="0.25"/>
  <cols>
    <col min="1" max="1" width="14" customWidth="1"/>
    <col min="3" max="3" width="11.28515625" customWidth="1"/>
    <col min="5" max="5" width="14.5703125" customWidth="1"/>
    <col min="6" max="6" width="13.85546875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>
        <v>9.5299999999999994</v>
      </c>
      <c r="B2">
        <f>SQRT((A2*0.8%)^2 + (0.02)^2)</f>
        <v>7.8819652371727708E-2</v>
      </c>
      <c r="C2">
        <v>403</v>
      </c>
      <c r="D2">
        <f xml:space="preserve"> SQRT((C2*0.5%)^2 + (E2/(10*SQRT(12)))^2)</f>
        <v>3.2878906611990613</v>
      </c>
      <c r="E2">
        <v>90</v>
      </c>
      <c r="F2">
        <f>A2/9.53</f>
        <v>1</v>
      </c>
    </row>
    <row r="3" spans="1:6" x14ac:dyDescent="0.25">
      <c r="A3" s="1">
        <v>7.8</v>
      </c>
      <c r="B3">
        <f t="shared" ref="B3:B11" si="0">SQRT((A3*0.8%)^2 + (0.02)^2)</f>
        <v>6.5526788415120732E-2</v>
      </c>
      <c r="C3">
        <v>442</v>
      </c>
      <c r="D3">
        <f t="shared" ref="D3:D12" si="1" xml:space="preserve"> SQRT((C3*0.5%)^2 + (E3/(10*SQRT(12)))^2)</f>
        <v>3.6355788168231666</v>
      </c>
      <c r="E3">
        <v>100</v>
      </c>
      <c r="F3">
        <f t="shared" ref="F3:F12" si="2">A3/9.53</f>
        <v>0.81846799580272822</v>
      </c>
    </row>
    <row r="4" spans="1:6" x14ac:dyDescent="0.25">
      <c r="A4">
        <v>6.25</v>
      </c>
      <c r="B4">
        <f t="shared" si="0"/>
        <v>5.385164807134505E-2</v>
      </c>
      <c r="C4">
        <v>483</v>
      </c>
      <c r="D4">
        <f t="shared" si="1"/>
        <v>3.7637160271908581</v>
      </c>
      <c r="E4">
        <v>100</v>
      </c>
      <c r="F4">
        <f t="shared" si="2"/>
        <v>0.65582371458551947</v>
      </c>
    </row>
    <row r="5" spans="1:6" x14ac:dyDescent="0.25">
      <c r="A5">
        <v>5.16</v>
      </c>
      <c r="B5">
        <f t="shared" si="0"/>
        <v>4.5869798342700399E-2</v>
      </c>
      <c r="C5">
        <v>520</v>
      </c>
      <c r="D5">
        <f t="shared" si="1"/>
        <v>4.1040630274562471</v>
      </c>
      <c r="E5">
        <v>110</v>
      </c>
      <c r="F5">
        <f t="shared" si="2"/>
        <v>0.54144805876180491</v>
      </c>
    </row>
    <row r="6" spans="1:6" x14ac:dyDescent="0.25">
      <c r="A6">
        <v>4.09</v>
      </c>
      <c r="B6">
        <f t="shared" si="0"/>
        <v>3.8348381973689581E-2</v>
      </c>
      <c r="C6">
        <v>560</v>
      </c>
      <c r="D6">
        <f t="shared" si="1"/>
        <v>4.4542114902640177</v>
      </c>
      <c r="E6">
        <v>120</v>
      </c>
      <c r="F6">
        <f t="shared" si="2"/>
        <v>0.42917103882476393</v>
      </c>
    </row>
    <row r="7" spans="1:6" x14ac:dyDescent="0.25">
      <c r="A7">
        <v>3.15</v>
      </c>
      <c r="B7">
        <f t="shared" si="0"/>
        <v>3.2172037548156632E-2</v>
      </c>
      <c r="C7">
        <v>599</v>
      </c>
      <c r="D7">
        <f t="shared" si="1"/>
        <v>4.6894411536272989</v>
      </c>
      <c r="E7">
        <v>125</v>
      </c>
      <c r="F7">
        <f t="shared" si="2"/>
        <v>0.3305351521511018</v>
      </c>
    </row>
    <row r="8" spans="1:6" x14ac:dyDescent="0.25">
      <c r="A8">
        <v>2.23</v>
      </c>
      <c r="B8">
        <f t="shared" si="0"/>
        <v>2.6800477607684531E-2</v>
      </c>
      <c r="C8">
        <v>642</v>
      </c>
      <c r="D8">
        <f t="shared" si="1"/>
        <v>5.1611465134535113</v>
      </c>
      <c r="E8">
        <v>140</v>
      </c>
      <c r="F8">
        <f t="shared" si="2"/>
        <v>0.23399790136411333</v>
      </c>
    </row>
    <row r="9" spans="1:6" x14ac:dyDescent="0.25">
      <c r="A9" s="2">
        <v>1.55</v>
      </c>
      <c r="B9">
        <f>SQRT((A9*0.8%)^2 + (0.002)^2)</f>
        <v>1.2560254774486067E-2</v>
      </c>
      <c r="C9">
        <v>680</v>
      </c>
      <c r="D9">
        <f t="shared" si="1"/>
        <v>5.2814139520902295</v>
      </c>
      <c r="E9">
        <v>140</v>
      </c>
      <c r="F9">
        <f t="shared" si="2"/>
        <v>0.16264428121720884</v>
      </c>
    </row>
    <row r="10" spans="1:6" x14ac:dyDescent="0.25">
      <c r="A10">
        <v>0.97699999999999998</v>
      </c>
      <c r="B10">
        <f t="shared" ref="B10:B12" si="3">SQRT((A10*0.8%)^2 + (0.002)^2)</f>
        <v>8.0678284562823964E-3</v>
      </c>
      <c r="C10">
        <v>721</v>
      </c>
      <c r="D10">
        <f t="shared" si="1"/>
        <v>5.6343610995391487</v>
      </c>
      <c r="E10">
        <v>150</v>
      </c>
      <c r="F10">
        <f t="shared" si="2"/>
        <v>0.1025183630640084</v>
      </c>
    </row>
    <row r="11" spans="1:6" x14ac:dyDescent="0.25">
      <c r="A11">
        <v>0.38200000000000001</v>
      </c>
      <c r="B11">
        <f t="shared" si="3"/>
        <v>3.6522781931282288E-3</v>
      </c>
      <c r="C11">
        <v>759</v>
      </c>
      <c r="D11">
        <f t="shared" si="1"/>
        <v>5.977905848483509</v>
      </c>
      <c r="E11">
        <v>160</v>
      </c>
      <c r="F11">
        <f t="shared" si="2"/>
        <v>4.008394543546695E-2</v>
      </c>
    </row>
    <row r="12" spans="1:6" x14ac:dyDescent="0.25">
      <c r="A12">
        <v>5.9999999999999995E-4</v>
      </c>
      <c r="B12">
        <f>SQRT((A12*0.8%)^2 + (0.0002)^2)</f>
        <v>2.0005759170798793E-4</v>
      </c>
      <c r="C12">
        <v>790</v>
      </c>
      <c r="D12">
        <f t="shared" si="1"/>
        <v>6.2996693034899334</v>
      </c>
      <c r="E12">
        <v>170</v>
      </c>
      <c r="F12">
        <f t="shared" si="2"/>
        <v>6.2959076600209863E-5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Tomelleri</dc:creator>
  <cp:lastModifiedBy>Bernardo Tomelleri</cp:lastModifiedBy>
  <dcterms:created xsi:type="dcterms:W3CDTF">2021-12-08T23:38:22Z</dcterms:created>
  <dcterms:modified xsi:type="dcterms:W3CDTF">2021-12-09T01:17:54Z</dcterms:modified>
</cp:coreProperties>
</file>