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erni\Desktop\Lab3\Es05\data\"/>
    </mc:Choice>
  </mc:AlternateContent>
  <xr:revisionPtr revIDLastSave="0" documentId="13_ncr:1_{ADE1BB12-8CDB-42A1-AAFF-06EAE9DECD04}" xr6:coauthVersionLast="47" xr6:coauthVersionMax="47" xr10:uidLastSave="{00000000-0000-0000-0000-000000000000}"/>
  <bookViews>
    <workbookView xWindow="0" yWindow="0" windowWidth="21600" windowHeight="1138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I3" i="1"/>
  <c r="I4" i="1"/>
  <c r="I5" i="1"/>
  <c r="I6" i="1"/>
  <c r="I7" i="1"/>
  <c r="I8" i="1"/>
  <c r="I9" i="1"/>
  <c r="I10" i="1"/>
  <c r="I11" i="1"/>
  <c r="H3" i="1"/>
  <c r="H4" i="1"/>
  <c r="H5" i="1"/>
  <c r="H6" i="1"/>
  <c r="H7" i="1"/>
  <c r="H8" i="1"/>
  <c r="H9" i="1"/>
  <c r="H10" i="1"/>
  <c r="H11" i="1"/>
  <c r="G3" i="1"/>
  <c r="G4" i="1"/>
  <c r="G5" i="1"/>
  <c r="G6" i="1"/>
  <c r="G7" i="1"/>
  <c r="G8" i="1"/>
  <c r="G9" i="1"/>
  <c r="G10" i="1"/>
  <c r="G11" i="1"/>
  <c r="G2" i="1"/>
  <c r="H2" i="1"/>
  <c r="I2" i="1"/>
  <c r="J2" i="1" l="1"/>
</calcChain>
</file>

<file path=xl/sharedStrings.xml><?xml version="1.0" encoding="utf-8"?>
<sst xmlns="http://schemas.openxmlformats.org/spreadsheetml/2006/main" count="11" uniqueCount="11">
  <si>
    <t>#V_in [mV]</t>
  </si>
  <si>
    <t>fs [mV]</t>
  </si>
  <si>
    <t>sigma_vin</t>
  </si>
  <si>
    <t>Troncati nel</t>
  </si>
  <si>
    <t>txt</t>
  </si>
  <si>
    <t>Av</t>
  </si>
  <si>
    <t>sigma_Av</t>
  </si>
  <si>
    <t>100 medie</t>
  </si>
  <si>
    <t>TOT [us]</t>
  </si>
  <si>
    <t>sigma_TOT</t>
  </si>
  <si>
    <t>fs 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</si>
</sst>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Foglio1!$A$2:$A$11</c:f>
              <c:numCache>
                <c:formatCode>General</c:formatCode>
                <c:ptCount val="10"/>
                <c:pt idx="0">
                  <c:v>59.5</c:v>
                </c:pt>
                <c:pt idx="1">
                  <c:v>79.599999999999994</c:v>
                </c:pt>
                <c:pt idx="2">
                  <c:v>99.4</c:v>
                </c:pt>
                <c:pt idx="3">
                  <c:v>149.9</c:v>
                </c:pt>
                <c:pt idx="4">
                  <c:v>199.6</c:v>
                </c:pt>
                <c:pt idx="5">
                  <c:v>400</c:v>
                </c:pt>
                <c:pt idx="6">
                  <c:v>599</c:v>
                </c:pt>
                <c:pt idx="7">
                  <c:v>799</c:v>
                </c:pt>
                <c:pt idx="8">
                  <c:v>999</c:v>
                </c:pt>
                <c:pt idx="9">
                  <c:v>1499</c:v>
                </c:pt>
              </c:numCache>
            </c:numRef>
          </c:xVal>
          <c:yVal>
            <c:numRef>
              <c:f>Foglio1!$C$2:$C$11</c:f>
              <c:numCache>
                <c:formatCode>General</c:formatCode>
                <c:ptCount val="10"/>
                <c:pt idx="0">
                  <c:v>113</c:v>
                </c:pt>
                <c:pt idx="1">
                  <c:v>146</c:v>
                </c:pt>
                <c:pt idx="2">
                  <c:v>170</c:v>
                </c:pt>
                <c:pt idx="3">
                  <c:v>213</c:v>
                </c:pt>
                <c:pt idx="4">
                  <c:v>244</c:v>
                </c:pt>
                <c:pt idx="5">
                  <c:v>317</c:v>
                </c:pt>
                <c:pt idx="6">
                  <c:v>360</c:v>
                </c:pt>
                <c:pt idx="7">
                  <c:v>391</c:v>
                </c:pt>
                <c:pt idx="8">
                  <c:v>415</c:v>
                </c:pt>
                <c:pt idx="9">
                  <c:v>456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79-4DFC-9D0B-9D70C3E66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489288"/>
        <c:axId val="358486336"/>
      </c:scatterChart>
      <c:valAx>
        <c:axId val="358489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86336"/>
        <c:crosses val="autoZero"/>
        <c:crossBetween val="midCat"/>
      </c:valAx>
      <c:valAx>
        <c:axId val="35848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489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13</xdr:col>
      <xdr:colOff>104775</xdr:colOff>
      <xdr:row>26</xdr:row>
      <xdr:rowOff>76200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19B4079-2E70-4E6E-88D7-4AF7B4F42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topLeftCell="A2" workbookViewId="0">
      <selection activeCell="A14" sqref="A14:D23"/>
    </sheetView>
  </sheetViews>
  <sheetFormatPr defaultRowHeight="15" x14ac:dyDescent="0.25"/>
  <cols>
    <col min="1" max="1" width="11.85546875" customWidth="1"/>
    <col min="2" max="2" width="10.28515625" customWidth="1"/>
    <col min="3" max="3" width="11" customWidth="1"/>
    <col min="4" max="4" width="10" customWidth="1"/>
    <col min="5" max="5" width="10.42578125" customWidth="1"/>
    <col min="6" max="6" width="10.7109375" customWidth="1"/>
    <col min="7" max="7" width="9.85546875" customWidth="1"/>
    <col min="8" max="8" width="11.42578125" customWidth="1"/>
  </cols>
  <sheetData>
    <row r="1" spans="1:13" x14ac:dyDescent="0.25">
      <c r="A1" t="s">
        <v>0</v>
      </c>
      <c r="B1" t="s">
        <v>1</v>
      </c>
      <c r="C1" t="s">
        <v>8</v>
      </c>
      <c r="D1" t="s">
        <v>10</v>
      </c>
      <c r="E1" t="s">
        <v>7</v>
      </c>
      <c r="G1" t="s">
        <v>2</v>
      </c>
      <c r="H1" t="s">
        <v>9</v>
      </c>
      <c r="I1" t="s">
        <v>5</v>
      </c>
      <c r="J1" t="s">
        <v>6</v>
      </c>
    </row>
    <row r="2" spans="1:13" x14ac:dyDescent="0.25">
      <c r="A2">
        <v>59.5</v>
      </c>
      <c r="B2">
        <v>15</v>
      </c>
      <c r="C2">
        <v>113</v>
      </c>
      <c r="D2">
        <v>14</v>
      </c>
      <c r="G2">
        <f>SQRT((A2*5/1000)^2 + (B2/10/SQRT(12))^2)</f>
        <v>0.52536296976471419</v>
      </c>
      <c r="H2">
        <f>0.1*D2</f>
        <v>1.4000000000000001</v>
      </c>
      <c r="I2">
        <f>C2/A2</f>
        <v>1.8991596638655461</v>
      </c>
      <c r="J2">
        <f>I2*SQRT((G2/A2)^2 + (H2/C2)^2)</f>
        <v>2.8893397901878042E-2</v>
      </c>
      <c r="M2" s="2"/>
    </row>
    <row r="3" spans="1:13" x14ac:dyDescent="0.25">
      <c r="A3">
        <v>79.599999999999994</v>
      </c>
      <c r="B3">
        <v>18</v>
      </c>
      <c r="C3">
        <v>146</v>
      </c>
      <c r="D3">
        <v>17</v>
      </c>
      <c r="G3">
        <f t="shared" ref="G3:G11" si="0">SQRT((A3*5/1000)^2 + (B3/10/SQRT(12))^2)</f>
        <v>0.65452578253266702</v>
      </c>
      <c r="H3">
        <f t="shared" ref="H3:H11" si="1">0.1*D3</f>
        <v>1.7000000000000002</v>
      </c>
      <c r="I3">
        <f t="shared" ref="I3:I11" si="2">C3/A3</f>
        <v>1.8341708542713568</v>
      </c>
      <c r="J3">
        <f t="shared" ref="J3:J11" si="3">I3*SQRT((G3/A3)^2 + (H3/C3)^2)</f>
        <v>2.6145233342752219E-2</v>
      </c>
      <c r="M3" s="2"/>
    </row>
    <row r="4" spans="1:13" x14ac:dyDescent="0.25">
      <c r="A4">
        <v>99.4</v>
      </c>
      <c r="B4">
        <v>25</v>
      </c>
      <c r="C4">
        <v>170</v>
      </c>
      <c r="D4">
        <v>20</v>
      </c>
      <c r="G4">
        <f t="shared" si="0"/>
        <v>0.87626613156810618</v>
      </c>
      <c r="H4">
        <f t="shared" si="1"/>
        <v>2</v>
      </c>
      <c r="I4">
        <f t="shared" si="2"/>
        <v>1.7102615694164989</v>
      </c>
      <c r="J4">
        <f t="shared" si="3"/>
        <v>2.5142724436374574E-2</v>
      </c>
      <c r="M4" s="2"/>
    </row>
    <row r="5" spans="1:13" x14ac:dyDescent="0.25">
      <c r="A5">
        <v>149.9</v>
      </c>
      <c r="B5">
        <v>40</v>
      </c>
      <c r="C5">
        <v>213</v>
      </c>
      <c r="D5">
        <v>25</v>
      </c>
      <c r="G5">
        <f t="shared" si="0"/>
        <v>1.3766203482926342</v>
      </c>
      <c r="H5">
        <f t="shared" si="1"/>
        <v>2.5</v>
      </c>
      <c r="I5">
        <f t="shared" si="2"/>
        <v>1.4209472981987992</v>
      </c>
      <c r="J5">
        <f t="shared" si="3"/>
        <v>2.1176291993399796E-2</v>
      </c>
      <c r="M5" s="2"/>
    </row>
    <row r="6" spans="1:13" x14ac:dyDescent="0.25">
      <c r="A6">
        <v>199.6</v>
      </c>
      <c r="B6">
        <v>50</v>
      </c>
      <c r="C6">
        <v>244</v>
      </c>
      <c r="D6">
        <v>30</v>
      </c>
      <c r="G6">
        <f t="shared" si="0"/>
        <v>1.7548040726341314</v>
      </c>
      <c r="H6">
        <f t="shared" si="1"/>
        <v>3</v>
      </c>
      <c r="I6">
        <f t="shared" si="2"/>
        <v>1.2224448897795592</v>
      </c>
      <c r="J6">
        <f t="shared" si="3"/>
        <v>1.8477178037026244E-2</v>
      </c>
    </row>
    <row r="7" spans="1:13" x14ac:dyDescent="0.25">
      <c r="A7">
        <v>400</v>
      </c>
      <c r="B7">
        <v>100</v>
      </c>
      <c r="C7">
        <v>317</v>
      </c>
      <c r="D7">
        <v>35</v>
      </c>
      <c r="G7">
        <f t="shared" si="0"/>
        <v>3.5118845842842465</v>
      </c>
      <c r="H7">
        <f t="shared" si="1"/>
        <v>3.5</v>
      </c>
      <c r="I7">
        <f t="shared" si="2"/>
        <v>0.79249999999999998</v>
      </c>
      <c r="J7">
        <f t="shared" si="3"/>
        <v>1.117922936837926E-2</v>
      </c>
    </row>
    <row r="8" spans="1:13" x14ac:dyDescent="0.25">
      <c r="A8">
        <v>599</v>
      </c>
      <c r="B8">
        <v>150</v>
      </c>
      <c r="C8">
        <v>360</v>
      </c>
      <c r="D8">
        <v>40</v>
      </c>
      <c r="G8">
        <f t="shared" si="0"/>
        <v>5.2649810066134144</v>
      </c>
      <c r="H8">
        <f t="shared" si="1"/>
        <v>4</v>
      </c>
      <c r="I8">
        <f t="shared" si="2"/>
        <v>0.60100166944908184</v>
      </c>
      <c r="J8">
        <f t="shared" si="3"/>
        <v>8.5146087126339864E-3</v>
      </c>
    </row>
    <row r="9" spans="1:13" x14ac:dyDescent="0.25">
      <c r="A9">
        <v>799</v>
      </c>
      <c r="B9">
        <v>200</v>
      </c>
      <c r="C9">
        <v>391</v>
      </c>
      <c r="D9">
        <v>45</v>
      </c>
      <c r="G9">
        <f t="shared" si="0"/>
        <v>7.0209228975493918</v>
      </c>
      <c r="H9">
        <f t="shared" si="1"/>
        <v>4.5</v>
      </c>
      <c r="I9">
        <f t="shared" si="2"/>
        <v>0.48936170212765956</v>
      </c>
      <c r="J9">
        <f t="shared" si="3"/>
        <v>7.0859464411541636E-3</v>
      </c>
    </row>
    <row r="10" spans="1:13" x14ac:dyDescent="0.25">
      <c r="A10">
        <v>999</v>
      </c>
      <c r="B10">
        <v>220</v>
      </c>
      <c r="C10">
        <v>415</v>
      </c>
      <c r="D10">
        <v>50</v>
      </c>
      <c r="G10">
        <f t="shared" si="0"/>
        <v>8.079811775860458</v>
      </c>
      <c r="H10">
        <f t="shared" si="1"/>
        <v>5</v>
      </c>
      <c r="I10">
        <f t="shared" si="2"/>
        <v>0.41541541541541543</v>
      </c>
      <c r="J10">
        <f t="shared" si="3"/>
        <v>6.0281496210832309E-3</v>
      </c>
    </row>
    <row r="11" spans="1:13" x14ac:dyDescent="0.25">
      <c r="A11">
        <v>1499</v>
      </c>
      <c r="B11">
        <v>350</v>
      </c>
      <c r="C11">
        <v>456</v>
      </c>
      <c r="D11">
        <v>50</v>
      </c>
      <c r="G11">
        <f t="shared" si="0"/>
        <v>12.580077834947339</v>
      </c>
      <c r="H11">
        <f t="shared" si="1"/>
        <v>5</v>
      </c>
      <c r="I11">
        <f t="shared" si="2"/>
        <v>0.30420280186791193</v>
      </c>
      <c r="J11">
        <f t="shared" si="3"/>
        <v>4.2004252610823526E-3</v>
      </c>
    </row>
    <row r="13" spans="1:13" x14ac:dyDescent="0.25">
      <c r="A13" t="s">
        <v>3</v>
      </c>
      <c r="B13" t="s">
        <v>4</v>
      </c>
    </row>
    <row r="14" spans="1:13" x14ac:dyDescent="0.25">
      <c r="A14">
        <v>59.5</v>
      </c>
      <c r="B14" s="1">
        <v>0.5</v>
      </c>
      <c r="C14">
        <v>113.5</v>
      </c>
      <c r="D14">
        <v>1.4</v>
      </c>
    </row>
    <row r="15" spans="1:13" x14ac:dyDescent="0.25">
      <c r="A15">
        <v>79.599999999999994</v>
      </c>
      <c r="B15">
        <v>0.7</v>
      </c>
      <c r="C15">
        <v>145.5</v>
      </c>
      <c r="D15">
        <v>1.7000000000000002</v>
      </c>
    </row>
    <row r="16" spans="1:13" x14ac:dyDescent="0.25">
      <c r="A16">
        <v>99.4</v>
      </c>
      <c r="B16">
        <v>0.9</v>
      </c>
      <c r="C16">
        <v>170</v>
      </c>
      <c r="D16">
        <v>2</v>
      </c>
    </row>
    <row r="17" spans="1:18" x14ac:dyDescent="0.25">
      <c r="A17">
        <v>149.9</v>
      </c>
      <c r="B17">
        <v>1.4</v>
      </c>
      <c r="C17">
        <v>213</v>
      </c>
      <c r="D17">
        <v>2</v>
      </c>
    </row>
    <row r="18" spans="1:18" x14ac:dyDescent="0.25">
      <c r="A18">
        <v>199.6</v>
      </c>
      <c r="B18">
        <v>1.8</v>
      </c>
      <c r="C18">
        <v>244</v>
      </c>
      <c r="D18">
        <v>3</v>
      </c>
    </row>
    <row r="19" spans="1:18" x14ac:dyDescent="0.25">
      <c r="A19">
        <v>400</v>
      </c>
      <c r="B19">
        <v>4</v>
      </c>
      <c r="C19">
        <v>317</v>
      </c>
      <c r="D19">
        <v>3</v>
      </c>
    </row>
    <row r="20" spans="1:18" x14ac:dyDescent="0.25">
      <c r="A20">
        <v>599</v>
      </c>
      <c r="B20">
        <v>5</v>
      </c>
      <c r="C20">
        <v>360</v>
      </c>
      <c r="D20">
        <v>4</v>
      </c>
    </row>
    <row r="21" spans="1:18" x14ac:dyDescent="0.25">
      <c r="A21">
        <v>799</v>
      </c>
      <c r="B21">
        <v>7</v>
      </c>
      <c r="C21">
        <v>391</v>
      </c>
      <c r="D21">
        <v>4</v>
      </c>
      <c r="R21" s="1"/>
    </row>
    <row r="22" spans="1:18" x14ac:dyDescent="0.25">
      <c r="A22">
        <v>999</v>
      </c>
      <c r="B22">
        <v>8</v>
      </c>
      <c r="C22">
        <v>415</v>
      </c>
      <c r="D22">
        <v>5</v>
      </c>
    </row>
    <row r="23" spans="1:18" x14ac:dyDescent="0.25">
      <c r="A23">
        <v>1499</v>
      </c>
      <c r="B23">
        <v>13</v>
      </c>
      <c r="C23">
        <v>456</v>
      </c>
      <c r="D23">
        <v>5</v>
      </c>
      <c r="O23" s="3"/>
    </row>
  </sheetData>
  <pageMargins left="0.7" right="0.7" top="0.75" bottom="0.75" header="0.3" footer="0.3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Tomelleri</dc:creator>
  <cp:lastModifiedBy>Bernardo Tomelleri</cp:lastModifiedBy>
  <dcterms:created xsi:type="dcterms:W3CDTF">2015-06-05T18:19:34Z</dcterms:created>
  <dcterms:modified xsi:type="dcterms:W3CDTF">2021-11-18T17:13:58Z</dcterms:modified>
</cp:coreProperties>
</file>