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rossi\OneDrive\Documenti\GitHub\Lab3\EsD1\data\"/>
    </mc:Choice>
  </mc:AlternateContent>
  <xr:revisionPtr revIDLastSave="0" documentId="13_ncr:1_{E3E878DB-FE4B-4867-90A8-472C953CCC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" i="1" l="1"/>
  <c r="Y6" i="1"/>
  <c r="AA4" i="1"/>
  <c r="Y2" i="1"/>
  <c r="V2" i="1"/>
  <c r="Y3" i="1"/>
  <c r="U12" i="1"/>
  <c r="V10" i="1"/>
  <c r="U3" i="1"/>
  <c r="V3" i="1" s="1"/>
  <c r="U4" i="1"/>
  <c r="V4" i="1" s="1"/>
  <c r="U5" i="1"/>
  <c r="V5" i="1" s="1"/>
  <c r="U6" i="1"/>
  <c r="V6" i="1" s="1"/>
  <c r="U7" i="1"/>
  <c r="V7" i="1" s="1"/>
  <c r="U8" i="1"/>
  <c r="V8" i="1" s="1"/>
  <c r="U9" i="1"/>
  <c r="V9" i="1" s="1"/>
  <c r="U10" i="1"/>
  <c r="U11" i="1"/>
  <c r="V11" i="1" s="1"/>
  <c r="U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O3" i="1"/>
  <c r="O4" i="1"/>
  <c r="O5" i="1"/>
  <c r="Q5" i="1" s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2" i="1"/>
  <c r="P2" i="1"/>
  <c r="K3" i="1" a="1"/>
  <c r="K3" i="1" s="1"/>
  <c r="K4" i="1" a="1"/>
  <c r="K4" i="1"/>
  <c r="K5" i="1" a="1"/>
  <c r="K5" i="1"/>
  <c r="K6" i="1" a="1"/>
  <c r="K6" i="1"/>
  <c r="K7" i="1" a="1"/>
  <c r="K7" i="1" s="1"/>
  <c r="K8" i="1" a="1"/>
  <c r="K8" i="1"/>
  <c r="K9" i="1" a="1"/>
  <c r="K9" i="1"/>
  <c r="K10" i="1" a="1"/>
  <c r="K10" i="1"/>
  <c r="K11" i="1" a="1"/>
  <c r="K11" i="1" s="1"/>
  <c r="K12" i="1" a="1"/>
  <c r="K12" i="1"/>
  <c r="K13" i="1" a="1"/>
  <c r="K13" i="1"/>
  <c r="K14" i="1" a="1"/>
  <c r="K14" i="1"/>
  <c r="K15" i="1" a="1"/>
  <c r="K15" i="1" s="1"/>
  <c r="K16" i="1" a="1"/>
  <c r="K16" i="1"/>
  <c r="K17" i="1" a="1"/>
  <c r="K17" i="1"/>
  <c r="K18" i="1" a="1"/>
  <c r="K18" i="1"/>
  <c r="K19" i="1" a="1"/>
  <c r="K19" i="1" s="1"/>
  <c r="K20" i="1" a="1"/>
  <c r="K20" i="1"/>
  <c r="K21" i="1" a="1"/>
  <c r="K21" i="1"/>
  <c r="K22" i="1" a="1"/>
  <c r="K22" i="1"/>
  <c r="K23" i="1" a="1"/>
  <c r="K23" i="1" s="1"/>
  <c r="K24" i="1" a="1"/>
  <c r="K24" i="1"/>
  <c r="K25" i="1" a="1"/>
  <c r="K25" i="1"/>
  <c r="K26" i="1" a="1"/>
  <c r="K26" i="1"/>
  <c r="K27" i="1" a="1"/>
  <c r="K27" i="1" s="1"/>
  <c r="K28" i="1" a="1"/>
  <c r="K28" i="1"/>
  <c r="K29" i="1" a="1"/>
  <c r="K29" i="1"/>
  <c r="K30" i="1" a="1"/>
  <c r="K30" i="1"/>
  <c r="K31" i="1" a="1"/>
  <c r="K31" i="1" s="1"/>
  <c r="K32" i="1" a="1"/>
  <c r="K32" i="1"/>
  <c r="K33" i="1" a="1"/>
  <c r="K33" i="1"/>
  <c r="K34" i="1" a="1"/>
  <c r="K34" i="1"/>
  <c r="K35" i="1" a="1"/>
  <c r="K35" i="1" s="1"/>
  <c r="K36" i="1" a="1"/>
  <c r="K36" i="1"/>
  <c r="K37" i="1" a="1"/>
  <c r="K37" i="1"/>
  <c r="K38" i="1" a="1"/>
  <c r="K38" i="1"/>
  <c r="K39" i="1" a="1"/>
  <c r="K39" i="1" s="1"/>
  <c r="K40" i="1" a="1"/>
  <c r="K40" i="1"/>
  <c r="K41" i="1" a="1"/>
  <c r="K41" i="1"/>
  <c r="K42" i="1" a="1"/>
  <c r="K42" i="1"/>
  <c r="K43" i="1" a="1"/>
  <c r="K43" i="1" s="1"/>
  <c r="K44" i="1" a="1"/>
  <c r="K44" i="1"/>
  <c r="K45" i="1" a="1"/>
  <c r="K45" i="1"/>
  <c r="K46" i="1" a="1"/>
  <c r="K46" i="1"/>
  <c r="K47" i="1" a="1"/>
  <c r="K47" i="1" s="1"/>
  <c r="K48" i="1" a="1"/>
  <c r="K48" i="1"/>
  <c r="K49" i="1" a="1"/>
  <c r="K49" i="1"/>
  <c r="K50" i="1" a="1"/>
  <c r="K50" i="1"/>
  <c r="K51" i="1" a="1"/>
  <c r="K51" i="1" s="1"/>
  <c r="K52" i="1" a="1"/>
  <c r="K52" i="1"/>
  <c r="K53" i="1" a="1"/>
  <c r="K53" i="1"/>
  <c r="K54" i="1" a="1"/>
  <c r="K54" i="1"/>
  <c r="K55" i="1" a="1"/>
  <c r="K55" i="1" s="1"/>
  <c r="K56" i="1" a="1"/>
  <c r="K56" i="1"/>
  <c r="K57" i="1" a="1"/>
  <c r="K57" i="1"/>
  <c r="K58" i="1" a="1"/>
  <c r="K58" i="1"/>
  <c r="K59" i="1" a="1"/>
  <c r="K59" i="1" s="1"/>
  <c r="K60" i="1" a="1"/>
  <c r="K60" i="1"/>
  <c r="K61" i="1" a="1"/>
  <c r="K61" i="1"/>
  <c r="K62" i="1" a="1"/>
  <c r="K62" i="1"/>
  <c r="K63" i="1" a="1"/>
  <c r="K63" i="1" s="1"/>
  <c r="K64" i="1" a="1"/>
  <c r="K64" i="1"/>
  <c r="K65" i="1" a="1"/>
  <c r="K65" i="1"/>
  <c r="K66" i="1" a="1"/>
  <c r="K66" i="1"/>
  <c r="K67" i="1" a="1"/>
  <c r="K67" i="1" s="1"/>
  <c r="K68" i="1" a="1"/>
  <c r="K68" i="1"/>
  <c r="K69" i="1" a="1"/>
  <c r="K69" i="1"/>
  <c r="K70" i="1" a="1"/>
  <c r="K70" i="1"/>
  <c r="K71" i="1" a="1"/>
  <c r="K71" i="1" s="1"/>
  <c r="K72" i="1" a="1"/>
  <c r="K72" i="1"/>
  <c r="K73" i="1" a="1"/>
  <c r="K73" i="1"/>
  <c r="K74" i="1" a="1"/>
  <c r="K74" i="1"/>
  <c r="K75" i="1" a="1"/>
  <c r="K75" i="1" s="1"/>
  <c r="K76" i="1" a="1"/>
  <c r="K76" i="1"/>
  <c r="K77" i="1" a="1"/>
  <c r="K77" i="1"/>
  <c r="K78" i="1" a="1"/>
  <c r="K78" i="1"/>
  <c r="K79" i="1" a="1"/>
  <c r="K79" i="1" s="1"/>
  <c r="K80" i="1" a="1"/>
  <c r="K80" i="1"/>
  <c r="K81" i="1" a="1"/>
  <c r="K81" i="1"/>
  <c r="K82" i="1" a="1"/>
  <c r="K82" i="1"/>
  <c r="K83" i="1" a="1"/>
  <c r="K83" i="1" s="1"/>
  <c r="K84" i="1" a="1"/>
  <c r="K84" i="1"/>
  <c r="K85" i="1" a="1"/>
  <c r="K85" i="1"/>
  <c r="K86" i="1" a="1"/>
  <c r="K86" i="1"/>
  <c r="K87" i="1" a="1"/>
  <c r="K87" i="1" s="1"/>
  <c r="K88" i="1" a="1"/>
  <c r="K88" i="1"/>
  <c r="K89" i="1" a="1"/>
  <c r="K89" i="1"/>
  <c r="K90" i="1" a="1"/>
  <c r="K90" i="1"/>
  <c r="K91" i="1" a="1"/>
  <c r="K91" i="1" s="1"/>
  <c r="K92" i="1" a="1"/>
  <c r="K92" i="1"/>
  <c r="K93" i="1" a="1"/>
  <c r="K93" i="1"/>
  <c r="K94" i="1" a="1"/>
  <c r="K94" i="1"/>
  <c r="K95" i="1" a="1"/>
  <c r="K95" i="1" s="1"/>
  <c r="K96" i="1" a="1"/>
  <c r="K96" i="1"/>
  <c r="K97" i="1" a="1"/>
  <c r="K97" i="1"/>
  <c r="K98" i="1" a="1"/>
  <c r="K98" i="1"/>
  <c r="K99" i="1" a="1"/>
  <c r="K99" i="1" s="1"/>
  <c r="K100" i="1" a="1"/>
  <c r="K100" i="1"/>
  <c r="K101" i="1" a="1"/>
  <c r="K101" i="1"/>
  <c r="K102" i="1" a="1"/>
  <c r="K102" i="1"/>
  <c r="K103" i="1" a="1"/>
  <c r="K103" i="1" s="1"/>
  <c r="K104" i="1" a="1"/>
  <c r="K104" i="1"/>
  <c r="K105" i="1" a="1"/>
  <c r="K105" i="1"/>
  <c r="K106" i="1" a="1"/>
  <c r="K106" i="1"/>
  <c r="K107" i="1" a="1"/>
  <c r="K107" i="1" s="1"/>
  <c r="K108" i="1" a="1"/>
  <c r="K108" i="1"/>
  <c r="K109" i="1" a="1"/>
  <c r="K109" i="1"/>
  <c r="K110" i="1" a="1"/>
  <c r="K110" i="1"/>
  <c r="K111" i="1" a="1"/>
  <c r="K111" i="1" s="1"/>
  <c r="K112" i="1" a="1"/>
  <c r="K112" i="1"/>
  <c r="K113" i="1" a="1"/>
  <c r="K113" i="1"/>
  <c r="K114" i="1" a="1"/>
  <c r="K114" i="1"/>
  <c r="K115" i="1" a="1"/>
  <c r="K115" i="1" s="1"/>
  <c r="K116" i="1" a="1"/>
  <c r="K116" i="1"/>
  <c r="K117" i="1" a="1"/>
  <c r="K117" i="1"/>
  <c r="K118" i="1" a="1"/>
  <c r="K118" i="1"/>
  <c r="K119" i="1" a="1"/>
  <c r="K119" i="1" s="1"/>
  <c r="K120" i="1" a="1"/>
  <c r="K120" i="1"/>
  <c r="K121" i="1" a="1"/>
  <c r="K121" i="1"/>
  <c r="K122" i="1" a="1"/>
  <c r="K122" i="1"/>
  <c r="K123" i="1" a="1"/>
  <c r="K123" i="1" s="1"/>
  <c r="K124" i="1" a="1"/>
  <c r="K124" i="1"/>
  <c r="K125" i="1" a="1"/>
  <c r="K125" i="1"/>
  <c r="K126" i="1" a="1"/>
  <c r="K126" i="1"/>
  <c r="K127" i="1" a="1"/>
  <c r="K127" i="1" s="1"/>
  <c r="K128" i="1" a="1"/>
  <c r="K128" i="1"/>
  <c r="K129" i="1" a="1"/>
  <c r="K129" i="1"/>
  <c r="K130" i="1" a="1"/>
  <c r="K130" i="1"/>
  <c r="K131" i="1" a="1"/>
  <c r="K131" i="1" s="1"/>
  <c r="K132" i="1" a="1"/>
  <c r="K132" i="1"/>
  <c r="K133" i="1" a="1"/>
  <c r="K133" i="1"/>
  <c r="K134" i="1" a="1"/>
  <c r="K134" i="1"/>
  <c r="K135" i="1" a="1"/>
  <c r="K135" i="1" s="1"/>
  <c r="K136" i="1" a="1"/>
  <c r="K136" i="1"/>
  <c r="K137" i="1" a="1"/>
  <c r="K137" i="1"/>
  <c r="K138" i="1" a="1"/>
  <c r="K138" i="1"/>
  <c r="K139" i="1" a="1"/>
  <c r="K139" i="1" s="1"/>
  <c r="K140" i="1" a="1"/>
  <c r="K140" i="1"/>
  <c r="K141" i="1" a="1"/>
  <c r="K141" i="1"/>
  <c r="K142" i="1" a="1"/>
  <c r="K142" i="1"/>
  <c r="K2" i="1" a="1"/>
  <c r="K2" i="1" s="1"/>
  <c r="H8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2" i="1"/>
  <c r="C3" i="1"/>
  <c r="H3" i="1" s="1"/>
  <c r="C4" i="1"/>
  <c r="H4" i="1" s="1"/>
  <c r="C5" i="1"/>
  <c r="H5" i="1" s="1"/>
  <c r="C6" i="1"/>
  <c r="H6" i="1" s="1"/>
  <c r="C7" i="1"/>
  <c r="H7" i="1" s="1"/>
  <c r="C8" i="1"/>
  <c r="C9" i="1"/>
  <c r="H9" i="1" s="1"/>
  <c r="C10" i="1"/>
  <c r="H10" i="1" s="1"/>
  <c r="C11" i="1"/>
  <c r="H11" i="1" s="1"/>
  <c r="C12" i="1"/>
  <c r="H12" i="1" s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2" i="1"/>
  <c r="H2" i="1" s="1"/>
  <c r="Q9" i="1" l="1"/>
  <c r="V12" i="1"/>
  <c r="Q12" i="1"/>
  <c r="Q11" i="1"/>
  <c r="Q10" i="1"/>
  <c r="Q8" i="1"/>
  <c r="Q7" i="1"/>
  <c r="Q6" i="1"/>
  <c r="Q4" i="1"/>
  <c r="Q3" i="1"/>
  <c r="Q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<sst xmlns="http://schemas.openxmlformats.org/spreadsheetml/2006/main" count="36" uniqueCount="34">
  <si>
    <t>Vs</t>
  </si>
  <si>
    <t>dVs</t>
  </si>
  <si>
    <t>F.S. Vs</t>
  </si>
  <si>
    <t>Vout</t>
  </si>
  <si>
    <t>F.S. Vout</t>
  </si>
  <si>
    <t>Av</t>
  </si>
  <si>
    <t>dAv</t>
  </si>
  <si>
    <t>dVout</t>
  </si>
  <si>
    <t>R</t>
  </si>
  <si>
    <t>F.S. R</t>
  </si>
  <si>
    <t>dR</t>
  </si>
  <si>
    <t>T</t>
  </si>
  <si>
    <t>F.S. T</t>
  </si>
  <si>
    <t>dT</t>
  </si>
  <si>
    <t>F</t>
  </si>
  <si>
    <t>Sampling Rate</t>
  </si>
  <si>
    <t>dF</t>
  </si>
  <si>
    <t>dS</t>
  </si>
  <si>
    <t>S [cm]</t>
  </si>
  <si>
    <t>V [m/s]</t>
  </si>
  <si>
    <t>dV</t>
  </si>
  <si>
    <t>I [2 ma]</t>
  </si>
  <si>
    <t>dI</t>
  </si>
  <si>
    <t>I_IH 1</t>
  </si>
  <si>
    <t>I_IH 2</t>
  </si>
  <si>
    <t>V =3,4 V</t>
  </si>
  <si>
    <t>V</t>
  </si>
  <si>
    <t>HL</t>
  </si>
  <si>
    <t>5,2 nS</t>
  </si>
  <si>
    <t>10 ns FS</t>
  </si>
  <si>
    <t>LH</t>
  </si>
  <si>
    <t>26 nS</t>
  </si>
  <si>
    <t>7,0 nS</t>
  </si>
  <si>
    <t>22,0 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</si>
</sst>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42"/>
  <sheetViews>
    <sheetView tabSelected="1" workbookViewId="0">
      <selection activeCell="B13" sqref="B13"/>
    </sheetView>
  </sheetViews>
  <sheetFormatPr defaultRowHeight="14.4" x14ac:dyDescent="0.3"/>
  <cols>
    <col min="11" max="11" width="9.21875" bestFit="1" customWidth="1"/>
    <col min="14" max="14" width="13.109375" customWidth="1"/>
    <col min="15" max="15" width="9.21875" bestFit="1" customWidth="1"/>
    <col min="18" max="18" width="9.21875" bestFit="1" customWidth="1"/>
  </cols>
  <sheetData>
    <row r="1" spans="1:28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7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15</v>
      </c>
      <c r="O1" t="s">
        <v>13</v>
      </c>
      <c r="P1" t="s">
        <v>14</v>
      </c>
      <c r="Q1" t="s">
        <v>16</v>
      </c>
      <c r="S1" t="s">
        <v>18</v>
      </c>
      <c r="T1" t="s">
        <v>17</v>
      </c>
      <c r="U1" t="s">
        <v>19</v>
      </c>
      <c r="V1" t="s">
        <v>20</v>
      </c>
      <c r="X1" t="s">
        <v>21</v>
      </c>
      <c r="Y1" t="s">
        <v>22</v>
      </c>
      <c r="Z1" t="s">
        <v>26</v>
      </c>
      <c r="AA1" t="s">
        <v>20</v>
      </c>
    </row>
    <row r="2" spans="1:28" x14ac:dyDescent="0.3">
      <c r="A2">
        <v>2.5299999999999998</v>
      </c>
      <c r="B2">
        <v>0.5</v>
      </c>
      <c r="C2">
        <f>IF(B2&lt;0.5,SQRT((0.005*A2)^2 + (0.1*B2/SQRT(12))^2 + (0.0003)^2),SQRT((0.008*A2)^2 + (0.1*B2/SQRT(12))^2 + (0.003)^2))</f>
        <v>2.5039787006548863E-2</v>
      </c>
      <c r="F2">
        <f>IF(E2&lt;0.5,SQRT((0.005*D2)^2 + (0.1*E2/SQRT(12))^2 + (0.0003)^2),SQRT((0.008*D2)^2 + (0.1*E2/SQRT(12))^2 + (0.003)^2))</f>
        <v>2.9999999999999997E-4</v>
      </c>
      <c r="H2" t="e">
        <f>G2*SQRT((F2/D2)^2 + (C2/A2)^2)</f>
        <v>#DIV/0!</v>
      </c>
      <c r="K2" t="e" cm="1">
        <f t="array" ref="K2">_xlfn.SWITCH(J2,200,SQRT((0.008*I2)^2 + (3*0.1)^2),2000,SQRT((0.008*I2)^2 + (2*1)^2),20000,SQRT((0.008*I2)^2 + (2*10)^2),200000,SQRT((0.008*I2)^2 + (2*100)^2),2000000,SQRT((0.008*I2)^2 + (2*1000)^2),20000000,SQRT((0.01*I2)^2 + (2*10000)^2),200000000,SQRT((0.06*I2)^2 + (10*100000)^2))</f>
        <v>#N/A</v>
      </c>
      <c r="O2" t="e">
        <f>SQRT((0.1*M2)^2+(1/(N2*2))^2)</f>
        <v>#DIV/0!</v>
      </c>
      <c r="P2" t="e">
        <f>1/L2</f>
        <v>#DIV/0!</v>
      </c>
      <c r="Q2" t="e">
        <f>P2*O2/L2</f>
        <v>#DIV/0!</v>
      </c>
      <c r="U2" t="e">
        <f>(2*S2/L2)/100</f>
        <v>#DIV/0!</v>
      </c>
      <c r="V2" t="e">
        <f>U2*SQRT((T2/S2)^2 + (O2/L2)^2)</f>
        <v>#DIV/0!</v>
      </c>
      <c r="W2" t="s">
        <v>23</v>
      </c>
      <c r="X2">
        <v>1.6E-2</v>
      </c>
      <c r="Y2">
        <f>SQRT((X2*0.008)^2 + (0.001)^2)</f>
        <v>1.0081587176630474E-3</v>
      </c>
    </row>
    <row r="3" spans="1:28" x14ac:dyDescent="0.3">
      <c r="A3">
        <v>0.34100000000000003</v>
      </c>
      <c r="B3">
        <v>0.1</v>
      </c>
      <c r="C3">
        <f t="shared" ref="C3:C66" si="0">IF(B3&lt;0.5,SQRT((0.005*A3)^2 + (0.1*B3/SQRT(12))^2 + (0.0003)^2),SQRT((0.008*A3)^2 + (0.1*B3/SQRT(12))^2 + (0.003)^2))</f>
        <v>3.3660597637792081E-3</v>
      </c>
      <c r="F3">
        <f t="shared" ref="F3:F66" si="1">IF(E3&lt;0.5,SQRT((0.005*D3)^2 + (0.1*E3/SQRT(12))^2 + (0.0003)^2),SQRT((0.008*D3)^2 + (0.1*E3/SQRT(12))^2 + (0.003)^2))</f>
        <v>2.9999999999999997E-4</v>
      </c>
      <c r="H3" t="e">
        <f t="shared" ref="H3:H66" si="2">G3*SQRT((F3/D3)^2 + (C3/A3)^2)</f>
        <v>#DIV/0!</v>
      </c>
      <c r="K3" t="e" cm="1">
        <f t="array" ref="K3">_xlfn.SWITCH(J3,200,SQRT((0.008*I3)^2 + (3*0.1)^2),2000,SQRT((0.008*I3)^2 + (2*1)^2),20000,SQRT((0.008*I3)^2 + (2*10)^2),200000,SQRT((0.008*I3)^2 + (2*100)^2),2000000,SQRT((0.008*I3)^2 + (2*1000)^2),20000000,SQRT((0.01*I3)^2 + (2*10000)^2),200000000,SQRT((0.06*I3)^2 + (10*100000)^2))</f>
        <v>#N/A</v>
      </c>
      <c r="O3" t="e">
        <f t="shared" ref="O3:O66" si="3">SQRT((0.1*M3)^2+(1/(N3*2))^2)</f>
        <v>#DIV/0!</v>
      </c>
      <c r="P3" t="e">
        <f t="shared" ref="P3:P66" si="4">1/L3</f>
        <v>#DIV/0!</v>
      </c>
      <c r="Q3" t="e">
        <f t="shared" ref="Q3:Q66" si="5">P3*O3/L3</f>
        <v>#DIV/0!</v>
      </c>
      <c r="U3" t="e">
        <f t="shared" ref="U3:U12" si="6">(2*S3/L3)/100</f>
        <v>#DIV/0!</v>
      </c>
      <c r="V3" t="e">
        <f t="shared" ref="V3:V12" si="7">U3*SQRT((T3/S3)^2 + (O3/L3)^2)</f>
        <v>#DIV/0!</v>
      </c>
      <c r="W3" t="s">
        <v>24</v>
      </c>
      <c r="X3">
        <v>0.01</v>
      </c>
      <c r="Y3">
        <f>SQRT((X3*0.008)^2 + (0.001)^2)</f>
        <v>1.0031948963187562E-3</v>
      </c>
    </row>
    <row r="4" spans="1:28" x14ac:dyDescent="0.3">
      <c r="A4">
        <v>1.81</v>
      </c>
      <c r="B4">
        <v>0.5</v>
      </c>
      <c r="C4">
        <f t="shared" si="0"/>
        <v>2.066406865390583E-2</v>
      </c>
      <c r="F4">
        <f t="shared" si="1"/>
        <v>2.9999999999999997E-4</v>
      </c>
      <c r="H4" t="e">
        <f t="shared" si="2"/>
        <v>#DIV/0!</v>
      </c>
      <c r="J4" s="1"/>
      <c r="K4" t="e" cm="1">
        <f t="array" ref="K4">_xlfn.SWITCH(J4,200,SQRT((0.008*I4)^2 + (3*0.1)^2),2000,SQRT((0.008*I4)^2 + (2*1)^2),20000,SQRT((0.008*I4)^2 + (2*10)^2),200000,SQRT((0.008*I4)^2 + (2*100)^2),2000000,SQRT((0.008*I4)^2 + (2*1000)^2),20000000,SQRT((0.01*I4)^2 + (2*10000)^2),200000000,SQRT((0.06*I4)^2 + (10*100000)^2))</f>
        <v>#N/A</v>
      </c>
      <c r="O4" t="e">
        <f t="shared" si="3"/>
        <v>#DIV/0!</v>
      </c>
      <c r="P4" t="e">
        <f t="shared" si="4"/>
        <v>#DIV/0!</v>
      </c>
      <c r="Q4" t="e">
        <f t="shared" si="5"/>
        <v>#DIV/0!</v>
      </c>
      <c r="U4" t="e">
        <f t="shared" si="6"/>
        <v>#DIV/0!</v>
      </c>
      <c r="V4" t="e">
        <f t="shared" si="7"/>
        <v>#DIV/0!</v>
      </c>
      <c r="W4" t="s">
        <v>25</v>
      </c>
      <c r="Z4">
        <v>3.4020000000000001</v>
      </c>
      <c r="AA4">
        <f>SQRT((0.005*Z4)^2 + (0.02)^2)</f>
        <v>2.6255287086604101E-2</v>
      </c>
    </row>
    <row r="5" spans="1:28" x14ac:dyDescent="0.3">
      <c r="A5">
        <v>0.77200000000000002</v>
      </c>
      <c r="B5">
        <v>0.25</v>
      </c>
      <c r="C5">
        <f t="shared" si="0"/>
        <v>8.1898066725248977E-3</v>
      </c>
      <c r="F5">
        <f t="shared" si="1"/>
        <v>2.9999999999999997E-4</v>
      </c>
      <c r="H5" t="e">
        <f t="shared" si="2"/>
        <v>#DIV/0!</v>
      </c>
      <c r="K5" t="e" cm="1">
        <f t="array" ref="K5">_xlfn.SWITCH(J5,200,SQRT((0.008*I5)^2 + (3*0.1)^2),2000,SQRT((0.008*I5)^2 + (2*1)^2),20000,SQRT((0.008*I5)^2 + (2*10)^2),200000,SQRT((0.008*I5)^2 + (2*100)^2),2000000,SQRT((0.008*I5)^2 + (2*1000)^2),20000000,SQRT((0.01*I5)^2 + (2*10000)^2),200000000,SQRT((0.06*I5)^2 + (10*100000)^2))</f>
        <v>#N/A</v>
      </c>
      <c r="O5" t="e">
        <f t="shared" si="3"/>
        <v>#DIV/0!</v>
      </c>
      <c r="P5" t="e">
        <f t="shared" si="4"/>
        <v>#DIV/0!</v>
      </c>
      <c r="Q5" t="e">
        <f t="shared" si="5"/>
        <v>#DIV/0!</v>
      </c>
      <c r="U5" t="e">
        <f t="shared" si="6"/>
        <v>#DIV/0!</v>
      </c>
      <c r="V5" t="e">
        <f t="shared" si="7"/>
        <v>#DIV/0!</v>
      </c>
      <c r="X5">
        <v>0.44500000000000001</v>
      </c>
      <c r="Y5">
        <f t="shared" ref="Y5:Y6" si="8">SQRT((X5*0.008)^2 + (0.001)^2)</f>
        <v>3.6977831196542614E-3</v>
      </c>
    </row>
    <row r="6" spans="1:28" x14ac:dyDescent="0.3">
      <c r="C6">
        <f t="shared" si="0"/>
        <v>2.9999999999999997E-4</v>
      </c>
      <c r="F6">
        <f t="shared" si="1"/>
        <v>2.9999999999999997E-4</v>
      </c>
      <c r="H6" t="e">
        <f t="shared" si="2"/>
        <v>#DIV/0!</v>
      </c>
      <c r="K6" t="e" cm="1">
        <f t="array" ref="K6">_xlfn.SWITCH(J6,200,SQRT((0.008*I6)^2 + (3*0.1)^2),2000,SQRT((0.008*I6)^2 + (2*1)^2),20000,SQRT((0.008*I6)^2 + (2*10)^2),200000,SQRT((0.008*I6)^2 + (2*100)^2),2000000,SQRT((0.008*I6)^2 + (2*1000)^2),20000000,SQRT((0.01*I6)^2 + (2*10000)^2),200000000,SQRT((0.06*I6)^2 + (10*100000)^2))</f>
        <v>#N/A</v>
      </c>
      <c r="O6" t="e">
        <f t="shared" si="3"/>
        <v>#DIV/0!</v>
      </c>
      <c r="P6" t="e">
        <f t="shared" si="4"/>
        <v>#DIV/0!</v>
      </c>
      <c r="Q6" t="e">
        <f t="shared" si="5"/>
        <v>#DIV/0!</v>
      </c>
      <c r="U6" t="e">
        <f t="shared" si="6"/>
        <v>#DIV/0!</v>
      </c>
      <c r="V6" t="e">
        <f t="shared" si="7"/>
        <v>#DIV/0!</v>
      </c>
      <c r="X6">
        <v>0.315</v>
      </c>
      <c r="Y6">
        <f t="shared" si="8"/>
        <v>2.7111621124528869E-3</v>
      </c>
    </row>
    <row r="7" spans="1:28" x14ac:dyDescent="0.3">
      <c r="A7">
        <v>3.79</v>
      </c>
      <c r="B7">
        <v>0.5</v>
      </c>
      <c r="C7">
        <f t="shared" si="0"/>
        <v>3.3714028731869662E-2</v>
      </c>
      <c r="F7">
        <f t="shared" si="1"/>
        <v>2.9999999999999997E-4</v>
      </c>
      <c r="H7" t="e">
        <f t="shared" si="2"/>
        <v>#DIV/0!</v>
      </c>
      <c r="K7" t="e" cm="1">
        <f t="array" ref="K7">_xlfn.SWITCH(J7,200,SQRT((0.008*I7)^2 + (3*0.1)^2),2000,SQRT((0.008*I7)^2 + (2*1)^2),20000,SQRT((0.008*I7)^2 + (2*10)^2),200000,SQRT((0.008*I7)^2 + (2*100)^2),2000000,SQRT((0.008*I7)^2 + (2*1000)^2),20000000,SQRT((0.01*I7)^2 + (2*10000)^2),200000000,SQRT((0.06*I7)^2 + (10*100000)^2))</f>
        <v>#N/A</v>
      </c>
      <c r="O7" t="e">
        <f t="shared" si="3"/>
        <v>#DIV/0!</v>
      </c>
      <c r="P7" t="e">
        <f t="shared" si="4"/>
        <v>#DIV/0!</v>
      </c>
      <c r="Q7" t="e">
        <f t="shared" si="5"/>
        <v>#DIV/0!</v>
      </c>
      <c r="U7" t="e">
        <f t="shared" si="6"/>
        <v>#DIV/0!</v>
      </c>
      <c r="V7" t="e">
        <f t="shared" si="7"/>
        <v>#DIV/0!</v>
      </c>
    </row>
    <row r="8" spans="1:28" x14ac:dyDescent="0.3">
      <c r="C8">
        <f t="shared" si="0"/>
        <v>2.9999999999999997E-4</v>
      </c>
      <c r="F8">
        <f t="shared" si="1"/>
        <v>2.9999999999999997E-4</v>
      </c>
      <c r="H8" t="e">
        <f t="shared" si="2"/>
        <v>#DIV/0!</v>
      </c>
      <c r="K8" t="e" cm="1">
        <f t="array" ref="K8">_xlfn.SWITCH(J8,200,SQRT((0.008*I8)^2 + (3*0.1)^2),2000,SQRT((0.008*I8)^2 + (2*1)^2),20000,SQRT((0.008*I8)^2 + (2*10)^2),200000,SQRT((0.008*I8)^2 + (2*100)^2),2000000,SQRT((0.008*I8)^2 + (2*1000)^2),20000000,SQRT((0.01*I8)^2 + (2*10000)^2),200000000,SQRT((0.06*I8)^2 + (10*100000)^2))</f>
        <v>#N/A</v>
      </c>
      <c r="O8" t="e">
        <f t="shared" si="3"/>
        <v>#DIV/0!</v>
      </c>
      <c r="P8" t="e">
        <f t="shared" si="4"/>
        <v>#DIV/0!</v>
      </c>
      <c r="Q8" t="e">
        <f t="shared" si="5"/>
        <v>#DIV/0!</v>
      </c>
      <c r="U8" t="e">
        <f t="shared" si="6"/>
        <v>#DIV/0!</v>
      </c>
      <c r="V8" t="e">
        <f t="shared" si="7"/>
        <v>#DIV/0!</v>
      </c>
    </row>
    <row r="9" spans="1:28" x14ac:dyDescent="0.3">
      <c r="A9">
        <v>0</v>
      </c>
      <c r="B9">
        <v>0.5</v>
      </c>
      <c r="C9">
        <f t="shared" si="0"/>
        <v>1.4742229591663989E-2</v>
      </c>
      <c r="F9">
        <f t="shared" si="1"/>
        <v>2.9999999999999997E-4</v>
      </c>
      <c r="H9" t="e">
        <f t="shared" si="2"/>
        <v>#DIV/0!</v>
      </c>
      <c r="K9" t="e" cm="1">
        <f t="array" ref="K9">_xlfn.SWITCH(J9,200,SQRT((0.008*I9)^2 + (3*0.1)^2),2000,SQRT((0.008*I9)^2 + (2*1)^2),20000,SQRT((0.008*I9)^2 + (2*10)^2),200000,SQRT((0.008*I9)^2 + (2*100)^2),2000000,SQRT((0.008*I9)^2 + (2*1000)^2),20000000,SQRT((0.01*I9)^2 + (2*10000)^2),200000000,SQRT((0.06*I9)^2 + (10*100000)^2))</f>
        <v>#N/A</v>
      </c>
      <c r="O9" t="e">
        <f t="shared" si="3"/>
        <v>#DIV/0!</v>
      </c>
      <c r="P9" t="e">
        <f t="shared" si="4"/>
        <v>#DIV/0!</v>
      </c>
      <c r="Q9" t="e">
        <f t="shared" si="5"/>
        <v>#DIV/0!</v>
      </c>
      <c r="U9" t="e">
        <f t="shared" si="6"/>
        <v>#DIV/0!</v>
      </c>
      <c r="V9" t="e">
        <f t="shared" si="7"/>
        <v>#DIV/0!</v>
      </c>
    </row>
    <row r="10" spans="1:28" x14ac:dyDescent="0.3">
      <c r="A10">
        <v>5</v>
      </c>
      <c r="B10">
        <v>1</v>
      </c>
      <c r="C10">
        <f t="shared" si="0"/>
        <v>4.9419968973415322E-2</v>
      </c>
      <c r="F10">
        <f t="shared" si="1"/>
        <v>2.9999999999999997E-4</v>
      </c>
      <c r="H10" t="e">
        <f t="shared" si="2"/>
        <v>#DIV/0!</v>
      </c>
      <c r="K10" t="e" cm="1">
        <f t="array" ref="K10">_xlfn.SWITCH(J10,200,SQRT((0.008*I10)^2 + (3*0.1)^2),2000,SQRT((0.008*I10)^2 + (2*1)^2),20000,SQRT((0.008*I10)^2 + (2*10)^2),200000,SQRT((0.008*I10)^2 + (2*100)^2),2000000,SQRT((0.008*I10)^2 + (2*1000)^2),20000000,SQRT((0.01*I10)^2 + (2*10000)^2),200000000,SQRT((0.06*I10)^2 + (10*100000)^2))</f>
        <v>#N/A</v>
      </c>
      <c r="O10" t="e">
        <f t="shared" si="3"/>
        <v>#DIV/0!</v>
      </c>
      <c r="P10" t="e">
        <f t="shared" si="4"/>
        <v>#DIV/0!</v>
      </c>
      <c r="Q10" t="e">
        <f t="shared" si="5"/>
        <v>#DIV/0!</v>
      </c>
      <c r="U10" t="e">
        <f t="shared" si="6"/>
        <v>#DIV/0!</v>
      </c>
      <c r="V10" t="e">
        <f t="shared" si="7"/>
        <v>#DIV/0!</v>
      </c>
      <c r="X10" t="s">
        <v>27</v>
      </c>
      <c r="Y10" t="s">
        <v>28</v>
      </c>
      <c r="Z10" t="s">
        <v>29</v>
      </c>
      <c r="AB10" t="s">
        <v>32</v>
      </c>
    </row>
    <row r="11" spans="1:28" x14ac:dyDescent="0.3">
      <c r="A11">
        <v>3.78</v>
      </c>
      <c r="B11">
        <v>0.5</v>
      </c>
      <c r="C11">
        <f t="shared" si="0"/>
        <v>3.364210060821609E-2</v>
      </c>
      <c r="F11">
        <f t="shared" si="1"/>
        <v>2.9999999999999997E-4</v>
      </c>
      <c r="H11" t="e">
        <f t="shared" si="2"/>
        <v>#DIV/0!</v>
      </c>
      <c r="K11" t="e" cm="1">
        <f t="array" ref="K11">_xlfn.SWITCH(J11,200,SQRT((0.008*I11)^2 + (3*0.1)^2),2000,SQRT((0.008*I11)^2 + (2*1)^2),20000,SQRT((0.008*I11)^2 + (2*10)^2),200000,SQRT((0.008*I11)^2 + (2*100)^2),2000000,SQRT((0.008*I11)^2 + (2*1000)^2),20000000,SQRT((0.01*I11)^2 + (2*10000)^2),200000000,SQRT((0.06*I11)^2 + (10*100000)^2))</f>
        <v>#N/A</v>
      </c>
      <c r="O11" t="e">
        <f t="shared" si="3"/>
        <v>#DIV/0!</v>
      </c>
      <c r="P11" t="e">
        <f t="shared" si="4"/>
        <v>#DIV/0!</v>
      </c>
      <c r="Q11" t="e">
        <f t="shared" si="5"/>
        <v>#DIV/0!</v>
      </c>
      <c r="U11" t="e">
        <f t="shared" si="6"/>
        <v>#DIV/0!</v>
      </c>
      <c r="V11" t="e">
        <f t="shared" si="7"/>
        <v>#DIV/0!</v>
      </c>
      <c r="X11" t="s">
        <v>30</v>
      </c>
      <c r="Y11" t="s">
        <v>31</v>
      </c>
      <c r="Z11" t="s">
        <v>29</v>
      </c>
      <c r="AB11" t="s">
        <v>33</v>
      </c>
    </row>
    <row r="12" spans="1:28" x14ac:dyDescent="0.3">
      <c r="A12">
        <v>0.95</v>
      </c>
      <c r="B12">
        <v>0.5</v>
      </c>
      <c r="C12">
        <f t="shared" si="0"/>
        <v>1.6585937818927615E-2</v>
      </c>
      <c r="F12">
        <f t="shared" si="1"/>
        <v>2.9999999999999997E-4</v>
      </c>
      <c r="H12" t="e">
        <f t="shared" si="2"/>
        <v>#DIV/0!</v>
      </c>
      <c r="K12" t="e" cm="1">
        <f t="array" ref="K12">_xlfn.SWITCH(J12,200,SQRT((0.008*I12)^2 + (3*0.1)^2),2000,SQRT((0.008*I12)^2 + (2*1)^2),20000,SQRT((0.008*I12)^2 + (2*10)^2),200000,SQRT((0.008*I12)^2 + (2*100)^2),2000000,SQRT((0.008*I12)^2 + (2*1000)^2),20000000,SQRT((0.01*I12)^2 + (2*10000)^2),200000000,SQRT((0.06*I12)^2 + (10*100000)^2))</f>
        <v>#N/A</v>
      </c>
      <c r="O12" t="e">
        <f t="shared" si="3"/>
        <v>#DIV/0!</v>
      </c>
      <c r="P12" t="e">
        <f t="shared" si="4"/>
        <v>#DIV/0!</v>
      </c>
      <c r="Q12" t="e">
        <f t="shared" si="5"/>
        <v>#DIV/0!</v>
      </c>
      <c r="U12" t="e">
        <f t="shared" si="6"/>
        <v>#DIV/0!</v>
      </c>
      <c r="V12" t="e">
        <f t="shared" si="7"/>
        <v>#DIV/0!</v>
      </c>
    </row>
    <row r="13" spans="1:28" x14ac:dyDescent="0.3">
      <c r="C13">
        <f t="shared" si="0"/>
        <v>2.9999999999999997E-4</v>
      </c>
      <c r="F13">
        <f t="shared" si="1"/>
        <v>2.9999999999999997E-4</v>
      </c>
      <c r="H13" t="e">
        <f t="shared" si="2"/>
        <v>#DIV/0!</v>
      </c>
      <c r="K13" t="e" cm="1">
        <f t="array" ref="K13">_xlfn.SWITCH(J13,200,SQRT((0.008*I13)^2 + (3*0.1)^2),2000,SQRT((0.008*I13)^2 + (2*1)^2),20000,SQRT((0.008*I13)^2 + (2*10)^2),200000,SQRT((0.008*I13)^2 + (2*100)^2),2000000,SQRT((0.008*I13)^2 + (2*1000)^2),20000000,SQRT((0.01*I13)^2 + (2*10000)^2),200000000,SQRT((0.06*I13)^2 + (10*100000)^2))</f>
        <v>#N/A</v>
      </c>
      <c r="O13" t="e">
        <f t="shared" si="3"/>
        <v>#DIV/0!</v>
      </c>
      <c r="P13" t="e">
        <f t="shared" si="4"/>
        <v>#DIV/0!</v>
      </c>
      <c r="Q13" t="e">
        <f t="shared" si="5"/>
        <v>#DIV/0!</v>
      </c>
      <c r="AB13" s="1"/>
    </row>
    <row r="14" spans="1:28" x14ac:dyDescent="0.3">
      <c r="C14">
        <f t="shared" si="0"/>
        <v>2.9999999999999997E-4</v>
      </c>
      <c r="F14">
        <f t="shared" si="1"/>
        <v>2.9999999999999997E-4</v>
      </c>
      <c r="H14" t="e">
        <f t="shared" si="2"/>
        <v>#DIV/0!</v>
      </c>
      <c r="K14" t="e" cm="1">
        <f t="array" ref="K14">_xlfn.SWITCH(J14,200,SQRT((0.008*I14)^2 + (3*0.1)^2),2000,SQRT((0.008*I14)^2 + (2*1)^2),20000,SQRT((0.008*I14)^2 + (2*10)^2),200000,SQRT((0.008*I14)^2 + (2*100)^2),2000000,SQRT((0.008*I14)^2 + (2*1000)^2),20000000,SQRT((0.01*I14)^2 + (2*10000)^2),200000000,SQRT((0.06*I14)^2 + (10*100000)^2))</f>
        <v>#N/A</v>
      </c>
      <c r="O14" t="e">
        <f t="shared" si="3"/>
        <v>#DIV/0!</v>
      </c>
      <c r="P14" t="e">
        <f t="shared" si="4"/>
        <v>#DIV/0!</v>
      </c>
      <c r="Q14" t="e">
        <f t="shared" si="5"/>
        <v>#DIV/0!</v>
      </c>
    </row>
    <row r="15" spans="1:28" x14ac:dyDescent="0.3">
      <c r="C15">
        <f t="shared" si="0"/>
        <v>2.9999999999999997E-4</v>
      </c>
      <c r="F15">
        <f t="shared" si="1"/>
        <v>2.9999999999999997E-4</v>
      </c>
      <c r="H15" t="e">
        <f t="shared" si="2"/>
        <v>#DIV/0!</v>
      </c>
      <c r="K15" t="e" cm="1">
        <f t="array" ref="K15">_xlfn.SWITCH(J15,200,SQRT((0.008*I15)^2 + (3*0.1)^2),2000,SQRT((0.008*I15)^2 + (2*1)^2),20000,SQRT((0.008*I15)^2 + (2*10)^2),200000,SQRT((0.008*I15)^2 + (2*100)^2),2000000,SQRT((0.008*I15)^2 + (2*1000)^2),20000000,SQRT((0.01*I15)^2 + (2*10000)^2),200000000,SQRT((0.06*I15)^2 + (10*100000)^2))</f>
        <v>#N/A</v>
      </c>
      <c r="O15" t="e">
        <f t="shared" si="3"/>
        <v>#DIV/0!</v>
      </c>
      <c r="P15" t="e">
        <f t="shared" si="4"/>
        <v>#DIV/0!</v>
      </c>
      <c r="Q15" t="e">
        <f t="shared" si="5"/>
        <v>#DIV/0!</v>
      </c>
    </row>
    <row r="16" spans="1:28" x14ac:dyDescent="0.3">
      <c r="C16">
        <f t="shared" si="0"/>
        <v>2.9999999999999997E-4</v>
      </c>
      <c r="F16">
        <f t="shared" si="1"/>
        <v>2.9999999999999997E-4</v>
      </c>
      <c r="H16" t="e">
        <f t="shared" si="2"/>
        <v>#DIV/0!</v>
      </c>
      <c r="K16" t="e" cm="1">
        <f t="array" ref="K16">_xlfn.SWITCH(J16,200,SQRT((0.008*I16)^2 + (3*0.1)^2),2000,SQRT((0.008*I16)^2 + (2*1)^2),20000,SQRT((0.008*I16)^2 + (2*10)^2),200000,SQRT((0.008*I16)^2 + (2*100)^2),2000000,SQRT((0.008*I16)^2 + (2*1000)^2),20000000,SQRT((0.01*I16)^2 + (2*10000)^2),200000000,SQRT((0.06*I16)^2 + (10*100000)^2))</f>
        <v>#N/A</v>
      </c>
      <c r="O16" t="e">
        <f t="shared" si="3"/>
        <v>#DIV/0!</v>
      </c>
      <c r="P16" t="e">
        <f t="shared" si="4"/>
        <v>#DIV/0!</v>
      </c>
      <c r="Q16" t="e">
        <f t="shared" si="5"/>
        <v>#DIV/0!</v>
      </c>
    </row>
    <row r="17" spans="3:17" x14ac:dyDescent="0.3">
      <c r="C17">
        <f t="shared" si="0"/>
        <v>2.9999999999999997E-4</v>
      </c>
      <c r="F17">
        <f t="shared" si="1"/>
        <v>2.9999999999999997E-4</v>
      </c>
      <c r="H17" t="e">
        <f t="shared" si="2"/>
        <v>#DIV/0!</v>
      </c>
      <c r="K17" t="e" cm="1">
        <f t="array" ref="K17">_xlfn.SWITCH(J17,200,SQRT((0.008*I17)^2 + (3*0.1)^2),2000,SQRT((0.008*I17)^2 + (2*1)^2),20000,SQRT((0.008*I17)^2 + (2*10)^2),200000,SQRT((0.008*I17)^2 + (2*100)^2),2000000,SQRT((0.008*I17)^2 + (2*1000)^2),20000000,SQRT((0.01*I17)^2 + (2*10000)^2),200000000,SQRT((0.06*I17)^2 + (10*100000)^2))</f>
        <v>#N/A</v>
      </c>
      <c r="O17" t="e">
        <f t="shared" si="3"/>
        <v>#DIV/0!</v>
      </c>
      <c r="P17" t="e">
        <f t="shared" si="4"/>
        <v>#DIV/0!</v>
      </c>
      <c r="Q17" t="e">
        <f t="shared" si="5"/>
        <v>#DIV/0!</v>
      </c>
    </row>
    <row r="18" spans="3:17" x14ac:dyDescent="0.3">
      <c r="C18">
        <f t="shared" si="0"/>
        <v>2.9999999999999997E-4</v>
      </c>
      <c r="F18">
        <f t="shared" si="1"/>
        <v>2.9999999999999997E-4</v>
      </c>
      <c r="H18" t="e">
        <f t="shared" si="2"/>
        <v>#DIV/0!</v>
      </c>
      <c r="K18" t="e" cm="1">
        <f t="array" ref="K18">_xlfn.SWITCH(J18,200,SQRT((0.008*I18)^2 + (3*0.1)^2),2000,SQRT((0.008*I18)^2 + (2*1)^2),20000,SQRT((0.008*I18)^2 + (2*10)^2),200000,SQRT((0.008*I18)^2 + (2*100)^2),2000000,SQRT((0.008*I18)^2 + (2*1000)^2),20000000,SQRT((0.01*I18)^2 + (2*10000)^2),200000000,SQRT((0.06*I18)^2 + (10*100000)^2))</f>
        <v>#N/A</v>
      </c>
      <c r="O18" t="e">
        <f t="shared" si="3"/>
        <v>#DIV/0!</v>
      </c>
      <c r="P18" t="e">
        <f t="shared" si="4"/>
        <v>#DIV/0!</v>
      </c>
      <c r="Q18" t="e">
        <f t="shared" si="5"/>
        <v>#DIV/0!</v>
      </c>
    </row>
    <row r="19" spans="3:17" x14ac:dyDescent="0.3">
      <c r="C19">
        <f t="shared" si="0"/>
        <v>2.9999999999999997E-4</v>
      </c>
      <c r="F19">
        <f t="shared" si="1"/>
        <v>2.9999999999999997E-4</v>
      </c>
      <c r="H19" t="e">
        <f t="shared" si="2"/>
        <v>#DIV/0!</v>
      </c>
      <c r="K19" t="e" cm="1">
        <f t="array" ref="K19">_xlfn.SWITCH(J19,200,SQRT((0.008*I19)^2 + (3*0.1)^2),2000,SQRT((0.008*I19)^2 + (2*1)^2),20000,SQRT((0.008*I19)^2 + (2*10)^2),200000,SQRT((0.008*I19)^2 + (2*100)^2),2000000,SQRT((0.008*I19)^2 + (2*1000)^2),20000000,SQRT((0.01*I19)^2 + (2*10000)^2),200000000,SQRT((0.06*I19)^2 + (10*100000)^2))</f>
        <v>#N/A</v>
      </c>
      <c r="O19" t="e">
        <f t="shared" si="3"/>
        <v>#DIV/0!</v>
      </c>
      <c r="P19" t="e">
        <f t="shared" si="4"/>
        <v>#DIV/0!</v>
      </c>
      <c r="Q19" t="e">
        <f t="shared" si="5"/>
        <v>#DIV/0!</v>
      </c>
    </row>
    <row r="20" spans="3:17" x14ac:dyDescent="0.3">
      <c r="C20">
        <f t="shared" si="0"/>
        <v>2.9999999999999997E-4</v>
      </c>
      <c r="F20">
        <f t="shared" si="1"/>
        <v>2.9999999999999997E-4</v>
      </c>
      <c r="H20" t="e">
        <f t="shared" si="2"/>
        <v>#DIV/0!</v>
      </c>
      <c r="K20" t="e" cm="1">
        <f t="array" ref="K20">_xlfn.SWITCH(J20,200,SQRT((0.008*I20)^2 + (3*0.1)^2),2000,SQRT((0.008*I20)^2 + (2*1)^2),20000,SQRT((0.008*I20)^2 + (2*10)^2),200000,SQRT((0.008*I20)^2 + (2*100)^2),2000000,SQRT((0.008*I20)^2 + (2*1000)^2),20000000,SQRT((0.01*I20)^2 + (2*10000)^2),200000000,SQRT((0.06*I20)^2 + (10*100000)^2))</f>
        <v>#N/A</v>
      </c>
      <c r="O20" t="e">
        <f t="shared" si="3"/>
        <v>#DIV/0!</v>
      </c>
      <c r="P20" t="e">
        <f t="shared" si="4"/>
        <v>#DIV/0!</v>
      </c>
      <c r="Q20" t="e">
        <f t="shared" si="5"/>
        <v>#DIV/0!</v>
      </c>
    </row>
    <row r="21" spans="3:17" x14ac:dyDescent="0.3">
      <c r="C21">
        <f t="shared" si="0"/>
        <v>2.9999999999999997E-4</v>
      </c>
      <c r="F21">
        <f t="shared" si="1"/>
        <v>2.9999999999999997E-4</v>
      </c>
      <c r="H21" t="e">
        <f t="shared" si="2"/>
        <v>#DIV/0!</v>
      </c>
      <c r="K21" t="e" cm="1">
        <f t="array" ref="K21">_xlfn.SWITCH(J21,200,SQRT((0.008*I21)^2 + (3*0.1)^2),2000,SQRT((0.008*I21)^2 + (2*1)^2),20000,SQRT((0.008*I21)^2 + (2*10)^2),200000,SQRT((0.008*I21)^2 + (2*100)^2),2000000,SQRT((0.008*I21)^2 + (2*1000)^2),20000000,SQRT((0.01*I21)^2 + (2*10000)^2),200000000,SQRT((0.06*I21)^2 + (10*100000)^2))</f>
        <v>#N/A</v>
      </c>
      <c r="O21" t="e">
        <f t="shared" si="3"/>
        <v>#DIV/0!</v>
      </c>
      <c r="P21" t="e">
        <f t="shared" si="4"/>
        <v>#DIV/0!</v>
      </c>
      <c r="Q21" t="e">
        <f t="shared" si="5"/>
        <v>#DIV/0!</v>
      </c>
    </row>
    <row r="22" spans="3:17" x14ac:dyDescent="0.3">
      <c r="C22">
        <f t="shared" si="0"/>
        <v>2.9999999999999997E-4</v>
      </c>
      <c r="F22">
        <f t="shared" si="1"/>
        <v>2.9999999999999997E-4</v>
      </c>
      <c r="H22" t="e">
        <f t="shared" si="2"/>
        <v>#DIV/0!</v>
      </c>
      <c r="K22" t="e" cm="1">
        <f t="array" ref="K22">_xlfn.SWITCH(J22,200,SQRT((0.008*I22)^2 + (3*0.1)^2),2000,SQRT((0.008*I22)^2 + (2*1)^2),20000,SQRT((0.008*I22)^2 + (2*10)^2),200000,SQRT((0.008*I22)^2 + (2*100)^2),2000000,SQRT((0.008*I22)^2 + (2*1000)^2),20000000,SQRT((0.01*I22)^2 + (2*10000)^2),200000000,SQRT((0.06*I22)^2 + (10*100000)^2))</f>
        <v>#N/A</v>
      </c>
      <c r="O22" t="e">
        <f t="shared" si="3"/>
        <v>#DIV/0!</v>
      </c>
      <c r="P22" t="e">
        <f t="shared" si="4"/>
        <v>#DIV/0!</v>
      </c>
      <c r="Q22" t="e">
        <f t="shared" si="5"/>
        <v>#DIV/0!</v>
      </c>
    </row>
    <row r="23" spans="3:17" x14ac:dyDescent="0.3">
      <c r="C23">
        <f t="shared" si="0"/>
        <v>2.9999999999999997E-4</v>
      </c>
      <c r="F23">
        <f t="shared" si="1"/>
        <v>2.9999999999999997E-4</v>
      </c>
      <c r="H23" t="e">
        <f t="shared" si="2"/>
        <v>#DIV/0!</v>
      </c>
      <c r="K23" t="e" cm="1">
        <f t="array" ref="K23">_xlfn.SWITCH(J23,200,SQRT((0.008*I23)^2 + (3*0.1)^2),2000,SQRT((0.008*I23)^2 + (2*1)^2),20000,SQRT((0.008*I23)^2 + (2*10)^2),200000,SQRT((0.008*I23)^2 + (2*100)^2),2000000,SQRT((0.008*I23)^2 + (2*1000)^2),20000000,SQRT((0.01*I23)^2 + (2*10000)^2),200000000,SQRT((0.06*I23)^2 + (10*100000)^2))</f>
        <v>#N/A</v>
      </c>
      <c r="O23" t="e">
        <f t="shared" si="3"/>
        <v>#DIV/0!</v>
      </c>
      <c r="P23" t="e">
        <f t="shared" si="4"/>
        <v>#DIV/0!</v>
      </c>
      <c r="Q23" t="e">
        <f t="shared" si="5"/>
        <v>#DIV/0!</v>
      </c>
    </row>
    <row r="24" spans="3:17" x14ac:dyDescent="0.3">
      <c r="C24">
        <f t="shared" si="0"/>
        <v>2.9999999999999997E-4</v>
      </c>
      <c r="F24">
        <f t="shared" si="1"/>
        <v>2.9999999999999997E-4</v>
      </c>
      <c r="H24" t="e">
        <f t="shared" si="2"/>
        <v>#DIV/0!</v>
      </c>
      <c r="K24" t="e" cm="1">
        <f t="array" ref="K24">_xlfn.SWITCH(J24,200,SQRT((0.008*I24)^2 + (3*0.1)^2),2000,SQRT((0.008*I24)^2 + (2*1)^2),20000,SQRT((0.008*I24)^2 + (2*10)^2),200000,SQRT((0.008*I24)^2 + (2*100)^2),2000000,SQRT((0.008*I24)^2 + (2*1000)^2),20000000,SQRT((0.01*I24)^2 + (2*10000)^2),200000000,SQRT((0.06*I24)^2 + (10*100000)^2))</f>
        <v>#N/A</v>
      </c>
      <c r="O24" t="e">
        <f t="shared" si="3"/>
        <v>#DIV/0!</v>
      </c>
      <c r="P24" t="e">
        <f t="shared" si="4"/>
        <v>#DIV/0!</v>
      </c>
      <c r="Q24" t="e">
        <f t="shared" si="5"/>
        <v>#DIV/0!</v>
      </c>
    </row>
    <row r="25" spans="3:17" x14ac:dyDescent="0.3">
      <c r="C25">
        <f t="shared" si="0"/>
        <v>2.9999999999999997E-4</v>
      </c>
      <c r="F25">
        <f t="shared" si="1"/>
        <v>2.9999999999999997E-4</v>
      </c>
      <c r="H25" t="e">
        <f t="shared" si="2"/>
        <v>#DIV/0!</v>
      </c>
      <c r="K25" t="e" cm="1">
        <f t="array" ref="K25">_xlfn.SWITCH(J25,200,SQRT((0.008*I25)^2 + (3*0.1)^2),2000,SQRT((0.008*I25)^2 + (2*1)^2),20000,SQRT((0.008*I25)^2 + (2*10)^2),200000,SQRT((0.008*I25)^2 + (2*100)^2),2000000,SQRT((0.008*I25)^2 + (2*1000)^2),20000000,SQRT((0.01*I25)^2 + (2*10000)^2),200000000,SQRT((0.06*I25)^2 + (10*100000)^2))</f>
        <v>#N/A</v>
      </c>
      <c r="O25" t="e">
        <f t="shared" si="3"/>
        <v>#DIV/0!</v>
      </c>
      <c r="P25" t="e">
        <f t="shared" si="4"/>
        <v>#DIV/0!</v>
      </c>
      <c r="Q25" t="e">
        <f t="shared" si="5"/>
        <v>#DIV/0!</v>
      </c>
    </row>
    <row r="26" spans="3:17" x14ac:dyDescent="0.3">
      <c r="C26">
        <f t="shared" si="0"/>
        <v>2.9999999999999997E-4</v>
      </c>
      <c r="F26">
        <f t="shared" si="1"/>
        <v>2.9999999999999997E-4</v>
      </c>
      <c r="H26" t="e">
        <f t="shared" si="2"/>
        <v>#DIV/0!</v>
      </c>
      <c r="K26" t="e" cm="1">
        <f t="array" ref="K26">_xlfn.SWITCH(J26,200,SQRT((0.008*I26)^2 + (3*0.1)^2),2000,SQRT((0.008*I26)^2 + (2*1)^2),20000,SQRT((0.008*I26)^2 + (2*10)^2),200000,SQRT((0.008*I26)^2 + (2*100)^2),2000000,SQRT((0.008*I26)^2 + (2*1000)^2),20000000,SQRT((0.01*I26)^2 + (2*10000)^2),200000000,SQRT((0.06*I26)^2 + (10*100000)^2))</f>
        <v>#N/A</v>
      </c>
      <c r="O26" t="e">
        <f t="shared" si="3"/>
        <v>#DIV/0!</v>
      </c>
      <c r="P26" t="e">
        <f t="shared" si="4"/>
        <v>#DIV/0!</v>
      </c>
      <c r="Q26" t="e">
        <f t="shared" si="5"/>
        <v>#DIV/0!</v>
      </c>
    </row>
    <row r="27" spans="3:17" x14ac:dyDescent="0.3">
      <c r="C27">
        <f t="shared" si="0"/>
        <v>2.9999999999999997E-4</v>
      </c>
      <c r="F27">
        <f t="shared" si="1"/>
        <v>2.9999999999999997E-4</v>
      </c>
      <c r="H27" t="e">
        <f t="shared" si="2"/>
        <v>#DIV/0!</v>
      </c>
      <c r="K27" t="e" cm="1">
        <f t="array" ref="K27">_xlfn.SWITCH(J27,200,SQRT((0.008*I27)^2 + (3*0.1)^2),2000,SQRT((0.008*I27)^2 + (2*1)^2),20000,SQRT((0.008*I27)^2 + (2*10)^2),200000,SQRT((0.008*I27)^2 + (2*100)^2),2000000,SQRT((0.008*I27)^2 + (2*1000)^2),20000000,SQRT((0.01*I27)^2 + (2*10000)^2),200000000,SQRT((0.06*I27)^2 + (10*100000)^2))</f>
        <v>#N/A</v>
      </c>
      <c r="O27" t="e">
        <f t="shared" si="3"/>
        <v>#DIV/0!</v>
      </c>
      <c r="P27" t="e">
        <f t="shared" si="4"/>
        <v>#DIV/0!</v>
      </c>
      <c r="Q27" t="e">
        <f t="shared" si="5"/>
        <v>#DIV/0!</v>
      </c>
    </row>
    <row r="28" spans="3:17" x14ac:dyDescent="0.3">
      <c r="C28">
        <f t="shared" si="0"/>
        <v>2.9999999999999997E-4</v>
      </c>
      <c r="F28">
        <f t="shared" si="1"/>
        <v>2.9999999999999997E-4</v>
      </c>
      <c r="H28" t="e">
        <f t="shared" si="2"/>
        <v>#DIV/0!</v>
      </c>
      <c r="K28" t="e" cm="1">
        <f t="array" ref="K28">_xlfn.SWITCH(J28,200,SQRT((0.008*I28)^2 + (3*0.1)^2),2000,SQRT((0.008*I28)^2 + (2*1)^2),20000,SQRT((0.008*I28)^2 + (2*10)^2),200000,SQRT((0.008*I28)^2 + (2*100)^2),2000000,SQRT((0.008*I28)^2 + (2*1000)^2),20000000,SQRT((0.01*I28)^2 + (2*10000)^2),200000000,SQRT((0.06*I28)^2 + (10*100000)^2))</f>
        <v>#N/A</v>
      </c>
      <c r="O28" t="e">
        <f t="shared" si="3"/>
        <v>#DIV/0!</v>
      </c>
      <c r="P28" t="e">
        <f t="shared" si="4"/>
        <v>#DIV/0!</v>
      </c>
      <c r="Q28" t="e">
        <f t="shared" si="5"/>
        <v>#DIV/0!</v>
      </c>
    </row>
    <row r="29" spans="3:17" x14ac:dyDescent="0.3">
      <c r="C29">
        <f t="shared" si="0"/>
        <v>2.9999999999999997E-4</v>
      </c>
      <c r="F29">
        <f t="shared" si="1"/>
        <v>2.9999999999999997E-4</v>
      </c>
      <c r="H29" t="e">
        <f t="shared" si="2"/>
        <v>#DIV/0!</v>
      </c>
      <c r="K29" t="e" cm="1">
        <f t="array" ref="K29">_xlfn.SWITCH(J29,200,SQRT((0.008*I29)^2 + (3*0.1)^2),2000,SQRT((0.008*I29)^2 + (2*1)^2),20000,SQRT((0.008*I29)^2 + (2*10)^2),200000,SQRT((0.008*I29)^2 + (2*100)^2),2000000,SQRT((0.008*I29)^2 + (2*1000)^2),20000000,SQRT((0.01*I29)^2 + (2*10000)^2),200000000,SQRT((0.06*I29)^2 + (10*100000)^2))</f>
        <v>#N/A</v>
      </c>
      <c r="O29" t="e">
        <f t="shared" si="3"/>
        <v>#DIV/0!</v>
      </c>
      <c r="P29" t="e">
        <f t="shared" si="4"/>
        <v>#DIV/0!</v>
      </c>
      <c r="Q29" t="e">
        <f t="shared" si="5"/>
        <v>#DIV/0!</v>
      </c>
    </row>
    <row r="30" spans="3:17" x14ac:dyDescent="0.3">
      <c r="C30">
        <f t="shared" si="0"/>
        <v>2.9999999999999997E-4</v>
      </c>
      <c r="F30">
        <f t="shared" si="1"/>
        <v>2.9999999999999997E-4</v>
      </c>
      <c r="H30" t="e">
        <f t="shared" si="2"/>
        <v>#DIV/0!</v>
      </c>
      <c r="K30" t="e" cm="1">
        <f t="array" ref="K30">_xlfn.SWITCH(J30,200,SQRT((0.008*I30)^2 + (3*0.1)^2),2000,SQRT((0.008*I30)^2 + (2*1)^2),20000,SQRT((0.008*I30)^2 + (2*10)^2),200000,SQRT((0.008*I30)^2 + (2*100)^2),2000000,SQRT((0.008*I30)^2 + (2*1000)^2),20000000,SQRT((0.01*I30)^2 + (2*10000)^2),200000000,SQRT((0.06*I30)^2 + (10*100000)^2))</f>
        <v>#N/A</v>
      </c>
      <c r="O30" t="e">
        <f t="shared" si="3"/>
        <v>#DIV/0!</v>
      </c>
      <c r="P30" t="e">
        <f t="shared" si="4"/>
        <v>#DIV/0!</v>
      </c>
      <c r="Q30" t="e">
        <f t="shared" si="5"/>
        <v>#DIV/0!</v>
      </c>
    </row>
    <row r="31" spans="3:17" x14ac:dyDescent="0.3">
      <c r="C31">
        <f t="shared" si="0"/>
        <v>2.9999999999999997E-4</v>
      </c>
      <c r="F31">
        <f t="shared" si="1"/>
        <v>2.9999999999999997E-4</v>
      </c>
      <c r="H31" t="e">
        <f t="shared" si="2"/>
        <v>#DIV/0!</v>
      </c>
      <c r="K31" t="e" cm="1">
        <f t="array" ref="K31">_xlfn.SWITCH(J31,200,SQRT((0.008*I31)^2 + (3*0.1)^2),2000,SQRT((0.008*I31)^2 + (2*1)^2),20000,SQRT((0.008*I31)^2 + (2*10)^2),200000,SQRT((0.008*I31)^2 + (2*100)^2),2000000,SQRT((0.008*I31)^2 + (2*1000)^2),20000000,SQRT((0.01*I31)^2 + (2*10000)^2),200000000,SQRT((0.06*I31)^2 + (10*100000)^2))</f>
        <v>#N/A</v>
      </c>
      <c r="O31" t="e">
        <f t="shared" si="3"/>
        <v>#DIV/0!</v>
      </c>
      <c r="P31" t="e">
        <f t="shared" si="4"/>
        <v>#DIV/0!</v>
      </c>
      <c r="Q31" t="e">
        <f t="shared" si="5"/>
        <v>#DIV/0!</v>
      </c>
    </row>
    <row r="32" spans="3:17" x14ac:dyDescent="0.3">
      <c r="C32">
        <f t="shared" si="0"/>
        <v>2.9999999999999997E-4</v>
      </c>
      <c r="F32">
        <f t="shared" si="1"/>
        <v>2.9999999999999997E-4</v>
      </c>
      <c r="H32" t="e">
        <f t="shared" si="2"/>
        <v>#DIV/0!</v>
      </c>
      <c r="K32" t="e" cm="1">
        <f t="array" ref="K32">_xlfn.SWITCH(J32,200,SQRT((0.008*I32)^2 + (3*0.1)^2),2000,SQRT((0.008*I32)^2 + (2*1)^2),20000,SQRT((0.008*I32)^2 + (2*10)^2),200000,SQRT((0.008*I32)^2 + (2*100)^2),2000000,SQRT((0.008*I32)^2 + (2*1000)^2),20000000,SQRT((0.01*I32)^2 + (2*10000)^2),200000000,SQRT((0.06*I32)^2 + (10*100000)^2))</f>
        <v>#N/A</v>
      </c>
      <c r="O32" t="e">
        <f t="shared" si="3"/>
        <v>#DIV/0!</v>
      </c>
      <c r="P32" t="e">
        <f t="shared" si="4"/>
        <v>#DIV/0!</v>
      </c>
      <c r="Q32" t="e">
        <f t="shared" si="5"/>
        <v>#DIV/0!</v>
      </c>
    </row>
    <row r="33" spans="3:17" x14ac:dyDescent="0.3">
      <c r="C33">
        <f t="shared" si="0"/>
        <v>2.9999999999999997E-4</v>
      </c>
      <c r="F33">
        <f t="shared" si="1"/>
        <v>2.9999999999999997E-4</v>
      </c>
      <c r="H33" t="e">
        <f t="shared" si="2"/>
        <v>#DIV/0!</v>
      </c>
      <c r="K33" t="e" cm="1">
        <f t="array" ref="K33">_xlfn.SWITCH(J33,200,SQRT((0.008*I33)^2 + (3*0.1)^2),2000,SQRT((0.008*I33)^2 + (2*1)^2),20000,SQRT((0.008*I33)^2 + (2*10)^2),200000,SQRT((0.008*I33)^2 + (2*100)^2),2000000,SQRT((0.008*I33)^2 + (2*1000)^2),20000000,SQRT((0.01*I33)^2 + (2*10000)^2),200000000,SQRT((0.06*I33)^2 + (10*100000)^2))</f>
        <v>#N/A</v>
      </c>
      <c r="O33" t="e">
        <f t="shared" si="3"/>
        <v>#DIV/0!</v>
      </c>
      <c r="P33" t="e">
        <f t="shared" si="4"/>
        <v>#DIV/0!</v>
      </c>
      <c r="Q33" t="e">
        <f t="shared" si="5"/>
        <v>#DIV/0!</v>
      </c>
    </row>
    <row r="34" spans="3:17" x14ac:dyDescent="0.3">
      <c r="C34">
        <f t="shared" si="0"/>
        <v>2.9999999999999997E-4</v>
      </c>
      <c r="F34">
        <f t="shared" si="1"/>
        <v>2.9999999999999997E-4</v>
      </c>
      <c r="H34" t="e">
        <f t="shared" si="2"/>
        <v>#DIV/0!</v>
      </c>
      <c r="K34" t="e" cm="1">
        <f t="array" ref="K34">_xlfn.SWITCH(J34,200,SQRT((0.008*I34)^2 + (3*0.1)^2),2000,SQRT((0.008*I34)^2 + (2*1)^2),20000,SQRT((0.008*I34)^2 + (2*10)^2),200000,SQRT((0.008*I34)^2 + (2*100)^2),2000000,SQRT((0.008*I34)^2 + (2*1000)^2),20000000,SQRT((0.01*I34)^2 + (2*10000)^2),200000000,SQRT((0.06*I34)^2 + (10*100000)^2))</f>
        <v>#N/A</v>
      </c>
      <c r="O34" t="e">
        <f t="shared" si="3"/>
        <v>#DIV/0!</v>
      </c>
      <c r="P34" t="e">
        <f t="shared" si="4"/>
        <v>#DIV/0!</v>
      </c>
      <c r="Q34" t="e">
        <f t="shared" si="5"/>
        <v>#DIV/0!</v>
      </c>
    </row>
    <row r="35" spans="3:17" x14ac:dyDescent="0.3">
      <c r="C35">
        <f t="shared" si="0"/>
        <v>2.9999999999999997E-4</v>
      </c>
      <c r="F35">
        <f t="shared" si="1"/>
        <v>2.9999999999999997E-4</v>
      </c>
      <c r="H35" t="e">
        <f t="shared" si="2"/>
        <v>#DIV/0!</v>
      </c>
      <c r="K35" t="e" cm="1">
        <f t="array" ref="K35">_xlfn.SWITCH(J35,200,SQRT((0.008*I35)^2 + (3*0.1)^2),2000,SQRT((0.008*I35)^2 + (2*1)^2),20000,SQRT((0.008*I35)^2 + (2*10)^2),200000,SQRT((0.008*I35)^2 + (2*100)^2),2000000,SQRT((0.008*I35)^2 + (2*1000)^2),20000000,SQRT((0.01*I35)^2 + (2*10000)^2),200000000,SQRT((0.06*I35)^2 + (10*100000)^2))</f>
        <v>#N/A</v>
      </c>
      <c r="O35" t="e">
        <f t="shared" si="3"/>
        <v>#DIV/0!</v>
      </c>
      <c r="P35" t="e">
        <f t="shared" si="4"/>
        <v>#DIV/0!</v>
      </c>
      <c r="Q35" t="e">
        <f t="shared" si="5"/>
        <v>#DIV/0!</v>
      </c>
    </row>
    <row r="36" spans="3:17" x14ac:dyDescent="0.3">
      <c r="C36">
        <f t="shared" si="0"/>
        <v>2.9999999999999997E-4</v>
      </c>
      <c r="F36">
        <f t="shared" si="1"/>
        <v>2.9999999999999997E-4</v>
      </c>
      <c r="H36" t="e">
        <f t="shared" si="2"/>
        <v>#DIV/0!</v>
      </c>
      <c r="K36" t="e" cm="1">
        <f t="array" ref="K36">_xlfn.SWITCH(J36,200,SQRT((0.008*I36)^2 + (3*0.1)^2),2000,SQRT((0.008*I36)^2 + (2*1)^2),20000,SQRT((0.008*I36)^2 + (2*10)^2),200000,SQRT((0.008*I36)^2 + (2*100)^2),2000000,SQRT((0.008*I36)^2 + (2*1000)^2),20000000,SQRT((0.01*I36)^2 + (2*10000)^2),200000000,SQRT((0.06*I36)^2 + (10*100000)^2))</f>
        <v>#N/A</v>
      </c>
      <c r="O36" t="e">
        <f t="shared" si="3"/>
        <v>#DIV/0!</v>
      </c>
      <c r="P36" t="e">
        <f t="shared" si="4"/>
        <v>#DIV/0!</v>
      </c>
      <c r="Q36" t="e">
        <f t="shared" si="5"/>
        <v>#DIV/0!</v>
      </c>
    </row>
    <row r="37" spans="3:17" x14ac:dyDescent="0.3">
      <c r="C37">
        <f t="shared" si="0"/>
        <v>2.9999999999999997E-4</v>
      </c>
      <c r="F37">
        <f t="shared" si="1"/>
        <v>2.9999999999999997E-4</v>
      </c>
      <c r="H37" t="e">
        <f t="shared" si="2"/>
        <v>#DIV/0!</v>
      </c>
      <c r="K37" t="e" cm="1">
        <f t="array" ref="K37">_xlfn.SWITCH(J37,200,SQRT((0.008*I37)^2 + (3*0.1)^2),2000,SQRT((0.008*I37)^2 + (2*1)^2),20000,SQRT((0.008*I37)^2 + (2*10)^2),200000,SQRT((0.008*I37)^2 + (2*100)^2),2000000,SQRT((0.008*I37)^2 + (2*1000)^2),20000000,SQRT((0.01*I37)^2 + (2*10000)^2),200000000,SQRT((0.06*I37)^2 + (10*100000)^2))</f>
        <v>#N/A</v>
      </c>
      <c r="O37" t="e">
        <f t="shared" si="3"/>
        <v>#DIV/0!</v>
      </c>
      <c r="P37" t="e">
        <f t="shared" si="4"/>
        <v>#DIV/0!</v>
      </c>
      <c r="Q37" t="e">
        <f t="shared" si="5"/>
        <v>#DIV/0!</v>
      </c>
    </row>
    <row r="38" spans="3:17" x14ac:dyDescent="0.3">
      <c r="C38">
        <f t="shared" si="0"/>
        <v>2.9999999999999997E-4</v>
      </c>
      <c r="F38">
        <f t="shared" si="1"/>
        <v>2.9999999999999997E-4</v>
      </c>
      <c r="H38" t="e">
        <f t="shared" si="2"/>
        <v>#DIV/0!</v>
      </c>
      <c r="K38" t="e" cm="1">
        <f t="array" ref="K38">_xlfn.SWITCH(J38,200,SQRT((0.008*I38)^2 + (3*0.1)^2),2000,SQRT((0.008*I38)^2 + (2*1)^2),20000,SQRT((0.008*I38)^2 + (2*10)^2),200000,SQRT((0.008*I38)^2 + (2*100)^2),2000000,SQRT((0.008*I38)^2 + (2*1000)^2),20000000,SQRT((0.01*I38)^2 + (2*10000)^2),200000000,SQRT((0.06*I38)^2 + (10*100000)^2))</f>
        <v>#N/A</v>
      </c>
      <c r="O38" t="e">
        <f t="shared" si="3"/>
        <v>#DIV/0!</v>
      </c>
      <c r="P38" t="e">
        <f t="shared" si="4"/>
        <v>#DIV/0!</v>
      </c>
      <c r="Q38" t="e">
        <f t="shared" si="5"/>
        <v>#DIV/0!</v>
      </c>
    </row>
    <row r="39" spans="3:17" x14ac:dyDescent="0.3">
      <c r="C39">
        <f t="shared" si="0"/>
        <v>2.9999999999999997E-4</v>
      </c>
      <c r="F39">
        <f t="shared" si="1"/>
        <v>2.9999999999999997E-4</v>
      </c>
      <c r="H39" t="e">
        <f t="shared" si="2"/>
        <v>#DIV/0!</v>
      </c>
      <c r="K39" t="e" cm="1">
        <f t="array" ref="K39">_xlfn.SWITCH(J39,200,SQRT((0.008*I39)^2 + (3*0.1)^2),2000,SQRT((0.008*I39)^2 + (2*1)^2),20000,SQRT((0.008*I39)^2 + (2*10)^2),200000,SQRT((0.008*I39)^2 + (2*100)^2),2000000,SQRT((0.008*I39)^2 + (2*1000)^2),20000000,SQRT((0.01*I39)^2 + (2*10000)^2),200000000,SQRT((0.06*I39)^2 + (10*100000)^2))</f>
        <v>#N/A</v>
      </c>
      <c r="O39" t="e">
        <f t="shared" si="3"/>
        <v>#DIV/0!</v>
      </c>
      <c r="P39" t="e">
        <f t="shared" si="4"/>
        <v>#DIV/0!</v>
      </c>
      <c r="Q39" t="e">
        <f t="shared" si="5"/>
        <v>#DIV/0!</v>
      </c>
    </row>
    <row r="40" spans="3:17" x14ac:dyDescent="0.3">
      <c r="C40">
        <f t="shared" si="0"/>
        <v>2.9999999999999997E-4</v>
      </c>
      <c r="F40">
        <f t="shared" si="1"/>
        <v>2.9999999999999997E-4</v>
      </c>
      <c r="H40" t="e">
        <f t="shared" si="2"/>
        <v>#DIV/0!</v>
      </c>
      <c r="K40" t="e" cm="1">
        <f t="array" ref="K40">_xlfn.SWITCH(J40,200,SQRT((0.008*I40)^2 + (3*0.1)^2),2000,SQRT((0.008*I40)^2 + (2*1)^2),20000,SQRT((0.008*I40)^2 + (2*10)^2),200000,SQRT((0.008*I40)^2 + (2*100)^2),2000000,SQRT((0.008*I40)^2 + (2*1000)^2),20000000,SQRT((0.01*I40)^2 + (2*10000)^2),200000000,SQRT((0.06*I40)^2 + (10*100000)^2))</f>
        <v>#N/A</v>
      </c>
      <c r="O40" t="e">
        <f t="shared" si="3"/>
        <v>#DIV/0!</v>
      </c>
      <c r="P40" t="e">
        <f t="shared" si="4"/>
        <v>#DIV/0!</v>
      </c>
      <c r="Q40" t="e">
        <f t="shared" si="5"/>
        <v>#DIV/0!</v>
      </c>
    </row>
    <row r="41" spans="3:17" x14ac:dyDescent="0.3">
      <c r="C41">
        <f t="shared" si="0"/>
        <v>2.9999999999999997E-4</v>
      </c>
      <c r="F41">
        <f t="shared" si="1"/>
        <v>2.9999999999999997E-4</v>
      </c>
      <c r="H41" t="e">
        <f t="shared" si="2"/>
        <v>#DIV/0!</v>
      </c>
      <c r="K41" t="e" cm="1">
        <f t="array" ref="K41">_xlfn.SWITCH(J41,200,SQRT((0.008*I41)^2 + (3*0.1)^2),2000,SQRT((0.008*I41)^2 + (2*1)^2),20000,SQRT((0.008*I41)^2 + (2*10)^2),200000,SQRT((0.008*I41)^2 + (2*100)^2),2000000,SQRT((0.008*I41)^2 + (2*1000)^2),20000000,SQRT((0.01*I41)^2 + (2*10000)^2),200000000,SQRT((0.06*I41)^2 + (10*100000)^2))</f>
        <v>#N/A</v>
      </c>
      <c r="O41" t="e">
        <f t="shared" si="3"/>
        <v>#DIV/0!</v>
      </c>
      <c r="P41" t="e">
        <f t="shared" si="4"/>
        <v>#DIV/0!</v>
      </c>
      <c r="Q41" t="e">
        <f t="shared" si="5"/>
        <v>#DIV/0!</v>
      </c>
    </row>
    <row r="42" spans="3:17" x14ac:dyDescent="0.3">
      <c r="C42">
        <f t="shared" si="0"/>
        <v>2.9999999999999997E-4</v>
      </c>
      <c r="F42">
        <f t="shared" si="1"/>
        <v>2.9999999999999997E-4</v>
      </c>
      <c r="H42" t="e">
        <f t="shared" si="2"/>
        <v>#DIV/0!</v>
      </c>
      <c r="K42" t="e" cm="1">
        <f t="array" ref="K42">_xlfn.SWITCH(J42,200,SQRT((0.008*I42)^2 + (3*0.1)^2),2000,SQRT((0.008*I42)^2 + (2*1)^2),20000,SQRT((0.008*I42)^2 + (2*10)^2),200000,SQRT((0.008*I42)^2 + (2*100)^2),2000000,SQRT((0.008*I42)^2 + (2*1000)^2),20000000,SQRT((0.01*I42)^2 + (2*10000)^2),200000000,SQRT((0.06*I42)^2 + (10*100000)^2))</f>
        <v>#N/A</v>
      </c>
      <c r="O42" t="e">
        <f t="shared" si="3"/>
        <v>#DIV/0!</v>
      </c>
      <c r="P42" t="e">
        <f t="shared" si="4"/>
        <v>#DIV/0!</v>
      </c>
      <c r="Q42" t="e">
        <f t="shared" si="5"/>
        <v>#DIV/0!</v>
      </c>
    </row>
    <row r="43" spans="3:17" x14ac:dyDescent="0.3">
      <c r="C43">
        <f t="shared" si="0"/>
        <v>2.9999999999999997E-4</v>
      </c>
      <c r="F43">
        <f t="shared" si="1"/>
        <v>2.9999999999999997E-4</v>
      </c>
      <c r="H43" t="e">
        <f t="shared" si="2"/>
        <v>#DIV/0!</v>
      </c>
      <c r="K43" t="e" cm="1">
        <f t="array" ref="K43">_xlfn.SWITCH(J43,200,SQRT((0.008*I43)^2 + (3*0.1)^2),2000,SQRT((0.008*I43)^2 + (2*1)^2),20000,SQRT((0.008*I43)^2 + (2*10)^2),200000,SQRT((0.008*I43)^2 + (2*100)^2),2000000,SQRT((0.008*I43)^2 + (2*1000)^2),20000000,SQRT((0.01*I43)^2 + (2*10000)^2),200000000,SQRT((0.06*I43)^2 + (10*100000)^2))</f>
        <v>#N/A</v>
      </c>
      <c r="O43" t="e">
        <f t="shared" si="3"/>
        <v>#DIV/0!</v>
      </c>
      <c r="P43" t="e">
        <f t="shared" si="4"/>
        <v>#DIV/0!</v>
      </c>
      <c r="Q43" t="e">
        <f t="shared" si="5"/>
        <v>#DIV/0!</v>
      </c>
    </row>
    <row r="44" spans="3:17" x14ac:dyDescent="0.3">
      <c r="C44">
        <f t="shared" si="0"/>
        <v>2.9999999999999997E-4</v>
      </c>
      <c r="F44">
        <f t="shared" si="1"/>
        <v>2.9999999999999997E-4</v>
      </c>
      <c r="H44" t="e">
        <f t="shared" si="2"/>
        <v>#DIV/0!</v>
      </c>
      <c r="K44" t="e" cm="1">
        <f t="array" ref="K44">_xlfn.SWITCH(J44,200,SQRT((0.008*I44)^2 + (3*0.1)^2),2000,SQRT((0.008*I44)^2 + (2*1)^2),20000,SQRT((0.008*I44)^2 + (2*10)^2),200000,SQRT((0.008*I44)^2 + (2*100)^2),2000000,SQRT((0.008*I44)^2 + (2*1000)^2),20000000,SQRT((0.01*I44)^2 + (2*10000)^2),200000000,SQRT((0.06*I44)^2 + (10*100000)^2))</f>
        <v>#N/A</v>
      </c>
      <c r="O44" t="e">
        <f t="shared" si="3"/>
        <v>#DIV/0!</v>
      </c>
      <c r="P44" t="e">
        <f t="shared" si="4"/>
        <v>#DIV/0!</v>
      </c>
      <c r="Q44" t="e">
        <f t="shared" si="5"/>
        <v>#DIV/0!</v>
      </c>
    </row>
    <row r="45" spans="3:17" x14ac:dyDescent="0.3">
      <c r="C45">
        <f t="shared" si="0"/>
        <v>2.9999999999999997E-4</v>
      </c>
      <c r="F45">
        <f t="shared" si="1"/>
        <v>2.9999999999999997E-4</v>
      </c>
      <c r="H45" t="e">
        <f t="shared" si="2"/>
        <v>#DIV/0!</v>
      </c>
      <c r="K45" t="e" cm="1">
        <f t="array" ref="K45">_xlfn.SWITCH(J45,200,SQRT((0.008*I45)^2 + (3*0.1)^2),2000,SQRT((0.008*I45)^2 + (2*1)^2),20000,SQRT((0.008*I45)^2 + (2*10)^2),200000,SQRT((0.008*I45)^2 + (2*100)^2),2000000,SQRT((0.008*I45)^2 + (2*1000)^2),20000000,SQRT((0.01*I45)^2 + (2*10000)^2),200000000,SQRT((0.06*I45)^2 + (10*100000)^2))</f>
        <v>#N/A</v>
      </c>
      <c r="O45" t="e">
        <f t="shared" si="3"/>
        <v>#DIV/0!</v>
      </c>
      <c r="P45" t="e">
        <f t="shared" si="4"/>
        <v>#DIV/0!</v>
      </c>
      <c r="Q45" t="e">
        <f t="shared" si="5"/>
        <v>#DIV/0!</v>
      </c>
    </row>
    <row r="46" spans="3:17" x14ac:dyDescent="0.3">
      <c r="C46">
        <f t="shared" si="0"/>
        <v>2.9999999999999997E-4</v>
      </c>
      <c r="F46">
        <f t="shared" si="1"/>
        <v>2.9999999999999997E-4</v>
      </c>
      <c r="H46" t="e">
        <f t="shared" si="2"/>
        <v>#DIV/0!</v>
      </c>
      <c r="K46" t="e" cm="1">
        <f t="array" ref="K46">_xlfn.SWITCH(J46,200,SQRT((0.008*I46)^2 + (3*0.1)^2),2000,SQRT((0.008*I46)^2 + (2*1)^2),20000,SQRT((0.008*I46)^2 + (2*10)^2),200000,SQRT((0.008*I46)^2 + (2*100)^2),2000000,SQRT((0.008*I46)^2 + (2*1000)^2),20000000,SQRT((0.01*I46)^2 + (2*10000)^2),200000000,SQRT((0.06*I46)^2 + (10*100000)^2))</f>
        <v>#N/A</v>
      </c>
      <c r="O46" t="e">
        <f t="shared" si="3"/>
        <v>#DIV/0!</v>
      </c>
      <c r="P46" t="e">
        <f t="shared" si="4"/>
        <v>#DIV/0!</v>
      </c>
      <c r="Q46" t="e">
        <f t="shared" si="5"/>
        <v>#DIV/0!</v>
      </c>
    </row>
    <row r="47" spans="3:17" x14ac:dyDescent="0.3">
      <c r="C47">
        <f t="shared" si="0"/>
        <v>2.9999999999999997E-4</v>
      </c>
      <c r="F47">
        <f t="shared" si="1"/>
        <v>2.9999999999999997E-4</v>
      </c>
      <c r="H47" t="e">
        <f t="shared" si="2"/>
        <v>#DIV/0!</v>
      </c>
      <c r="K47" t="e" cm="1">
        <f t="array" ref="K47">_xlfn.SWITCH(J47,200,SQRT((0.008*I47)^2 + (3*0.1)^2),2000,SQRT((0.008*I47)^2 + (2*1)^2),20000,SQRT((0.008*I47)^2 + (2*10)^2),200000,SQRT((0.008*I47)^2 + (2*100)^2),2000000,SQRT((0.008*I47)^2 + (2*1000)^2),20000000,SQRT((0.01*I47)^2 + (2*10000)^2),200000000,SQRT((0.06*I47)^2 + (10*100000)^2))</f>
        <v>#N/A</v>
      </c>
      <c r="O47" t="e">
        <f t="shared" si="3"/>
        <v>#DIV/0!</v>
      </c>
      <c r="P47" t="e">
        <f t="shared" si="4"/>
        <v>#DIV/0!</v>
      </c>
      <c r="Q47" t="e">
        <f t="shared" si="5"/>
        <v>#DIV/0!</v>
      </c>
    </row>
    <row r="48" spans="3:17" x14ac:dyDescent="0.3">
      <c r="C48">
        <f t="shared" si="0"/>
        <v>2.9999999999999997E-4</v>
      </c>
      <c r="F48">
        <f t="shared" si="1"/>
        <v>2.9999999999999997E-4</v>
      </c>
      <c r="H48" t="e">
        <f t="shared" si="2"/>
        <v>#DIV/0!</v>
      </c>
      <c r="K48" t="e" cm="1">
        <f t="array" ref="K48">_xlfn.SWITCH(J48,200,SQRT((0.008*I48)^2 + (3*0.1)^2),2000,SQRT((0.008*I48)^2 + (2*1)^2),20000,SQRT((0.008*I48)^2 + (2*10)^2),200000,SQRT((0.008*I48)^2 + (2*100)^2),2000000,SQRT((0.008*I48)^2 + (2*1000)^2),20000000,SQRT((0.01*I48)^2 + (2*10000)^2),200000000,SQRT((0.06*I48)^2 + (10*100000)^2))</f>
        <v>#N/A</v>
      </c>
      <c r="O48" t="e">
        <f t="shared" si="3"/>
        <v>#DIV/0!</v>
      </c>
      <c r="P48" t="e">
        <f t="shared" si="4"/>
        <v>#DIV/0!</v>
      </c>
      <c r="Q48" t="e">
        <f t="shared" si="5"/>
        <v>#DIV/0!</v>
      </c>
    </row>
    <row r="49" spans="3:17" x14ac:dyDescent="0.3">
      <c r="C49">
        <f t="shared" si="0"/>
        <v>2.9999999999999997E-4</v>
      </c>
      <c r="F49">
        <f t="shared" si="1"/>
        <v>2.9999999999999997E-4</v>
      </c>
      <c r="H49" t="e">
        <f t="shared" si="2"/>
        <v>#DIV/0!</v>
      </c>
      <c r="K49" t="e" cm="1">
        <f t="array" ref="K49">_xlfn.SWITCH(J49,200,SQRT((0.008*I49)^2 + (3*0.1)^2),2000,SQRT((0.008*I49)^2 + (2*1)^2),20000,SQRT((0.008*I49)^2 + (2*10)^2),200000,SQRT((0.008*I49)^2 + (2*100)^2),2000000,SQRT((0.008*I49)^2 + (2*1000)^2),20000000,SQRT((0.01*I49)^2 + (2*10000)^2),200000000,SQRT((0.06*I49)^2 + (10*100000)^2))</f>
        <v>#N/A</v>
      </c>
      <c r="O49" t="e">
        <f t="shared" si="3"/>
        <v>#DIV/0!</v>
      </c>
      <c r="P49" t="e">
        <f t="shared" si="4"/>
        <v>#DIV/0!</v>
      </c>
      <c r="Q49" t="e">
        <f t="shared" si="5"/>
        <v>#DIV/0!</v>
      </c>
    </row>
    <row r="50" spans="3:17" x14ac:dyDescent="0.3">
      <c r="C50">
        <f t="shared" si="0"/>
        <v>2.9999999999999997E-4</v>
      </c>
      <c r="F50">
        <f t="shared" si="1"/>
        <v>2.9999999999999997E-4</v>
      </c>
      <c r="H50" t="e">
        <f t="shared" si="2"/>
        <v>#DIV/0!</v>
      </c>
      <c r="K50" t="e" cm="1">
        <f t="array" ref="K50">_xlfn.SWITCH(J50,200,SQRT((0.008*I50)^2 + (3*0.1)^2),2000,SQRT((0.008*I50)^2 + (2*1)^2),20000,SQRT((0.008*I50)^2 + (2*10)^2),200000,SQRT((0.008*I50)^2 + (2*100)^2),2000000,SQRT((0.008*I50)^2 + (2*1000)^2),20000000,SQRT((0.01*I50)^2 + (2*10000)^2),200000000,SQRT((0.06*I50)^2 + (10*100000)^2))</f>
        <v>#N/A</v>
      </c>
      <c r="O50" t="e">
        <f t="shared" si="3"/>
        <v>#DIV/0!</v>
      </c>
      <c r="P50" t="e">
        <f t="shared" si="4"/>
        <v>#DIV/0!</v>
      </c>
      <c r="Q50" t="e">
        <f t="shared" si="5"/>
        <v>#DIV/0!</v>
      </c>
    </row>
    <row r="51" spans="3:17" x14ac:dyDescent="0.3">
      <c r="C51">
        <f t="shared" si="0"/>
        <v>2.9999999999999997E-4</v>
      </c>
      <c r="F51">
        <f t="shared" si="1"/>
        <v>2.9999999999999997E-4</v>
      </c>
      <c r="H51" t="e">
        <f t="shared" si="2"/>
        <v>#DIV/0!</v>
      </c>
      <c r="K51" t="e" cm="1">
        <f t="array" ref="K51">_xlfn.SWITCH(J51,200,SQRT((0.008*I51)^2 + (3*0.1)^2),2000,SQRT((0.008*I51)^2 + (2*1)^2),20000,SQRT((0.008*I51)^2 + (2*10)^2),200000,SQRT((0.008*I51)^2 + (2*100)^2),2000000,SQRT((0.008*I51)^2 + (2*1000)^2),20000000,SQRT((0.01*I51)^2 + (2*10000)^2),200000000,SQRT((0.06*I51)^2 + (10*100000)^2))</f>
        <v>#N/A</v>
      </c>
      <c r="O51" t="e">
        <f t="shared" si="3"/>
        <v>#DIV/0!</v>
      </c>
      <c r="P51" t="e">
        <f t="shared" si="4"/>
        <v>#DIV/0!</v>
      </c>
      <c r="Q51" t="e">
        <f t="shared" si="5"/>
        <v>#DIV/0!</v>
      </c>
    </row>
    <row r="52" spans="3:17" x14ac:dyDescent="0.3">
      <c r="C52">
        <f t="shared" si="0"/>
        <v>2.9999999999999997E-4</v>
      </c>
      <c r="F52">
        <f t="shared" si="1"/>
        <v>2.9999999999999997E-4</v>
      </c>
      <c r="H52" t="e">
        <f t="shared" si="2"/>
        <v>#DIV/0!</v>
      </c>
      <c r="K52" t="e" cm="1">
        <f t="array" ref="K52">_xlfn.SWITCH(J52,200,SQRT((0.008*I52)^2 + (3*0.1)^2),2000,SQRT((0.008*I52)^2 + (2*1)^2),20000,SQRT((0.008*I52)^2 + (2*10)^2),200000,SQRT((0.008*I52)^2 + (2*100)^2),2000000,SQRT((0.008*I52)^2 + (2*1000)^2),20000000,SQRT((0.01*I52)^2 + (2*10000)^2),200000000,SQRT((0.06*I52)^2 + (10*100000)^2))</f>
        <v>#N/A</v>
      </c>
      <c r="O52" t="e">
        <f t="shared" si="3"/>
        <v>#DIV/0!</v>
      </c>
      <c r="P52" t="e">
        <f t="shared" si="4"/>
        <v>#DIV/0!</v>
      </c>
      <c r="Q52" t="e">
        <f t="shared" si="5"/>
        <v>#DIV/0!</v>
      </c>
    </row>
    <row r="53" spans="3:17" x14ac:dyDescent="0.3">
      <c r="C53">
        <f t="shared" si="0"/>
        <v>2.9999999999999997E-4</v>
      </c>
      <c r="F53">
        <f t="shared" si="1"/>
        <v>2.9999999999999997E-4</v>
      </c>
      <c r="H53" t="e">
        <f t="shared" si="2"/>
        <v>#DIV/0!</v>
      </c>
      <c r="K53" t="e" cm="1">
        <f t="array" ref="K53">_xlfn.SWITCH(J53,200,SQRT((0.008*I53)^2 + (3*0.1)^2),2000,SQRT((0.008*I53)^2 + (2*1)^2),20000,SQRT((0.008*I53)^2 + (2*10)^2),200000,SQRT((0.008*I53)^2 + (2*100)^2),2000000,SQRT((0.008*I53)^2 + (2*1000)^2),20000000,SQRT((0.01*I53)^2 + (2*10000)^2),200000000,SQRT((0.06*I53)^2 + (10*100000)^2))</f>
        <v>#N/A</v>
      </c>
      <c r="O53" t="e">
        <f t="shared" si="3"/>
        <v>#DIV/0!</v>
      </c>
      <c r="P53" t="e">
        <f t="shared" si="4"/>
        <v>#DIV/0!</v>
      </c>
      <c r="Q53" t="e">
        <f t="shared" si="5"/>
        <v>#DIV/0!</v>
      </c>
    </row>
    <row r="54" spans="3:17" x14ac:dyDescent="0.3">
      <c r="C54">
        <f t="shared" si="0"/>
        <v>2.9999999999999997E-4</v>
      </c>
      <c r="F54">
        <f t="shared" si="1"/>
        <v>2.9999999999999997E-4</v>
      </c>
      <c r="H54" t="e">
        <f t="shared" si="2"/>
        <v>#DIV/0!</v>
      </c>
      <c r="K54" t="e" cm="1">
        <f t="array" ref="K54">_xlfn.SWITCH(J54,200,SQRT((0.008*I54)^2 + (3*0.1)^2),2000,SQRT((0.008*I54)^2 + (2*1)^2),20000,SQRT((0.008*I54)^2 + (2*10)^2),200000,SQRT((0.008*I54)^2 + (2*100)^2),2000000,SQRT((0.008*I54)^2 + (2*1000)^2),20000000,SQRT((0.01*I54)^2 + (2*10000)^2),200000000,SQRT((0.06*I54)^2 + (10*100000)^2))</f>
        <v>#N/A</v>
      </c>
      <c r="O54" t="e">
        <f t="shared" si="3"/>
        <v>#DIV/0!</v>
      </c>
      <c r="P54" t="e">
        <f t="shared" si="4"/>
        <v>#DIV/0!</v>
      </c>
      <c r="Q54" t="e">
        <f t="shared" si="5"/>
        <v>#DIV/0!</v>
      </c>
    </row>
    <row r="55" spans="3:17" x14ac:dyDescent="0.3">
      <c r="C55">
        <f t="shared" si="0"/>
        <v>2.9999999999999997E-4</v>
      </c>
      <c r="F55">
        <f t="shared" si="1"/>
        <v>2.9999999999999997E-4</v>
      </c>
      <c r="H55" t="e">
        <f t="shared" si="2"/>
        <v>#DIV/0!</v>
      </c>
      <c r="K55" t="e" cm="1">
        <f t="array" ref="K55">_xlfn.SWITCH(J55,200,SQRT((0.008*I55)^2 + (3*0.1)^2),2000,SQRT((0.008*I55)^2 + (2*1)^2),20000,SQRT((0.008*I55)^2 + (2*10)^2),200000,SQRT((0.008*I55)^2 + (2*100)^2),2000000,SQRT((0.008*I55)^2 + (2*1000)^2),20000000,SQRT((0.01*I55)^2 + (2*10000)^2),200000000,SQRT((0.06*I55)^2 + (10*100000)^2))</f>
        <v>#N/A</v>
      </c>
      <c r="O55" t="e">
        <f t="shared" si="3"/>
        <v>#DIV/0!</v>
      </c>
      <c r="P55" t="e">
        <f t="shared" si="4"/>
        <v>#DIV/0!</v>
      </c>
      <c r="Q55" t="e">
        <f t="shared" si="5"/>
        <v>#DIV/0!</v>
      </c>
    </row>
    <row r="56" spans="3:17" x14ac:dyDescent="0.3">
      <c r="C56">
        <f t="shared" si="0"/>
        <v>2.9999999999999997E-4</v>
      </c>
      <c r="F56">
        <f t="shared" si="1"/>
        <v>2.9999999999999997E-4</v>
      </c>
      <c r="H56" t="e">
        <f t="shared" si="2"/>
        <v>#DIV/0!</v>
      </c>
      <c r="K56" t="e" cm="1">
        <f t="array" ref="K56">_xlfn.SWITCH(J56,200,SQRT((0.008*I56)^2 + (3*0.1)^2),2000,SQRT((0.008*I56)^2 + (2*1)^2),20000,SQRT((0.008*I56)^2 + (2*10)^2),200000,SQRT((0.008*I56)^2 + (2*100)^2),2000000,SQRT((0.008*I56)^2 + (2*1000)^2),20000000,SQRT((0.01*I56)^2 + (2*10000)^2),200000000,SQRT((0.06*I56)^2 + (10*100000)^2))</f>
        <v>#N/A</v>
      </c>
      <c r="O56" t="e">
        <f t="shared" si="3"/>
        <v>#DIV/0!</v>
      </c>
      <c r="P56" t="e">
        <f t="shared" si="4"/>
        <v>#DIV/0!</v>
      </c>
      <c r="Q56" t="e">
        <f t="shared" si="5"/>
        <v>#DIV/0!</v>
      </c>
    </row>
    <row r="57" spans="3:17" x14ac:dyDescent="0.3">
      <c r="C57">
        <f t="shared" si="0"/>
        <v>2.9999999999999997E-4</v>
      </c>
      <c r="F57">
        <f t="shared" si="1"/>
        <v>2.9999999999999997E-4</v>
      </c>
      <c r="H57" t="e">
        <f t="shared" si="2"/>
        <v>#DIV/0!</v>
      </c>
      <c r="K57" t="e" cm="1">
        <f t="array" ref="K57">_xlfn.SWITCH(J57,200,SQRT((0.008*I57)^2 + (3*0.1)^2),2000,SQRT((0.008*I57)^2 + (2*1)^2),20000,SQRT((0.008*I57)^2 + (2*10)^2),200000,SQRT((0.008*I57)^2 + (2*100)^2),2000000,SQRT((0.008*I57)^2 + (2*1000)^2),20000000,SQRT((0.01*I57)^2 + (2*10000)^2),200000000,SQRT((0.06*I57)^2 + (10*100000)^2))</f>
        <v>#N/A</v>
      </c>
      <c r="O57" t="e">
        <f t="shared" si="3"/>
        <v>#DIV/0!</v>
      </c>
      <c r="P57" t="e">
        <f t="shared" si="4"/>
        <v>#DIV/0!</v>
      </c>
      <c r="Q57" t="e">
        <f t="shared" si="5"/>
        <v>#DIV/0!</v>
      </c>
    </row>
    <row r="58" spans="3:17" x14ac:dyDescent="0.3">
      <c r="C58">
        <f t="shared" si="0"/>
        <v>2.9999999999999997E-4</v>
      </c>
      <c r="F58">
        <f t="shared" si="1"/>
        <v>2.9999999999999997E-4</v>
      </c>
      <c r="H58" t="e">
        <f t="shared" si="2"/>
        <v>#DIV/0!</v>
      </c>
      <c r="K58" t="e" cm="1">
        <f t="array" ref="K58">_xlfn.SWITCH(J58,200,SQRT((0.008*I58)^2 + (3*0.1)^2),2000,SQRT((0.008*I58)^2 + (2*1)^2),20000,SQRT((0.008*I58)^2 + (2*10)^2),200000,SQRT((0.008*I58)^2 + (2*100)^2),2000000,SQRT((0.008*I58)^2 + (2*1000)^2),20000000,SQRT((0.01*I58)^2 + (2*10000)^2),200000000,SQRT((0.06*I58)^2 + (10*100000)^2))</f>
        <v>#N/A</v>
      </c>
      <c r="O58" t="e">
        <f t="shared" si="3"/>
        <v>#DIV/0!</v>
      </c>
      <c r="P58" t="e">
        <f t="shared" si="4"/>
        <v>#DIV/0!</v>
      </c>
      <c r="Q58" t="e">
        <f t="shared" si="5"/>
        <v>#DIV/0!</v>
      </c>
    </row>
    <row r="59" spans="3:17" x14ac:dyDescent="0.3">
      <c r="C59">
        <f t="shared" si="0"/>
        <v>2.9999999999999997E-4</v>
      </c>
      <c r="F59">
        <f t="shared" si="1"/>
        <v>2.9999999999999997E-4</v>
      </c>
      <c r="H59" t="e">
        <f t="shared" si="2"/>
        <v>#DIV/0!</v>
      </c>
      <c r="K59" t="e" cm="1">
        <f t="array" ref="K59">_xlfn.SWITCH(J59,200,SQRT((0.008*I59)^2 + (3*0.1)^2),2000,SQRT((0.008*I59)^2 + (2*1)^2),20000,SQRT((0.008*I59)^2 + (2*10)^2),200000,SQRT((0.008*I59)^2 + (2*100)^2),2000000,SQRT((0.008*I59)^2 + (2*1000)^2),20000000,SQRT((0.01*I59)^2 + (2*10000)^2),200000000,SQRT((0.06*I59)^2 + (10*100000)^2))</f>
        <v>#N/A</v>
      </c>
      <c r="O59" t="e">
        <f t="shared" si="3"/>
        <v>#DIV/0!</v>
      </c>
      <c r="P59" t="e">
        <f t="shared" si="4"/>
        <v>#DIV/0!</v>
      </c>
      <c r="Q59" t="e">
        <f t="shared" si="5"/>
        <v>#DIV/0!</v>
      </c>
    </row>
    <row r="60" spans="3:17" x14ac:dyDescent="0.3">
      <c r="C60">
        <f t="shared" si="0"/>
        <v>2.9999999999999997E-4</v>
      </c>
      <c r="F60">
        <f t="shared" si="1"/>
        <v>2.9999999999999997E-4</v>
      </c>
      <c r="H60" t="e">
        <f t="shared" si="2"/>
        <v>#DIV/0!</v>
      </c>
      <c r="K60" t="e" cm="1">
        <f t="array" ref="K60">_xlfn.SWITCH(J60,200,SQRT((0.008*I60)^2 + (3*0.1)^2),2000,SQRT((0.008*I60)^2 + (2*1)^2),20000,SQRT((0.008*I60)^2 + (2*10)^2),200000,SQRT((0.008*I60)^2 + (2*100)^2),2000000,SQRT((0.008*I60)^2 + (2*1000)^2),20000000,SQRT((0.01*I60)^2 + (2*10000)^2),200000000,SQRT((0.06*I60)^2 + (10*100000)^2))</f>
        <v>#N/A</v>
      </c>
      <c r="O60" t="e">
        <f t="shared" si="3"/>
        <v>#DIV/0!</v>
      </c>
      <c r="P60" t="e">
        <f t="shared" si="4"/>
        <v>#DIV/0!</v>
      </c>
      <c r="Q60" t="e">
        <f t="shared" si="5"/>
        <v>#DIV/0!</v>
      </c>
    </row>
    <row r="61" spans="3:17" x14ac:dyDescent="0.3">
      <c r="C61">
        <f t="shared" si="0"/>
        <v>2.9999999999999997E-4</v>
      </c>
      <c r="F61">
        <f t="shared" si="1"/>
        <v>2.9999999999999997E-4</v>
      </c>
      <c r="H61" t="e">
        <f t="shared" si="2"/>
        <v>#DIV/0!</v>
      </c>
      <c r="K61" t="e" cm="1">
        <f t="array" ref="K61">_xlfn.SWITCH(J61,200,SQRT((0.008*I61)^2 + (3*0.1)^2),2000,SQRT((0.008*I61)^2 + (2*1)^2),20000,SQRT((0.008*I61)^2 + (2*10)^2),200000,SQRT((0.008*I61)^2 + (2*100)^2),2000000,SQRT((0.008*I61)^2 + (2*1000)^2),20000000,SQRT((0.01*I61)^2 + (2*10000)^2),200000000,SQRT((0.06*I61)^2 + (10*100000)^2))</f>
        <v>#N/A</v>
      </c>
      <c r="O61" t="e">
        <f t="shared" si="3"/>
        <v>#DIV/0!</v>
      </c>
      <c r="P61" t="e">
        <f t="shared" si="4"/>
        <v>#DIV/0!</v>
      </c>
      <c r="Q61" t="e">
        <f t="shared" si="5"/>
        <v>#DIV/0!</v>
      </c>
    </row>
    <row r="62" spans="3:17" x14ac:dyDescent="0.3">
      <c r="C62">
        <f t="shared" si="0"/>
        <v>2.9999999999999997E-4</v>
      </c>
      <c r="F62">
        <f t="shared" si="1"/>
        <v>2.9999999999999997E-4</v>
      </c>
      <c r="H62" t="e">
        <f t="shared" si="2"/>
        <v>#DIV/0!</v>
      </c>
      <c r="K62" t="e" cm="1">
        <f t="array" ref="K62">_xlfn.SWITCH(J62,200,SQRT((0.008*I62)^2 + (3*0.1)^2),2000,SQRT((0.008*I62)^2 + (2*1)^2),20000,SQRT((0.008*I62)^2 + (2*10)^2),200000,SQRT((0.008*I62)^2 + (2*100)^2),2000000,SQRT((0.008*I62)^2 + (2*1000)^2),20000000,SQRT((0.01*I62)^2 + (2*10000)^2),200000000,SQRT((0.06*I62)^2 + (10*100000)^2))</f>
        <v>#N/A</v>
      </c>
      <c r="O62" t="e">
        <f t="shared" si="3"/>
        <v>#DIV/0!</v>
      </c>
      <c r="P62" t="e">
        <f t="shared" si="4"/>
        <v>#DIV/0!</v>
      </c>
      <c r="Q62" t="e">
        <f t="shared" si="5"/>
        <v>#DIV/0!</v>
      </c>
    </row>
    <row r="63" spans="3:17" x14ac:dyDescent="0.3">
      <c r="C63">
        <f t="shared" si="0"/>
        <v>2.9999999999999997E-4</v>
      </c>
      <c r="F63">
        <f t="shared" si="1"/>
        <v>2.9999999999999997E-4</v>
      </c>
      <c r="H63" t="e">
        <f t="shared" si="2"/>
        <v>#DIV/0!</v>
      </c>
      <c r="K63" t="e" cm="1">
        <f t="array" ref="K63">_xlfn.SWITCH(J63,200,SQRT((0.008*I63)^2 + (3*0.1)^2),2000,SQRT((0.008*I63)^2 + (2*1)^2),20000,SQRT((0.008*I63)^2 + (2*10)^2),200000,SQRT((0.008*I63)^2 + (2*100)^2),2000000,SQRT((0.008*I63)^2 + (2*1000)^2),20000000,SQRT((0.01*I63)^2 + (2*10000)^2),200000000,SQRT((0.06*I63)^2 + (10*100000)^2))</f>
        <v>#N/A</v>
      </c>
      <c r="O63" t="e">
        <f t="shared" si="3"/>
        <v>#DIV/0!</v>
      </c>
      <c r="P63" t="e">
        <f t="shared" si="4"/>
        <v>#DIV/0!</v>
      </c>
      <c r="Q63" t="e">
        <f t="shared" si="5"/>
        <v>#DIV/0!</v>
      </c>
    </row>
    <row r="64" spans="3:17" x14ac:dyDescent="0.3">
      <c r="C64">
        <f t="shared" si="0"/>
        <v>2.9999999999999997E-4</v>
      </c>
      <c r="F64">
        <f t="shared" si="1"/>
        <v>2.9999999999999997E-4</v>
      </c>
      <c r="H64" t="e">
        <f t="shared" si="2"/>
        <v>#DIV/0!</v>
      </c>
      <c r="K64" t="e" cm="1">
        <f t="array" ref="K64">_xlfn.SWITCH(J64,200,SQRT((0.008*I64)^2 + (3*0.1)^2),2000,SQRT((0.008*I64)^2 + (2*1)^2),20000,SQRT((0.008*I64)^2 + (2*10)^2),200000,SQRT((0.008*I64)^2 + (2*100)^2),2000000,SQRT((0.008*I64)^2 + (2*1000)^2),20000000,SQRT((0.01*I64)^2 + (2*10000)^2),200000000,SQRT((0.06*I64)^2 + (10*100000)^2))</f>
        <v>#N/A</v>
      </c>
      <c r="O64" t="e">
        <f t="shared" si="3"/>
        <v>#DIV/0!</v>
      </c>
      <c r="P64" t="e">
        <f t="shared" si="4"/>
        <v>#DIV/0!</v>
      </c>
      <c r="Q64" t="e">
        <f t="shared" si="5"/>
        <v>#DIV/0!</v>
      </c>
    </row>
    <row r="65" spans="3:17" x14ac:dyDescent="0.3">
      <c r="C65">
        <f t="shared" si="0"/>
        <v>2.9999999999999997E-4</v>
      </c>
      <c r="F65">
        <f t="shared" si="1"/>
        <v>2.9999999999999997E-4</v>
      </c>
      <c r="H65" t="e">
        <f t="shared" si="2"/>
        <v>#DIV/0!</v>
      </c>
      <c r="K65" t="e" cm="1">
        <f t="array" ref="K65">_xlfn.SWITCH(J65,200,SQRT((0.008*I65)^2 + (3*0.1)^2),2000,SQRT((0.008*I65)^2 + (2*1)^2),20000,SQRT((0.008*I65)^2 + (2*10)^2),200000,SQRT((0.008*I65)^2 + (2*100)^2),2000000,SQRT((0.008*I65)^2 + (2*1000)^2),20000000,SQRT((0.01*I65)^2 + (2*10000)^2),200000000,SQRT((0.06*I65)^2 + (10*100000)^2))</f>
        <v>#N/A</v>
      </c>
      <c r="O65" t="e">
        <f t="shared" si="3"/>
        <v>#DIV/0!</v>
      </c>
      <c r="P65" t="e">
        <f t="shared" si="4"/>
        <v>#DIV/0!</v>
      </c>
      <c r="Q65" t="e">
        <f t="shared" si="5"/>
        <v>#DIV/0!</v>
      </c>
    </row>
    <row r="66" spans="3:17" x14ac:dyDescent="0.3">
      <c r="C66">
        <f t="shared" si="0"/>
        <v>2.9999999999999997E-4</v>
      </c>
      <c r="F66">
        <f t="shared" si="1"/>
        <v>2.9999999999999997E-4</v>
      </c>
      <c r="H66" t="e">
        <f t="shared" si="2"/>
        <v>#DIV/0!</v>
      </c>
      <c r="K66" t="e" cm="1">
        <f t="array" ref="K66">_xlfn.SWITCH(J66,200,SQRT((0.008*I66)^2 + (3*0.1)^2),2000,SQRT((0.008*I66)^2 + (2*1)^2),20000,SQRT((0.008*I66)^2 + (2*10)^2),200000,SQRT((0.008*I66)^2 + (2*100)^2),2000000,SQRT((0.008*I66)^2 + (2*1000)^2),20000000,SQRT((0.01*I66)^2 + (2*10000)^2),200000000,SQRT((0.06*I66)^2 + (10*100000)^2))</f>
        <v>#N/A</v>
      </c>
      <c r="O66" t="e">
        <f t="shared" si="3"/>
        <v>#DIV/0!</v>
      </c>
      <c r="P66" t="e">
        <f t="shared" si="4"/>
        <v>#DIV/0!</v>
      </c>
      <c r="Q66" t="e">
        <f t="shared" si="5"/>
        <v>#DIV/0!</v>
      </c>
    </row>
    <row r="67" spans="3:17" x14ac:dyDescent="0.3">
      <c r="C67">
        <f t="shared" ref="C67:C130" si="9">IF(B67&lt;0.5,SQRT((0.005*A67)^2 + (0.1*B67/SQRT(12))^2 + (0.0003)^2),SQRT((0.008*A67)^2 + (0.1*B67/SQRT(12))^2 + (0.003)^2))</f>
        <v>2.9999999999999997E-4</v>
      </c>
      <c r="F67">
        <f t="shared" ref="F67:F130" si="10">IF(E67&lt;0.5,SQRT((0.005*D67)^2 + (0.1*E67/SQRT(12))^2 + (0.0003)^2),SQRT((0.008*D67)^2 + (0.1*E67/SQRT(12))^2 + (0.003)^2))</f>
        <v>2.9999999999999997E-4</v>
      </c>
      <c r="H67" t="e">
        <f t="shared" ref="H67:H130" si="11">G67*SQRT((F67/D67)^2 + (C67/A67)^2)</f>
        <v>#DIV/0!</v>
      </c>
      <c r="K67" t="e" cm="1">
        <f t="array" ref="K67">_xlfn.SWITCH(J67,200,SQRT((0.008*I67)^2 + (3*0.1)^2),2000,SQRT((0.008*I67)^2 + (2*1)^2),20000,SQRT((0.008*I67)^2 + (2*10)^2),200000,SQRT((0.008*I67)^2 + (2*100)^2),2000000,SQRT((0.008*I67)^2 + (2*1000)^2),20000000,SQRT((0.01*I67)^2 + (2*10000)^2),200000000,SQRT((0.06*I67)^2 + (10*100000)^2))</f>
        <v>#N/A</v>
      </c>
      <c r="O67" t="e">
        <f t="shared" ref="O67:O130" si="12">SQRT((0.1*M67)^2+(1/(N67*2))^2)</f>
        <v>#DIV/0!</v>
      </c>
      <c r="P67" t="e">
        <f t="shared" ref="P67:P130" si="13">1/L67</f>
        <v>#DIV/0!</v>
      </c>
      <c r="Q67" t="e">
        <f t="shared" ref="Q67:Q130" si="14">P67*O67/L67</f>
        <v>#DIV/0!</v>
      </c>
    </row>
    <row r="68" spans="3:17" x14ac:dyDescent="0.3">
      <c r="C68">
        <f t="shared" si="9"/>
        <v>2.9999999999999997E-4</v>
      </c>
      <c r="F68">
        <f t="shared" si="10"/>
        <v>2.9999999999999997E-4</v>
      </c>
      <c r="H68" t="e">
        <f t="shared" si="11"/>
        <v>#DIV/0!</v>
      </c>
      <c r="K68" t="e" cm="1">
        <f t="array" ref="K68">_xlfn.SWITCH(J68,200,SQRT((0.008*I68)^2 + (3*0.1)^2),2000,SQRT((0.008*I68)^2 + (2*1)^2),20000,SQRT((0.008*I68)^2 + (2*10)^2),200000,SQRT((0.008*I68)^2 + (2*100)^2),2000000,SQRT((0.008*I68)^2 + (2*1000)^2),20000000,SQRT((0.01*I68)^2 + (2*10000)^2),200000000,SQRT((0.06*I68)^2 + (10*100000)^2))</f>
        <v>#N/A</v>
      </c>
      <c r="O68" t="e">
        <f t="shared" si="12"/>
        <v>#DIV/0!</v>
      </c>
      <c r="P68" t="e">
        <f t="shared" si="13"/>
        <v>#DIV/0!</v>
      </c>
      <c r="Q68" t="e">
        <f t="shared" si="14"/>
        <v>#DIV/0!</v>
      </c>
    </row>
    <row r="69" spans="3:17" x14ac:dyDescent="0.3">
      <c r="C69">
        <f t="shared" si="9"/>
        <v>2.9999999999999997E-4</v>
      </c>
      <c r="F69">
        <f t="shared" si="10"/>
        <v>2.9999999999999997E-4</v>
      </c>
      <c r="H69" t="e">
        <f t="shared" si="11"/>
        <v>#DIV/0!</v>
      </c>
      <c r="K69" t="e" cm="1">
        <f t="array" ref="K69">_xlfn.SWITCH(J69,200,SQRT((0.008*I69)^2 + (3*0.1)^2),2000,SQRT((0.008*I69)^2 + (2*1)^2),20000,SQRT((0.008*I69)^2 + (2*10)^2),200000,SQRT((0.008*I69)^2 + (2*100)^2),2000000,SQRT((0.008*I69)^2 + (2*1000)^2),20000000,SQRT((0.01*I69)^2 + (2*10000)^2),200000000,SQRT((0.06*I69)^2 + (10*100000)^2))</f>
        <v>#N/A</v>
      </c>
      <c r="O69" t="e">
        <f t="shared" si="12"/>
        <v>#DIV/0!</v>
      </c>
      <c r="P69" t="e">
        <f t="shared" si="13"/>
        <v>#DIV/0!</v>
      </c>
      <c r="Q69" t="e">
        <f t="shared" si="14"/>
        <v>#DIV/0!</v>
      </c>
    </row>
    <row r="70" spans="3:17" x14ac:dyDescent="0.3">
      <c r="C70">
        <f t="shared" si="9"/>
        <v>2.9999999999999997E-4</v>
      </c>
      <c r="F70">
        <f t="shared" si="10"/>
        <v>2.9999999999999997E-4</v>
      </c>
      <c r="H70" t="e">
        <f t="shared" si="11"/>
        <v>#DIV/0!</v>
      </c>
      <c r="K70" t="e" cm="1">
        <f t="array" ref="K70">_xlfn.SWITCH(J70,200,SQRT((0.008*I70)^2 + (3*0.1)^2),2000,SQRT((0.008*I70)^2 + (2*1)^2),20000,SQRT((0.008*I70)^2 + (2*10)^2),200000,SQRT((0.008*I70)^2 + (2*100)^2),2000000,SQRT((0.008*I70)^2 + (2*1000)^2),20000000,SQRT((0.01*I70)^2 + (2*10000)^2),200000000,SQRT((0.06*I70)^2 + (10*100000)^2))</f>
        <v>#N/A</v>
      </c>
      <c r="O70" t="e">
        <f t="shared" si="12"/>
        <v>#DIV/0!</v>
      </c>
      <c r="P70" t="e">
        <f t="shared" si="13"/>
        <v>#DIV/0!</v>
      </c>
      <c r="Q70" t="e">
        <f t="shared" si="14"/>
        <v>#DIV/0!</v>
      </c>
    </row>
    <row r="71" spans="3:17" x14ac:dyDescent="0.3">
      <c r="C71">
        <f t="shared" si="9"/>
        <v>2.9999999999999997E-4</v>
      </c>
      <c r="F71">
        <f t="shared" si="10"/>
        <v>2.9999999999999997E-4</v>
      </c>
      <c r="H71" t="e">
        <f t="shared" si="11"/>
        <v>#DIV/0!</v>
      </c>
      <c r="K71" t="e" cm="1">
        <f t="array" ref="K71">_xlfn.SWITCH(J71,200,SQRT((0.008*I71)^2 + (3*0.1)^2),2000,SQRT((0.008*I71)^2 + (2*1)^2),20000,SQRT((0.008*I71)^2 + (2*10)^2),200000,SQRT((0.008*I71)^2 + (2*100)^2),2000000,SQRT((0.008*I71)^2 + (2*1000)^2),20000000,SQRT((0.01*I71)^2 + (2*10000)^2),200000000,SQRT((0.06*I71)^2 + (10*100000)^2))</f>
        <v>#N/A</v>
      </c>
      <c r="O71" t="e">
        <f t="shared" si="12"/>
        <v>#DIV/0!</v>
      </c>
      <c r="P71" t="e">
        <f t="shared" si="13"/>
        <v>#DIV/0!</v>
      </c>
      <c r="Q71" t="e">
        <f t="shared" si="14"/>
        <v>#DIV/0!</v>
      </c>
    </row>
    <row r="72" spans="3:17" x14ac:dyDescent="0.3">
      <c r="C72">
        <f t="shared" si="9"/>
        <v>2.9999999999999997E-4</v>
      </c>
      <c r="F72">
        <f t="shared" si="10"/>
        <v>2.9999999999999997E-4</v>
      </c>
      <c r="H72" t="e">
        <f t="shared" si="11"/>
        <v>#DIV/0!</v>
      </c>
      <c r="K72" t="e" cm="1">
        <f t="array" ref="K72">_xlfn.SWITCH(J72,200,SQRT((0.008*I72)^2 + (3*0.1)^2),2000,SQRT((0.008*I72)^2 + (2*1)^2),20000,SQRT((0.008*I72)^2 + (2*10)^2),200000,SQRT((0.008*I72)^2 + (2*100)^2),2000000,SQRT((0.008*I72)^2 + (2*1000)^2),20000000,SQRT((0.01*I72)^2 + (2*10000)^2),200000000,SQRT((0.06*I72)^2 + (10*100000)^2))</f>
        <v>#N/A</v>
      </c>
      <c r="O72" t="e">
        <f t="shared" si="12"/>
        <v>#DIV/0!</v>
      </c>
      <c r="P72" t="e">
        <f t="shared" si="13"/>
        <v>#DIV/0!</v>
      </c>
      <c r="Q72" t="e">
        <f t="shared" si="14"/>
        <v>#DIV/0!</v>
      </c>
    </row>
    <row r="73" spans="3:17" x14ac:dyDescent="0.3">
      <c r="C73">
        <f t="shared" si="9"/>
        <v>2.9999999999999997E-4</v>
      </c>
      <c r="F73">
        <f t="shared" si="10"/>
        <v>2.9999999999999997E-4</v>
      </c>
      <c r="H73" t="e">
        <f t="shared" si="11"/>
        <v>#DIV/0!</v>
      </c>
      <c r="K73" t="e" cm="1">
        <f t="array" ref="K73">_xlfn.SWITCH(J73,200,SQRT((0.008*I73)^2 + (3*0.1)^2),2000,SQRT((0.008*I73)^2 + (2*1)^2),20000,SQRT((0.008*I73)^2 + (2*10)^2),200000,SQRT((0.008*I73)^2 + (2*100)^2),2000000,SQRT((0.008*I73)^2 + (2*1000)^2),20000000,SQRT((0.01*I73)^2 + (2*10000)^2),200000000,SQRT((0.06*I73)^2 + (10*100000)^2))</f>
        <v>#N/A</v>
      </c>
      <c r="O73" t="e">
        <f t="shared" si="12"/>
        <v>#DIV/0!</v>
      </c>
      <c r="P73" t="e">
        <f t="shared" si="13"/>
        <v>#DIV/0!</v>
      </c>
      <c r="Q73" t="e">
        <f t="shared" si="14"/>
        <v>#DIV/0!</v>
      </c>
    </row>
    <row r="74" spans="3:17" x14ac:dyDescent="0.3">
      <c r="C74">
        <f t="shared" si="9"/>
        <v>2.9999999999999997E-4</v>
      </c>
      <c r="F74">
        <f t="shared" si="10"/>
        <v>2.9999999999999997E-4</v>
      </c>
      <c r="H74" t="e">
        <f t="shared" si="11"/>
        <v>#DIV/0!</v>
      </c>
      <c r="K74" t="e" cm="1">
        <f t="array" ref="K74">_xlfn.SWITCH(J74,200,SQRT((0.008*I74)^2 + (3*0.1)^2),2000,SQRT((0.008*I74)^2 + (2*1)^2),20000,SQRT((0.008*I74)^2 + (2*10)^2),200000,SQRT((0.008*I74)^2 + (2*100)^2),2000000,SQRT((0.008*I74)^2 + (2*1000)^2),20000000,SQRT((0.01*I74)^2 + (2*10000)^2),200000000,SQRT((0.06*I74)^2 + (10*100000)^2))</f>
        <v>#N/A</v>
      </c>
      <c r="O74" t="e">
        <f t="shared" si="12"/>
        <v>#DIV/0!</v>
      </c>
      <c r="P74" t="e">
        <f t="shared" si="13"/>
        <v>#DIV/0!</v>
      </c>
      <c r="Q74" t="e">
        <f t="shared" si="14"/>
        <v>#DIV/0!</v>
      </c>
    </row>
    <row r="75" spans="3:17" x14ac:dyDescent="0.3">
      <c r="C75">
        <f t="shared" si="9"/>
        <v>2.9999999999999997E-4</v>
      </c>
      <c r="F75">
        <f t="shared" si="10"/>
        <v>2.9999999999999997E-4</v>
      </c>
      <c r="H75" t="e">
        <f t="shared" si="11"/>
        <v>#DIV/0!</v>
      </c>
      <c r="K75" t="e" cm="1">
        <f t="array" ref="K75">_xlfn.SWITCH(J75,200,SQRT((0.008*I75)^2 + (3*0.1)^2),2000,SQRT((0.008*I75)^2 + (2*1)^2),20000,SQRT((0.008*I75)^2 + (2*10)^2),200000,SQRT((0.008*I75)^2 + (2*100)^2),2000000,SQRT((0.008*I75)^2 + (2*1000)^2),20000000,SQRT((0.01*I75)^2 + (2*10000)^2),200000000,SQRT((0.06*I75)^2 + (10*100000)^2))</f>
        <v>#N/A</v>
      </c>
      <c r="O75" t="e">
        <f t="shared" si="12"/>
        <v>#DIV/0!</v>
      </c>
      <c r="P75" t="e">
        <f t="shared" si="13"/>
        <v>#DIV/0!</v>
      </c>
      <c r="Q75" t="e">
        <f t="shared" si="14"/>
        <v>#DIV/0!</v>
      </c>
    </row>
    <row r="76" spans="3:17" x14ac:dyDescent="0.3">
      <c r="C76">
        <f t="shared" si="9"/>
        <v>2.9999999999999997E-4</v>
      </c>
      <c r="F76">
        <f t="shared" si="10"/>
        <v>2.9999999999999997E-4</v>
      </c>
      <c r="H76" t="e">
        <f t="shared" si="11"/>
        <v>#DIV/0!</v>
      </c>
      <c r="K76" t="e" cm="1">
        <f t="array" ref="K76">_xlfn.SWITCH(J76,200,SQRT((0.008*I76)^2 + (3*0.1)^2),2000,SQRT((0.008*I76)^2 + (2*1)^2),20000,SQRT((0.008*I76)^2 + (2*10)^2),200000,SQRT((0.008*I76)^2 + (2*100)^2),2000000,SQRT((0.008*I76)^2 + (2*1000)^2),20000000,SQRT((0.01*I76)^2 + (2*10000)^2),200000000,SQRT((0.06*I76)^2 + (10*100000)^2))</f>
        <v>#N/A</v>
      </c>
      <c r="O76" t="e">
        <f t="shared" si="12"/>
        <v>#DIV/0!</v>
      </c>
      <c r="P76" t="e">
        <f t="shared" si="13"/>
        <v>#DIV/0!</v>
      </c>
      <c r="Q76" t="e">
        <f t="shared" si="14"/>
        <v>#DIV/0!</v>
      </c>
    </row>
    <row r="77" spans="3:17" x14ac:dyDescent="0.3">
      <c r="C77">
        <f t="shared" si="9"/>
        <v>2.9999999999999997E-4</v>
      </c>
      <c r="F77">
        <f t="shared" si="10"/>
        <v>2.9999999999999997E-4</v>
      </c>
      <c r="H77" t="e">
        <f t="shared" si="11"/>
        <v>#DIV/0!</v>
      </c>
      <c r="K77" t="e" cm="1">
        <f t="array" ref="K77">_xlfn.SWITCH(J77,200,SQRT((0.008*I77)^2 + (3*0.1)^2),2000,SQRT((0.008*I77)^2 + (2*1)^2),20000,SQRT((0.008*I77)^2 + (2*10)^2),200000,SQRT((0.008*I77)^2 + (2*100)^2),2000000,SQRT((0.008*I77)^2 + (2*1000)^2),20000000,SQRT((0.01*I77)^2 + (2*10000)^2),200000000,SQRT((0.06*I77)^2 + (10*100000)^2))</f>
        <v>#N/A</v>
      </c>
      <c r="O77" t="e">
        <f t="shared" si="12"/>
        <v>#DIV/0!</v>
      </c>
      <c r="P77" t="e">
        <f t="shared" si="13"/>
        <v>#DIV/0!</v>
      </c>
      <c r="Q77" t="e">
        <f t="shared" si="14"/>
        <v>#DIV/0!</v>
      </c>
    </row>
    <row r="78" spans="3:17" x14ac:dyDescent="0.3">
      <c r="C78">
        <f t="shared" si="9"/>
        <v>2.9999999999999997E-4</v>
      </c>
      <c r="F78">
        <f t="shared" si="10"/>
        <v>2.9999999999999997E-4</v>
      </c>
      <c r="H78" t="e">
        <f t="shared" si="11"/>
        <v>#DIV/0!</v>
      </c>
      <c r="K78" t="e" cm="1">
        <f t="array" ref="K78">_xlfn.SWITCH(J78,200,SQRT((0.008*I78)^2 + (3*0.1)^2),2000,SQRT((0.008*I78)^2 + (2*1)^2),20000,SQRT((0.008*I78)^2 + (2*10)^2),200000,SQRT((0.008*I78)^2 + (2*100)^2),2000000,SQRT((0.008*I78)^2 + (2*1000)^2),20000000,SQRT((0.01*I78)^2 + (2*10000)^2),200000000,SQRT((0.06*I78)^2 + (10*100000)^2))</f>
        <v>#N/A</v>
      </c>
      <c r="O78" t="e">
        <f t="shared" si="12"/>
        <v>#DIV/0!</v>
      </c>
      <c r="P78" t="e">
        <f t="shared" si="13"/>
        <v>#DIV/0!</v>
      </c>
      <c r="Q78" t="e">
        <f t="shared" si="14"/>
        <v>#DIV/0!</v>
      </c>
    </row>
    <row r="79" spans="3:17" x14ac:dyDescent="0.3">
      <c r="C79">
        <f t="shared" si="9"/>
        <v>2.9999999999999997E-4</v>
      </c>
      <c r="F79">
        <f t="shared" si="10"/>
        <v>2.9999999999999997E-4</v>
      </c>
      <c r="H79" t="e">
        <f t="shared" si="11"/>
        <v>#DIV/0!</v>
      </c>
      <c r="K79" t="e" cm="1">
        <f t="array" ref="K79">_xlfn.SWITCH(J79,200,SQRT((0.008*I79)^2 + (3*0.1)^2),2000,SQRT((0.008*I79)^2 + (2*1)^2),20000,SQRT((0.008*I79)^2 + (2*10)^2),200000,SQRT((0.008*I79)^2 + (2*100)^2),2000000,SQRT((0.008*I79)^2 + (2*1000)^2),20000000,SQRT((0.01*I79)^2 + (2*10000)^2),200000000,SQRT((0.06*I79)^2 + (10*100000)^2))</f>
        <v>#N/A</v>
      </c>
      <c r="O79" t="e">
        <f t="shared" si="12"/>
        <v>#DIV/0!</v>
      </c>
      <c r="P79" t="e">
        <f t="shared" si="13"/>
        <v>#DIV/0!</v>
      </c>
      <c r="Q79" t="e">
        <f t="shared" si="14"/>
        <v>#DIV/0!</v>
      </c>
    </row>
    <row r="80" spans="3:17" x14ac:dyDescent="0.3">
      <c r="C80">
        <f t="shared" si="9"/>
        <v>2.9999999999999997E-4</v>
      </c>
      <c r="F80">
        <f t="shared" si="10"/>
        <v>2.9999999999999997E-4</v>
      </c>
      <c r="H80" t="e">
        <f t="shared" si="11"/>
        <v>#DIV/0!</v>
      </c>
      <c r="K80" t="e" cm="1">
        <f t="array" ref="K80">_xlfn.SWITCH(J80,200,SQRT((0.008*I80)^2 + (3*0.1)^2),2000,SQRT((0.008*I80)^2 + (2*1)^2),20000,SQRT((0.008*I80)^2 + (2*10)^2),200000,SQRT((0.008*I80)^2 + (2*100)^2),2000000,SQRT((0.008*I80)^2 + (2*1000)^2),20000000,SQRT((0.01*I80)^2 + (2*10000)^2),200000000,SQRT((0.06*I80)^2 + (10*100000)^2))</f>
        <v>#N/A</v>
      </c>
      <c r="O80" t="e">
        <f t="shared" si="12"/>
        <v>#DIV/0!</v>
      </c>
      <c r="P80" t="e">
        <f t="shared" si="13"/>
        <v>#DIV/0!</v>
      </c>
      <c r="Q80" t="e">
        <f t="shared" si="14"/>
        <v>#DIV/0!</v>
      </c>
    </row>
    <row r="81" spans="3:17" x14ac:dyDescent="0.3">
      <c r="C81">
        <f t="shared" si="9"/>
        <v>2.9999999999999997E-4</v>
      </c>
      <c r="F81">
        <f t="shared" si="10"/>
        <v>2.9999999999999997E-4</v>
      </c>
      <c r="H81" t="e">
        <f t="shared" si="11"/>
        <v>#DIV/0!</v>
      </c>
      <c r="K81" t="e" cm="1">
        <f t="array" ref="K81">_xlfn.SWITCH(J81,200,SQRT((0.008*I81)^2 + (3*0.1)^2),2000,SQRT((0.008*I81)^2 + (2*1)^2),20000,SQRT((0.008*I81)^2 + (2*10)^2),200000,SQRT((0.008*I81)^2 + (2*100)^2),2000000,SQRT((0.008*I81)^2 + (2*1000)^2),20000000,SQRT((0.01*I81)^2 + (2*10000)^2),200000000,SQRT((0.06*I81)^2 + (10*100000)^2))</f>
        <v>#N/A</v>
      </c>
      <c r="O81" t="e">
        <f t="shared" si="12"/>
        <v>#DIV/0!</v>
      </c>
      <c r="P81" t="e">
        <f t="shared" si="13"/>
        <v>#DIV/0!</v>
      </c>
      <c r="Q81" t="e">
        <f t="shared" si="14"/>
        <v>#DIV/0!</v>
      </c>
    </row>
    <row r="82" spans="3:17" x14ac:dyDescent="0.3">
      <c r="C82">
        <f t="shared" si="9"/>
        <v>2.9999999999999997E-4</v>
      </c>
      <c r="F82">
        <f t="shared" si="10"/>
        <v>2.9999999999999997E-4</v>
      </c>
      <c r="H82" t="e">
        <f t="shared" si="11"/>
        <v>#DIV/0!</v>
      </c>
      <c r="K82" t="e" cm="1">
        <f t="array" ref="K82">_xlfn.SWITCH(J82,200,SQRT((0.008*I82)^2 + (3*0.1)^2),2000,SQRT((0.008*I82)^2 + (2*1)^2),20000,SQRT((0.008*I82)^2 + (2*10)^2),200000,SQRT((0.008*I82)^2 + (2*100)^2),2000000,SQRT((0.008*I82)^2 + (2*1000)^2),20000000,SQRT((0.01*I82)^2 + (2*10000)^2),200000000,SQRT((0.06*I82)^2 + (10*100000)^2))</f>
        <v>#N/A</v>
      </c>
      <c r="O82" t="e">
        <f t="shared" si="12"/>
        <v>#DIV/0!</v>
      </c>
      <c r="P82" t="e">
        <f t="shared" si="13"/>
        <v>#DIV/0!</v>
      </c>
      <c r="Q82" t="e">
        <f t="shared" si="14"/>
        <v>#DIV/0!</v>
      </c>
    </row>
    <row r="83" spans="3:17" x14ac:dyDescent="0.3">
      <c r="C83">
        <f t="shared" si="9"/>
        <v>2.9999999999999997E-4</v>
      </c>
      <c r="F83">
        <f t="shared" si="10"/>
        <v>2.9999999999999997E-4</v>
      </c>
      <c r="H83" t="e">
        <f t="shared" si="11"/>
        <v>#DIV/0!</v>
      </c>
      <c r="K83" t="e" cm="1">
        <f t="array" ref="K83">_xlfn.SWITCH(J83,200,SQRT((0.008*I83)^2 + (3*0.1)^2),2000,SQRT((0.008*I83)^2 + (2*1)^2),20000,SQRT((0.008*I83)^2 + (2*10)^2),200000,SQRT((0.008*I83)^2 + (2*100)^2),2000000,SQRT((0.008*I83)^2 + (2*1000)^2),20000000,SQRT((0.01*I83)^2 + (2*10000)^2),200000000,SQRT((0.06*I83)^2 + (10*100000)^2))</f>
        <v>#N/A</v>
      </c>
      <c r="O83" t="e">
        <f t="shared" si="12"/>
        <v>#DIV/0!</v>
      </c>
      <c r="P83" t="e">
        <f t="shared" si="13"/>
        <v>#DIV/0!</v>
      </c>
      <c r="Q83" t="e">
        <f t="shared" si="14"/>
        <v>#DIV/0!</v>
      </c>
    </row>
    <row r="84" spans="3:17" x14ac:dyDescent="0.3">
      <c r="C84">
        <f t="shared" si="9"/>
        <v>2.9999999999999997E-4</v>
      </c>
      <c r="F84">
        <f t="shared" si="10"/>
        <v>2.9999999999999997E-4</v>
      </c>
      <c r="H84" t="e">
        <f t="shared" si="11"/>
        <v>#DIV/0!</v>
      </c>
      <c r="K84" t="e" cm="1">
        <f t="array" ref="K84">_xlfn.SWITCH(J84,200,SQRT((0.008*I84)^2 + (3*0.1)^2),2000,SQRT((0.008*I84)^2 + (2*1)^2),20000,SQRT((0.008*I84)^2 + (2*10)^2),200000,SQRT((0.008*I84)^2 + (2*100)^2),2000000,SQRT((0.008*I84)^2 + (2*1000)^2),20000000,SQRT((0.01*I84)^2 + (2*10000)^2),200000000,SQRT((0.06*I84)^2 + (10*100000)^2))</f>
        <v>#N/A</v>
      </c>
      <c r="O84" t="e">
        <f t="shared" si="12"/>
        <v>#DIV/0!</v>
      </c>
      <c r="P84" t="e">
        <f t="shared" si="13"/>
        <v>#DIV/0!</v>
      </c>
      <c r="Q84" t="e">
        <f t="shared" si="14"/>
        <v>#DIV/0!</v>
      </c>
    </row>
    <row r="85" spans="3:17" x14ac:dyDescent="0.3">
      <c r="C85">
        <f t="shared" si="9"/>
        <v>2.9999999999999997E-4</v>
      </c>
      <c r="F85">
        <f t="shared" si="10"/>
        <v>2.9999999999999997E-4</v>
      </c>
      <c r="H85" t="e">
        <f t="shared" si="11"/>
        <v>#DIV/0!</v>
      </c>
      <c r="K85" t="e" cm="1">
        <f t="array" ref="K85">_xlfn.SWITCH(J85,200,SQRT((0.008*I85)^2 + (3*0.1)^2),2000,SQRT((0.008*I85)^2 + (2*1)^2),20000,SQRT((0.008*I85)^2 + (2*10)^2),200000,SQRT((0.008*I85)^2 + (2*100)^2),2000000,SQRT((0.008*I85)^2 + (2*1000)^2),20000000,SQRT((0.01*I85)^2 + (2*10000)^2),200000000,SQRT((0.06*I85)^2 + (10*100000)^2))</f>
        <v>#N/A</v>
      </c>
      <c r="O85" t="e">
        <f t="shared" si="12"/>
        <v>#DIV/0!</v>
      </c>
      <c r="P85" t="e">
        <f t="shared" si="13"/>
        <v>#DIV/0!</v>
      </c>
      <c r="Q85" t="e">
        <f t="shared" si="14"/>
        <v>#DIV/0!</v>
      </c>
    </row>
    <row r="86" spans="3:17" x14ac:dyDescent="0.3">
      <c r="C86">
        <f t="shared" si="9"/>
        <v>2.9999999999999997E-4</v>
      </c>
      <c r="F86">
        <f t="shared" si="10"/>
        <v>2.9999999999999997E-4</v>
      </c>
      <c r="H86" t="e">
        <f t="shared" si="11"/>
        <v>#DIV/0!</v>
      </c>
      <c r="K86" t="e" cm="1">
        <f t="array" ref="K86">_xlfn.SWITCH(J86,200,SQRT((0.008*I86)^2 + (3*0.1)^2),2000,SQRT((0.008*I86)^2 + (2*1)^2),20000,SQRT((0.008*I86)^2 + (2*10)^2),200000,SQRT((0.008*I86)^2 + (2*100)^2),2000000,SQRT((0.008*I86)^2 + (2*1000)^2),20000000,SQRT((0.01*I86)^2 + (2*10000)^2),200000000,SQRT((0.06*I86)^2 + (10*100000)^2))</f>
        <v>#N/A</v>
      </c>
      <c r="O86" t="e">
        <f t="shared" si="12"/>
        <v>#DIV/0!</v>
      </c>
      <c r="P86" t="e">
        <f t="shared" si="13"/>
        <v>#DIV/0!</v>
      </c>
      <c r="Q86" t="e">
        <f t="shared" si="14"/>
        <v>#DIV/0!</v>
      </c>
    </row>
    <row r="87" spans="3:17" x14ac:dyDescent="0.3">
      <c r="C87">
        <f t="shared" si="9"/>
        <v>2.9999999999999997E-4</v>
      </c>
      <c r="F87">
        <f t="shared" si="10"/>
        <v>2.9999999999999997E-4</v>
      </c>
      <c r="H87" t="e">
        <f t="shared" si="11"/>
        <v>#DIV/0!</v>
      </c>
      <c r="K87" t="e" cm="1">
        <f t="array" ref="K87">_xlfn.SWITCH(J87,200,SQRT((0.008*I87)^2 + (3*0.1)^2),2000,SQRT((0.008*I87)^2 + (2*1)^2),20000,SQRT((0.008*I87)^2 + (2*10)^2),200000,SQRT((0.008*I87)^2 + (2*100)^2),2000000,SQRT((0.008*I87)^2 + (2*1000)^2),20000000,SQRT((0.01*I87)^2 + (2*10000)^2),200000000,SQRT((0.06*I87)^2 + (10*100000)^2))</f>
        <v>#N/A</v>
      </c>
      <c r="O87" t="e">
        <f t="shared" si="12"/>
        <v>#DIV/0!</v>
      </c>
      <c r="P87" t="e">
        <f t="shared" si="13"/>
        <v>#DIV/0!</v>
      </c>
      <c r="Q87" t="e">
        <f t="shared" si="14"/>
        <v>#DIV/0!</v>
      </c>
    </row>
    <row r="88" spans="3:17" x14ac:dyDescent="0.3">
      <c r="C88">
        <f t="shared" si="9"/>
        <v>2.9999999999999997E-4</v>
      </c>
      <c r="F88">
        <f t="shared" si="10"/>
        <v>2.9999999999999997E-4</v>
      </c>
      <c r="H88" t="e">
        <f t="shared" si="11"/>
        <v>#DIV/0!</v>
      </c>
      <c r="K88" t="e" cm="1">
        <f t="array" ref="K88">_xlfn.SWITCH(J88,200,SQRT((0.008*I88)^2 + (3*0.1)^2),2000,SQRT((0.008*I88)^2 + (2*1)^2),20000,SQRT((0.008*I88)^2 + (2*10)^2),200000,SQRT((0.008*I88)^2 + (2*100)^2),2000000,SQRT((0.008*I88)^2 + (2*1000)^2),20000000,SQRT((0.01*I88)^2 + (2*10000)^2),200000000,SQRT((0.06*I88)^2 + (10*100000)^2))</f>
        <v>#N/A</v>
      </c>
      <c r="O88" t="e">
        <f t="shared" si="12"/>
        <v>#DIV/0!</v>
      </c>
      <c r="P88" t="e">
        <f t="shared" si="13"/>
        <v>#DIV/0!</v>
      </c>
      <c r="Q88" t="e">
        <f t="shared" si="14"/>
        <v>#DIV/0!</v>
      </c>
    </row>
    <row r="89" spans="3:17" x14ac:dyDescent="0.3">
      <c r="C89">
        <f t="shared" si="9"/>
        <v>2.9999999999999997E-4</v>
      </c>
      <c r="F89">
        <f t="shared" si="10"/>
        <v>2.9999999999999997E-4</v>
      </c>
      <c r="H89" t="e">
        <f t="shared" si="11"/>
        <v>#DIV/0!</v>
      </c>
      <c r="K89" t="e" cm="1">
        <f t="array" ref="K89">_xlfn.SWITCH(J89,200,SQRT((0.008*I89)^2 + (3*0.1)^2),2000,SQRT((0.008*I89)^2 + (2*1)^2),20000,SQRT((0.008*I89)^2 + (2*10)^2),200000,SQRT((0.008*I89)^2 + (2*100)^2),2000000,SQRT((0.008*I89)^2 + (2*1000)^2),20000000,SQRT((0.01*I89)^2 + (2*10000)^2),200000000,SQRT((0.06*I89)^2 + (10*100000)^2))</f>
        <v>#N/A</v>
      </c>
      <c r="O89" t="e">
        <f t="shared" si="12"/>
        <v>#DIV/0!</v>
      </c>
      <c r="P89" t="e">
        <f t="shared" si="13"/>
        <v>#DIV/0!</v>
      </c>
      <c r="Q89" t="e">
        <f t="shared" si="14"/>
        <v>#DIV/0!</v>
      </c>
    </row>
    <row r="90" spans="3:17" x14ac:dyDescent="0.3">
      <c r="C90">
        <f t="shared" si="9"/>
        <v>2.9999999999999997E-4</v>
      </c>
      <c r="F90">
        <f t="shared" si="10"/>
        <v>2.9999999999999997E-4</v>
      </c>
      <c r="H90" t="e">
        <f t="shared" si="11"/>
        <v>#DIV/0!</v>
      </c>
      <c r="K90" t="e" cm="1">
        <f t="array" ref="K90">_xlfn.SWITCH(J90,200,SQRT((0.008*I90)^2 + (3*0.1)^2),2000,SQRT((0.008*I90)^2 + (2*1)^2),20000,SQRT((0.008*I90)^2 + (2*10)^2),200000,SQRT((0.008*I90)^2 + (2*100)^2),2000000,SQRT((0.008*I90)^2 + (2*1000)^2),20000000,SQRT((0.01*I90)^2 + (2*10000)^2),200000000,SQRT((0.06*I90)^2 + (10*100000)^2))</f>
        <v>#N/A</v>
      </c>
      <c r="O90" t="e">
        <f t="shared" si="12"/>
        <v>#DIV/0!</v>
      </c>
      <c r="P90" t="e">
        <f t="shared" si="13"/>
        <v>#DIV/0!</v>
      </c>
      <c r="Q90" t="e">
        <f t="shared" si="14"/>
        <v>#DIV/0!</v>
      </c>
    </row>
    <row r="91" spans="3:17" x14ac:dyDescent="0.3">
      <c r="C91">
        <f t="shared" si="9"/>
        <v>2.9999999999999997E-4</v>
      </c>
      <c r="F91">
        <f t="shared" si="10"/>
        <v>2.9999999999999997E-4</v>
      </c>
      <c r="H91" t="e">
        <f t="shared" si="11"/>
        <v>#DIV/0!</v>
      </c>
      <c r="K91" t="e" cm="1">
        <f t="array" ref="K91">_xlfn.SWITCH(J91,200,SQRT((0.008*I91)^2 + (3*0.1)^2),2000,SQRT((0.008*I91)^2 + (2*1)^2),20000,SQRT((0.008*I91)^2 + (2*10)^2),200000,SQRT((0.008*I91)^2 + (2*100)^2),2000000,SQRT((0.008*I91)^2 + (2*1000)^2),20000000,SQRT((0.01*I91)^2 + (2*10000)^2),200000000,SQRT((0.06*I91)^2 + (10*100000)^2))</f>
        <v>#N/A</v>
      </c>
      <c r="O91" t="e">
        <f t="shared" si="12"/>
        <v>#DIV/0!</v>
      </c>
      <c r="P91" t="e">
        <f t="shared" si="13"/>
        <v>#DIV/0!</v>
      </c>
      <c r="Q91" t="e">
        <f t="shared" si="14"/>
        <v>#DIV/0!</v>
      </c>
    </row>
    <row r="92" spans="3:17" x14ac:dyDescent="0.3">
      <c r="C92">
        <f t="shared" si="9"/>
        <v>2.9999999999999997E-4</v>
      </c>
      <c r="F92">
        <f t="shared" si="10"/>
        <v>2.9999999999999997E-4</v>
      </c>
      <c r="H92" t="e">
        <f t="shared" si="11"/>
        <v>#DIV/0!</v>
      </c>
      <c r="K92" t="e" cm="1">
        <f t="array" ref="K92">_xlfn.SWITCH(J92,200,SQRT((0.008*I92)^2 + (3*0.1)^2),2000,SQRT((0.008*I92)^2 + (2*1)^2),20000,SQRT((0.008*I92)^2 + (2*10)^2),200000,SQRT((0.008*I92)^2 + (2*100)^2),2000000,SQRT((0.008*I92)^2 + (2*1000)^2),20000000,SQRT((0.01*I92)^2 + (2*10000)^2),200000000,SQRT((0.06*I92)^2 + (10*100000)^2))</f>
        <v>#N/A</v>
      </c>
      <c r="O92" t="e">
        <f t="shared" si="12"/>
        <v>#DIV/0!</v>
      </c>
      <c r="P92" t="e">
        <f t="shared" si="13"/>
        <v>#DIV/0!</v>
      </c>
      <c r="Q92" t="e">
        <f t="shared" si="14"/>
        <v>#DIV/0!</v>
      </c>
    </row>
    <row r="93" spans="3:17" x14ac:dyDescent="0.3">
      <c r="C93">
        <f t="shared" si="9"/>
        <v>2.9999999999999997E-4</v>
      </c>
      <c r="F93">
        <f t="shared" si="10"/>
        <v>2.9999999999999997E-4</v>
      </c>
      <c r="H93" t="e">
        <f t="shared" si="11"/>
        <v>#DIV/0!</v>
      </c>
      <c r="K93" t="e" cm="1">
        <f t="array" ref="K93">_xlfn.SWITCH(J93,200,SQRT((0.008*I93)^2 + (3*0.1)^2),2000,SQRT((0.008*I93)^2 + (2*1)^2),20000,SQRT((0.008*I93)^2 + (2*10)^2),200000,SQRT((0.008*I93)^2 + (2*100)^2),2000000,SQRT((0.008*I93)^2 + (2*1000)^2),20000000,SQRT((0.01*I93)^2 + (2*10000)^2),200000000,SQRT((0.06*I93)^2 + (10*100000)^2))</f>
        <v>#N/A</v>
      </c>
      <c r="O93" t="e">
        <f t="shared" si="12"/>
        <v>#DIV/0!</v>
      </c>
      <c r="P93" t="e">
        <f t="shared" si="13"/>
        <v>#DIV/0!</v>
      </c>
      <c r="Q93" t="e">
        <f t="shared" si="14"/>
        <v>#DIV/0!</v>
      </c>
    </row>
    <row r="94" spans="3:17" x14ac:dyDescent="0.3">
      <c r="C94">
        <f t="shared" si="9"/>
        <v>2.9999999999999997E-4</v>
      </c>
      <c r="F94">
        <f t="shared" si="10"/>
        <v>2.9999999999999997E-4</v>
      </c>
      <c r="H94" t="e">
        <f t="shared" si="11"/>
        <v>#DIV/0!</v>
      </c>
      <c r="K94" t="e" cm="1">
        <f t="array" ref="K94">_xlfn.SWITCH(J94,200,SQRT((0.008*I94)^2 + (3*0.1)^2),2000,SQRT((0.008*I94)^2 + (2*1)^2),20000,SQRT((0.008*I94)^2 + (2*10)^2),200000,SQRT((0.008*I94)^2 + (2*100)^2),2000000,SQRT((0.008*I94)^2 + (2*1000)^2),20000000,SQRT((0.01*I94)^2 + (2*10000)^2),200000000,SQRT((0.06*I94)^2 + (10*100000)^2))</f>
        <v>#N/A</v>
      </c>
      <c r="O94" t="e">
        <f t="shared" si="12"/>
        <v>#DIV/0!</v>
      </c>
      <c r="P94" t="e">
        <f t="shared" si="13"/>
        <v>#DIV/0!</v>
      </c>
      <c r="Q94" t="e">
        <f t="shared" si="14"/>
        <v>#DIV/0!</v>
      </c>
    </row>
    <row r="95" spans="3:17" x14ac:dyDescent="0.3">
      <c r="C95">
        <f t="shared" si="9"/>
        <v>2.9999999999999997E-4</v>
      </c>
      <c r="F95">
        <f t="shared" si="10"/>
        <v>2.9999999999999997E-4</v>
      </c>
      <c r="H95" t="e">
        <f t="shared" si="11"/>
        <v>#DIV/0!</v>
      </c>
      <c r="K95" t="e" cm="1">
        <f t="array" ref="K95">_xlfn.SWITCH(J95,200,SQRT((0.008*I95)^2 + (3*0.1)^2),2000,SQRT((0.008*I95)^2 + (2*1)^2),20000,SQRT((0.008*I95)^2 + (2*10)^2),200000,SQRT((0.008*I95)^2 + (2*100)^2),2000000,SQRT((0.008*I95)^2 + (2*1000)^2),20000000,SQRT((0.01*I95)^2 + (2*10000)^2),200000000,SQRT((0.06*I95)^2 + (10*100000)^2))</f>
        <v>#N/A</v>
      </c>
      <c r="O95" t="e">
        <f t="shared" si="12"/>
        <v>#DIV/0!</v>
      </c>
      <c r="P95" t="e">
        <f t="shared" si="13"/>
        <v>#DIV/0!</v>
      </c>
      <c r="Q95" t="e">
        <f t="shared" si="14"/>
        <v>#DIV/0!</v>
      </c>
    </row>
    <row r="96" spans="3:17" x14ac:dyDescent="0.3">
      <c r="C96">
        <f t="shared" si="9"/>
        <v>2.9999999999999997E-4</v>
      </c>
      <c r="F96">
        <f t="shared" si="10"/>
        <v>2.9999999999999997E-4</v>
      </c>
      <c r="H96" t="e">
        <f t="shared" si="11"/>
        <v>#DIV/0!</v>
      </c>
      <c r="K96" t="e" cm="1">
        <f t="array" ref="K96">_xlfn.SWITCH(J96,200,SQRT((0.008*I96)^2 + (3*0.1)^2),2000,SQRT((0.008*I96)^2 + (2*1)^2),20000,SQRT((0.008*I96)^2 + (2*10)^2),200000,SQRT((0.008*I96)^2 + (2*100)^2),2000000,SQRT((0.008*I96)^2 + (2*1000)^2),20000000,SQRT((0.01*I96)^2 + (2*10000)^2),200000000,SQRT((0.06*I96)^2 + (10*100000)^2))</f>
        <v>#N/A</v>
      </c>
      <c r="O96" t="e">
        <f t="shared" si="12"/>
        <v>#DIV/0!</v>
      </c>
      <c r="P96" t="e">
        <f t="shared" si="13"/>
        <v>#DIV/0!</v>
      </c>
      <c r="Q96" t="e">
        <f t="shared" si="14"/>
        <v>#DIV/0!</v>
      </c>
    </row>
    <row r="97" spans="3:17" x14ac:dyDescent="0.3">
      <c r="C97">
        <f t="shared" si="9"/>
        <v>2.9999999999999997E-4</v>
      </c>
      <c r="F97">
        <f t="shared" si="10"/>
        <v>2.9999999999999997E-4</v>
      </c>
      <c r="H97" t="e">
        <f t="shared" si="11"/>
        <v>#DIV/0!</v>
      </c>
      <c r="K97" t="e" cm="1">
        <f t="array" ref="K97">_xlfn.SWITCH(J97,200,SQRT((0.008*I97)^2 + (3*0.1)^2),2000,SQRT((0.008*I97)^2 + (2*1)^2),20000,SQRT((0.008*I97)^2 + (2*10)^2),200000,SQRT((0.008*I97)^2 + (2*100)^2),2000000,SQRT((0.008*I97)^2 + (2*1000)^2),20000000,SQRT((0.01*I97)^2 + (2*10000)^2),200000000,SQRT((0.06*I97)^2 + (10*100000)^2))</f>
        <v>#N/A</v>
      </c>
      <c r="O97" t="e">
        <f t="shared" si="12"/>
        <v>#DIV/0!</v>
      </c>
      <c r="P97" t="e">
        <f t="shared" si="13"/>
        <v>#DIV/0!</v>
      </c>
      <c r="Q97" t="e">
        <f t="shared" si="14"/>
        <v>#DIV/0!</v>
      </c>
    </row>
    <row r="98" spans="3:17" x14ac:dyDescent="0.3">
      <c r="C98">
        <f t="shared" si="9"/>
        <v>2.9999999999999997E-4</v>
      </c>
      <c r="F98">
        <f t="shared" si="10"/>
        <v>2.9999999999999997E-4</v>
      </c>
      <c r="H98" t="e">
        <f t="shared" si="11"/>
        <v>#DIV/0!</v>
      </c>
      <c r="K98" t="e" cm="1">
        <f t="array" ref="K98">_xlfn.SWITCH(J98,200,SQRT((0.008*I98)^2 + (3*0.1)^2),2000,SQRT((0.008*I98)^2 + (2*1)^2),20000,SQRT((0.008*I98)^2 + (2*10)^2),200000,SQRT((0.008*I98)^2 + (2*100)^2),2000000,SQRT((0.008*I98)^2 + (2*1000)^2),20000000,SQRT((0.01*I98)^2 + (2*10000)^2),200000000,SQRT((0.06*I98)^2 + (10*100000)^2))</f>
        <v>#N/A</v>
      </c>
      <c r="O98" t="e">
        <f t="shared" si="12"/>
        <v>#DIV/0!</v>
      </c>
      <c r="P98" t="e">
        <f t="shared" si="13"/>
        <v>#DIV/0!</v>
      </c>
      <c r="Q98" t="e">
        <f t="shared" si="14"/>
        <v>#DIV/0!</v>
      </c>
    </row>
    <row r="99" spans="3:17" x14ac:dyDescent="0.3">
      <c r="C99">
        <f t="shared" si="9"/>
        <v>2.9999999999999997E-4</v>
      </c>
      <c r="F99">
        <f t="shared" si="10"/>
        <v>2.9999999999999997E-4</v>
      </c>
      <c r="H99" t="e">
        <f t="shared" si="11"/>
        <v>#DIV/0!</v>
      </c>
      <c r="K99" t="e" cm="1">
        <f t="array" ref="K99">_xlfn.SWITCH(J99,200,SQRT((0.008*I99)^2 + (3*0.1)^2),2000,SQRT((0.008*I99)^2 + (2*1)^2),20000,SQRT((0.008*I99)^2 + (2*10)^2),200000,SQRT((0.008*I99)^2 + (2*100)^2),2000000,SQRT((0.008*I99)^2 + (2*1000)^2),20000000,SQRT((0.01*I99)^2 + (2*10000)^2),200000000,SQRT((0.06*I99)^2 + (10*100000)^2))</f>
        <v>#N/A</v>
      </c>
      <c r="O99" t="e">
        <f t="shared" si="12"/>
        <v>#DIV/0!</v>
      </c>
      <c r="P99" t="e">
        <f t="shared" si="13"/>
        <v>#DIV/0!</v>
      </c>
      <c r="Q99" t="e">
        <f t="shared" si="14"/>
        <v>#DIV/0!</v>
      </c>
    </row>
    <row r="100" spans="3:17" x14ac:dyDescent="0.3">
      <c r="C100">
        <f t="shared" si="9"/>
        <v>2.9999999999999997E-4</v>
      </c>
      <c r="F100">
        <f t="shared" si="10"/>
        <v>2.9999999999999997E-4</v>
      </c>
      <c r="H100" t="e">
        <f t="shared" si="11"/>
        <v>#DIV/0!</v>
      </c>
      <c r="K100" t="e" cm="1">
        <f t="array" ref="K100">_xlfn.SWITCH(J100,200,SQRT((0.008*I100)^2 + (3*0.1)^2),2000,SQRT((0.008*I100)^2 + (2*1)^2),20000,SQRT((0.008*I100)^2 + (2*10)^2),200000,SQRT((0.008*I100)^2 + (2*100)^2),2000000,SQRT((0.008*I100)^2 + (2*1000)^2),20000000,SQRT((0.01*I100)^2 + (2*10000)^2),200000000,SQRT((0.06*I100)^2 + (10*100000)^2))</f>
        <v>#N/A</v>
      </c>
      <c r="O100" t="e">
        <f t="shared" si="12"/>
        <v>#DIV/0!</v>
      </c>
      <c r="P100" t="e">
        <f t="shared" si="13"/>
        <v>#DIV/0!</v>
      </c>
      <c r="Q100" t="e">
        <f t="shared" si="14"/>
        <v>#DIV/0!</v>
      </c>
    </row>
    <row r="101" spans="3:17" x14ac:dyDescent="0.3">
      <c r="C101">
        <f t="shared" si="9"/>
        <v>2.9999999999999997E-4</v>
      </c>
      <c r="F101">
        <f t="shared" si="10"/>
        <v>2.9999999999999997E-4</v>
      </c>
      <c r="H101" t="e">
        <f t="shared" si="11"/>
        <v>#DIV/0!</v>
      </c>
      <c r="K101" t="e" cm="1">
        <f t="array" ref="K101">_xlfn.SWITCH(J101,200,SQRT((0.008*I101)^2 + (3*0.1)^2),2000,SQRT((0.008*I101)^2 + (2*1)^2),20000,SQRT((0.008*I101)^2 + (2*10)^2),200000,SQRT((0.008*I101)^2 + (2*100)^2),2000000,SQRT((0.008*I101)^2 + (2*1000)^2),20000000,SQRT((0.01*I101)^2 + (2*10000)^2),200000000,SQRT((0.06*I101)^2 + (10*100000)^2))</f>
        <v>#N/A</v>
      </c>
      <c r="O101" t="e">
        <f t="shared" si="12"/>
        <v>#DIV/0!</v>
      </c>
      <c r="P101" t="e">
        <f t="shared" si="13"/>
        <v>#DIV/0!</v>
      </c>
      <c r="Q101" t="e">
        <f t="shared" si="14"/>
        <v>#DIV/0!</v>
      </c>
    </row>
    <row r="102" spans="3:17" x14ac:dyDescent="0.3">
      <c r="C102">
        <f t="shared" si="9"/>
        <v>2.9999999999999997E-4</v>
      </c>
      <c r="F102">
        <f t="shared" si="10"/>
        <v>2.9999999999999997E-4</v>
      </c>
      <c r="H102" t="e">
        <f t="shared" si="11"/>
        <v>#DIV/0!</v>
      </c>
      <c r="K102" t="e" cm="1">
        <f t="array" ref="K102">_xlfn.SWITCH(J102,200,SQRT((0.008*I102)^2 + (3*0.1)^2),2000,SQRT((0.008*I102)^2 + (2*1)^2),20000,SQRT((0.008*I102)^2 + (2*10)^2),200000,SQRT((0.008*I102)^2 + (2*100)^2),2000000,SQRT((0.008*I102)^2 + (2*1000)^2),20000000,SQRT((0.01*I102)^2 + (2*10000)^2),200000000,SQRT((0.06*I102)^2 + (10*100000)^2))</f>
        <v>#N/A</v>
      </c>
      <c r="O102" t="e">
        <f t="shared" si="12"/>
        <v>#DIV/0!</v>
      </c>
      <c r="P102" t="e">
        <f t="shared" si="13"/>
        <v>#DIV/0!</v>
      </c>
      <c r="Q102" t="e">
        <f t="shared" si="14"/>
        <v>#DIV/0!</v>
      </c>
    </row>
    <row r="103" spans="3:17" x14ac:dyDescent="0.3">
      <c r="C103">
        <f t="shared" si="9"/>
        <v>2.9999999999999997E-4</v>
      </c>
      <c r="F103">
        <f t="shared" si="10"/>
        <v>2.9999999999999997E-4</v>
      </c>
      <c r="H103" t="e">
        <f t="shared" si="11"/>
        <v>#DIV/0!</v>
      </c>
      <c r="K103" t="e" cm="1">
        <f t="array" ref="K103">_xlfn.SWITCH(J103,200,SQRT((0.008*I103)^2 + (3*0.1)^2),2000,SQRT((0.008*I103)^2 + (2*1)^2),20000,SQRT((0.008*I103)^2 + (2*10)^2),200000,SQRT((0.008*I103)^2 + (2*100)^2),2000000,SQRT((0.008*I103)^2 + (2*1000)^2),20000000,SQRT((0.01*I103)^2 + (2*10000)^2),200000000,SQRT((0.06*I103)^2 + (10*100000)^2))</f>
        <v>#N/A</v>
      </c>
      <c r="O103" t="e">
        <f t="shared" si="12"/>
        <v>#DIV/0!</v>
      </c>
      <c r="P103" t="e">
        <f t="shared" si="13"/>
        <v>#DIV/0!</v>
      </c>
      <c r="Q103" t="e">
        <f t="shared" si="14"/>
        <v>#DIV/0!</v>
      </c>
    </row>
    <row r="104" spans="3:17" x14ac:dyDescent="0.3">
      <c r="C104">
        <f t="shared" si="9"/>
        <v>2.9999999999999997E-4</v>
      </c>
      <c r="F104">
        <f t="shared" si="10"/>
        <v>2.9999999999999997E-4</v>
      </c>
      <c r="H104" t="e">
        <f t="shared" si="11"/>
        <v>#DIV/0!</v>
      </c>
      <c r="K104" t="e" cm="1">
        <f t="array" ref="K104">_xlfn.SWITCH(J104,200,SQRT((0.008*I104)^2 + (3*0.1)^2),2000,SQRT((0.008*I104)^2 + (2*1)^2),20000,SQRT((0.008*I104)^2 + (2*10)^2),200000,SQRT((0.008*I104)^2 + (2*100)^2),2000000,SQRT((0.008*I104)^2 + (2*1000)^2),20000000,SQRT((0.01*I104)^2 + (2*10000)^2),200000000,SQRT((0.06*I104)^2 + (10*100000)^2))</f>
        <v>#N/A</v>
      </c>
      <c r="O104" t="e">
        <f t="shared" si="12"/>
        <v>#DIV/0!</v>
      </c>
      <c r="P104" t="e">
        <f t="shared" si="13"/>
        <v>#DIV/0!</v>
      </c>
      <c r="Q104" t="e">
        <f t="shared" si="14"/>
        <v>#DIV/0!</v>
      </c>
    </row>
    <row r="105" spans="3:17" x14ac:dyDescent="0.3">
      <c r="C105">
        <f t="shared" si="9"/>
        <v>2.9999999999999997E-4</v>
      </c>
      <c r="F105">
        <f t="shared" si="10"/>
        <v>2.9999999999999997E-4</v>
      </c>
      <c r="H105" t="e">
        <f t="shared" si="11"/>
        <v>#DIV/0!</v>
      </c>
      <c r="K105" t="e" cm="1">
        <f t="array" ref="K105">_xlfn.SWITCH(J105,200,SQRT((0.008*I105)^2 + (3*0.1)^2),2000,SQRT((0.008*I105)^2 + (2*1)^2),20000,SQRT((0.008*I105)^2 + (2*10)^2),200000,SQRT((0.008*I105)^2 + (2*100)^2),2000000,SQRT((0.008*I105)^2 + (2*1000)^2),20000000,SQRT((0.01*I105)^2 + (2*10000)^2),200000000,SQRT((0.06*I105)^2 + (10*100000)^2))</f>
        <v>#N/A</v>
      </c>
      <c r="O105" t="e">
        <f t="shared" si="12"/>
        <v>#DIV/0!</v>
      </c>
      <c r="P105" t="e">
        <f t="shared" si="13"/>
        <v>#DIV/0!</v>
      </c>
      <c r="Q105" t="e">
        <f t="shared" si="14"/>
        <v>#DIV/0!</v>
      </c>
    </row>
    <row r="106" spans="3:17" x14ac:dyDescent="0.3">
      <c r="C106">
        <f t="shared" si="9"/>
        <v>2.9999999999999997E-4</v>
      </c>
      <c r="F106">
        <f t="shared" si="10"/>
        <v>2.9999999999999997E-4</v>
      </c>
      <c r="H106" t="e">
        <f t="shared" si="11"/>
        <v>#DIV/0!</v>
      </c>
      <c r="K106" t="e" cm="1">
        <f t="array" ref="K106">_xlfn.SWITCH(J106,200,SQRT((0.008*I106)^2 + (3*0.1)^2),2000,SQRT((0.008*I106)^2 + (2*1)^2),20000,SQRT((0.008*I106)^2 + (2*10)^2),200000,SQRT((0.008*I106)^2 + (2*100)^2),2000000,SQRT((0.008*I106)^2 + (2*1000)^2),20000000,SQRT((0.01*I106)^2 + (2*10000)^2),200000000,SQRT((0.06*I106)^2 + (10*100000)^2))</f>
        <v>#N/A</v>
      </c>
      <c r="O106" t="e">
        <f t="shared" si="12"/>
        <v>#DIV/0!</v>
      </c>
      <c r="P106" t="e">
        <f t="shared" si="13"/>
        <v>#DIV/0!</v>
      </c>
      <c r="Q106" t="e">
        <f t="shared" si="14"/>
        <v>#DIV/0!</v>
      </c>
    </row>
    <row r="107" spans="3:17" x14ac:dyDescent="0.3">
      <c r="C107">
        <f t="shared" si="9"/>
        <v>2.9999999999999997E-4</v>
      </c>
      <c r="F107">
        <f t="shared" si="10"/>
        <v>2.9999999999999997E-4</v>
      </c>
      <c r="H107" t="e">
        <f t="shared" si="11"/>
        <v>#DIV/0!</v>
      </c>
      <c r="K107" t="e" cm="1">
        <f t="array" ref="K107">_xlfn.SWITCH(J107,200,SQRT((0.008*I107)^2 + (3*0.1)^2),2000,SQRT((0.008*I107)^2 + (2*1)^2),20000,SQRT((0.008*I107)^2 + (2*10)^2),200000,SQRT((0.008*I107)^2 + (2*100)^2),2000000,SQRT((0.008*I107)^2 + (2*1000)^2),20000000,SQRT((0.01*I107)^2 + (2*10000)^2),200000000,SQRT((0.06*I107)^2 + (10*100000)^2))</f>
        <v>#N/A</v>
      </c>
      <c r="O107" t="e">
        <f t="shared" si="12"/>
        <v>#DIV/0!</v>
      </c>
      <c r="P107" t="e">
        <f t="shared" si="13"/>
        <v>#DIV/0!</v>
      </c>
      <c r="Q107" t="e">
        <f t="shared" si="14"/>
        <v>#DIV/0!</v>
      </c>
    </row>
    <row r="108" spans="3:17" x14ac:dyDescent="0.3">
      <c r="C108">
        <f t="shared" si="9"/>
        <v>2.9999999999999997E-4</v>
      </c>
      <c r="F108">
        <f t="shared" si="10"/>
        <v>2.9999999999999997E-4</v>
      </c>
      <c r="H108" t="e">
        <f t="shared" si="11"/>
        <v>#DIV/0!</v>
      </c>
      <c r="K108" t="e" cm="1">
        <f t="array" ref="K108">_xlfn.SWITCH(J108,200,SQRT((0.008*I108)^2 + (3*0.1)^2),2000,SQRT((0.008*I108)^2 + (2*1)^2),20000,SQRT((0.008*I108)^2 + (2*10)^2),200000,SQRT((0.008*I108)^2 + (2*100)^2),2000000,SQRT((0.008*I108)^2 + (2*1000)^2),20000000,SQRT((0.01*I108)^2 + (2*10000)^2),200000000,SQRT((0.06*I108)^2 + (10*100000)^2))</f>
        <v>#N/A</v>
      </c>
      <c r="O108" t="e">
        <f t="shared" si="12"/>
        <v>#DIV/0!</v>
      </c>
      <c r="P108" t="e">
        <f t="shared" si="13"/>
        <v>#DIV/0!</v>
      </c>
      <c r="Q108" t="e">
        <f t="shared" si="14"/>
        <v>#DIV/0!</v>
      </c>
    </row>
    <row r="109" spans="3:17" x14ac:dyDescent="0.3">
      <c r="C109">
        <f t="shared" si="9"/>
        <v>2.9999999999999997E-4</v>
      </c>
      <c r="F109">
        <f t="shared" si="10"/>
        <v>2.9999999999999997E-4</v>
      </c>
      <c r="H109" t="e">
        <f t="shared" si="11"/>
        <v>#DIV/0!</v>
      </c>
      <c r="K109" t="e" cm="1">
        <f t="array" ref="K109">_xlfn.SWITCH(J109,200,SQRT((0.008*I109)^2 + (3*0.1)^2),2000,SQRT((0.008*I109)^2 + (2*1)^2),20000,SQRT((0.008*I109)^2 + (2*10)^2),200000,SQRT((0.008*I109)^2 + (2*100)^2),2000000,SQRT((0.008*I109)^2 + (2*1000)^2),20000000,SQRT((0.01*I109)^2 + (2*10000)^2),200000000,SQRT((0.06*I109)^2 + (10*100000)^2))</f>
        <v>#N/A</v>
      </c>
      <c r="O109" t="e">
        <f t="shared" si="12"/>
        <v>#DIV/0!</v>
      </c>
      <c r="P109" t="e">
        <f t="shared" si="13"/>
        <v>#DIV/0!</v>
      </c>
      <c r="Q109" t="e">
        <f t="shared" si="14"/>
        <v>#DIV/0!</v>
      </c>
    </row>
    <row r="110" spans="3:17" x14ac:dyDescent="0.3">
      <c r="C110">
        <f t="shared" si="9"/>
        <v>2.9999999999999997E-4</v>
      </c>
      <c r="F110">
        <f t="shared" si="10"/>
        <v>2.9999999999999997E-4</v>
      </c>
      <c r="H110" t="e">
        <f t="shared" si="11"/>
        <v>#DIV/0!</v>
      </c>
      <c r="K110" t="e" cm="1">
        <f t="array" ref="K110">_xlfn.SWITCH(J110,200,SQRT((0.008*I110)^2 + (3*0.1)^2),2000,SQRT((0.008*I110)^2 + (2*1)^2),20000,SQRT((0.008*I110)^2 + (2*10)^2),200000,SQRT((0.008*I110)^2 + (2*100)^2),2000000,SQRT((0.008*I110)^2 + (2*1000)^2),20000000,SQRT((0.01*I110)^2 + (2*10000)^2),200000000,SQRT((0.06*I110)^2 + (10*100000)^2))</f>
        <v>#N/A</v>
      </c>
      <c r="O110" t="e">
        <f t="shared" si="12"/>
        <v>#DIV/0!</v>
      </c>
      <c r="P110" t="e">
        <f t="shared" si="13"/>
        <v>#DIV/0!</v>
      </c>
      <c r="Q110" t="e">
        <f t="shared" si="14"/>
        <v>#DIV/0!</v>
      </c>
    </row>
    <row r="111" spans="3:17" x14ac:dyDescent="0.3">
      <c r="C111">
        <f t="shared" si="9"/>
        <v>2.9999999999999997E-4</v>
      </c>
      <c r="F111">
        <f t="shared" si="10"/>
        <v>2.9999999999999997E-4</v>
      </c>
      <c r="H111" t="e">
        <f t="shared" si="11"/>
        <v>#DIV/0!</v>
      </c>
      <c r="K111" t="e" cm="1">
        <f t="array" ref="K111">_xlfn.SWITCH(J111,200,SQRT((0.008*I111)^2 + (3*0.1)^2),2000,SQRT((0.008*I111)^2 + (2*1)^2),20000,SQRT((0.008*I111)^2 + (2*10)^2),200000,SQRT((0.008*I111)^2 + (2*100)^2),2000000,SQRT((0.008*I111)^2 + (2*1000)^2),20000000,SQRT((0.01*I111)^2 + (2*10000)^2),200000000,SQRT((0.06*I111)^2 + (10*100000)^2))</f>
        <v>#N/A</v>
      </c>
      <c r="O111" t="e">
        <f t="shared" si="12"/>
        <v>#DIV/0!</v>
      </c>
      <c r="P111" t="e">
        <f t="shared" si="13"/>
        <v>#DIV/0!</v>
      </c>
      <c r="Q111" t="e">
        <f t="shared" si="14"/>
        <v>#DIV/0!</v>
      </c>
    </row>
    <row r="112" spans="3:17" x14ac:dyDescent="0.3">
      <c r="C112">
        <f t="shared" si="9"/>
        <v>2.9999999999999997E-4</v>
      </c>
      <c r="F112">
        <f t="shared" si="10"/>
        <v>2.9999999999999997E-4</v>
      </c>
      <c r="H112" t="e">
        <f t="shared" si="11"/>
        <v>#DIV/0!</v>
      </c>
      <c r="K112" t="e" cm="1">
        <f t="array" ref="K112">_xlfn.SWITCH(J112,200,SQRT((0.008*I112)^2 + (3*0.1)^2),2000,SQRT((0.008*I112)^2 + (2*1)^2),20000,SQRT((0.008*I112)^2 + (2*10)^2),200000,SQRT((0.008*I112)^2 + (2*100)^2),2000000,SQRT((0.008*I112)^2 + (2*1000)^2),20000000,SQRT((0.01*I112)^2 + (2*10000)^2),200000000,SQRT((0.06*I112)^2 + (10*100000)^2))</f>
        <v>#N/A</v>
      </c>
      <c r="O112" t="e">
        <f t="shared" si="12"/>
        <v>#DIV/0!</v>
      </c>
      <c r="P112" t="e">
        <f t="shared" si="13"/>
        <v>#DIV/0!</v>
      </c>
      <c r="Q112" t="e">
        <f t="shared" si="14"/>
        <v>#DIV/0!</v>
      </c>
    </row>
    <row r="113" spans="3:17" x14ac:dyDescent="0.3">
      <c r="C113">
        <f t="shared" si="9"/>
        <v>2.9999999999999997E-4</v>
      </c>
      <c r="F113">
        <f t="shared" si="10"/>
        <v>2.9999999999999997E-4</v>
      </c>
      <c r="H113" t="e">
        <f t="shared" si="11"/>
        <v>#DIV/0!</v>
      </c>
      <c r="K113" t="e" cm="1">
        <f t="array" ref="K113">_xlfn.SWITCH(J113,200,SQRT((0.008*I113)^2 + (3*0.1)^2),2000,SQRT((0.008*I113)^2 + (2*1)^2),20000,SQRT((0.008*I113)^2 + (2*10)^2),200000,SQRT((0.008*I113)^2 + (2*100)^2),2000000,SQRT((0.008*I113)^2 + (2*1000)^2),20000000,SQRT((0.01*I113)^2 + (2*10000)^2),200000000,SQRT((0.06*I113)^2 + (10*100000)^2))</f>
        <v>#N/A</v>
      </c>
      <c r="O113" t="e">
        <f t="shared" si="12"/>
        <v>#DIV/0!</v>
      </c>
      <c r="P113" t="e">
        <f t="shared" si="13"/>
        <v>#DIV/0!</v>
      </c>
      <c r="Q113" t="e">
        <f t="shared" si="14"/>
        <v>#DIV/0!</v>
      </c>
    </row>
    <row r="114" spans="3:17" x14ac:dyDescent="0.3">
      <c r="C114">
        <f t="shared" si="9"/>
        <v>2.9999999999999997E-4</v>
      </c>
      <c r="F114">
        <f t="shared" si="10"/>
        <v>2.9999999999999997E-4</v>
      </c>
      <c r="H114" t="e">
        <f t="shared" si="11"/>
        <v>#DIV/0!</v>
      </c>
      <c r="K114" t="e" cm="1">
        <f t="array" ref="K114">_xlfn.SWITCH(J114,200,SQRT((0.008*I114)^2 + (3*0.1)^2),2000,SQRT((0.008*I114)^2 + (2*1)^2),20000,SQRT((0.008*I114)^2 + (2*10)^2),200000,SQRT((0.008*I114)^2 + (2*100)^2),2000000,SQRT((0.008*I114)^2 + (2*1000)^2),20000000,SQRT((0.01*I114)^2 + (2*10000)^2),200000000,SQRT((0.06*I114)^2 + (10*100000)^2))</f>
        <v>#N/A</v>
      </c>
      <c r="O114" t="e">
        <f t="shared" si="12"/>
        <v>#DIV/0!</v>
      </c>
      <c r="P114" t="e">
        <f t="shared" si="13"/>
        <v>#DIV/0!</v>
      </c>
      <c r="Q114" t="e">
        <f t="shared" si="14"/>
        <v>#DIV/0!</v>
      </c>
    </row>
    <row r="115" spans="3:17" x14ac:dyDescent="0.3">
      <c r="C115">
        <f t="shared" si="9"/>
        <v>2.9999999999999997E-4</v>
      </c>
      <c r="F115">
        <f t="shared" si="10"/>
        <v>2.9999999999999997E-4</v>
      </c>
      <c r="H115" t="e">
        <f t="shared" si="11"/>
        <v>#DIV/0!</v>
      </c>
      <c r="K115" t="e" cm="1">
        <f t="array" ref="K115">_xlfn.SWITCH(J115,200,SQRT((0.008*I115)^2 + (3*0.1)^2),2000,SQRT((0.008*I115)^2 + (2*1)^2),20000,SQRT((0.008*I115)^2 + (2*10)^2),200000,SQRT((0.008*I115)^2 + (2*100)^2),2000000,SQRT((0.008*I115)^2 + (2*1000)^2),20000000,SQRT((0.01*I115)^2 + (2*10000)^2),200000000,SQRT((0.06*I115)^2 + (10*100000)^2))</f>
        <v>#N/A</v>
      </c>
      <c r="O115" t="e">
        <f t="shared" si="12"/>
        <v>#DIV/0!</v>
      </c>
      <c r="P115" t="e">
        <f t="shared" si="13"/>
        <v>#DIV/0!</v>
      </c>
      <c r="Q115" t="e">
        <f t="shared" si="14"/>
        <v>#DIV/0!</v>
      </c>
    </row>
    <row r="116" spans="3:17" x14ac:dyDescent="0.3">
      <c r="C116">
        <f t="shared" si="9"/>
        <v>2.9999999999999997E-4</v>
      </c>
      <c r="F116">
        <f t="shared" si="10"/>
        <v>2.9999999999999997E-4</v>
      </c>
      <c r="H116" t="e">
        <f t="shared" si="11"/>
        <v>#DIV/0!</v>
      </c>
      <c r="K116" t="e" cm="1">
        <f t="array" ref="K116">_xlfn.SWITCH(J116,200,SQRT((0.008*I116)^2 + (3*0.1)^2),2000,SQRT((0.008*I116)^2 + (2*1)^2),20000,SQRT((0.008*I116)^2 + (2*10)^2),200000,SQRT((0.008*I116)^2 + (2*100)^2),2000000,SQRT((0.008*I116)^2 + (2*1000)^2),20000000,SQRT((0.01*I116)^2 + (2*10000)^2),200000000,SQRT((0.06*I116)^2 + (10*100000)^2))</f>
        <v>#N/A</v>
      </c>
      <c r="O116" t="e">
        <f t="shared" si="12"/>
        <v>#DIV/0!</v>
      </c>
      <c r="P116" t="e">
        <f t="shared" si="13"/>
        <v>#DIV/0!</v>
      </c>
      <c r="Q116" t="e">
        <f t="shared" si="14"/>
        <v>#DIV/0!</v>
      </c>
    </row>
    <row r="117" spans="3:17" x14ac:dyDescent="0.3">
      <c r="C117">
        <f t="shared" si="9"/>
        <v>2.9999999999999997E-4</v>
      </c>
      <c r="F117">
        <f t="shared" si="10"/>
        <v>2.9999999999999997E-4</v>
      </c>
      <c r="H117" t="e">
        <f t="shared" si="11"/>
        <v>#DIV/0!</v>
      </c>
      <c r="K117" t="e" cm="1">
        <f t="array" ref="K117">_xlfn.SWITCH(J117,200,SQRT((0.008*I117)^2 + (3*0.1)^2),2000,SQRT((0.008*I117)^2 + (2*1)^2),20000,SQRT((0.008*I117)^2 + (2*10)^2),200000,SQRT((0.008*I117)^2 + (2*100)^2),2000000,SQRT((0.008*I117)^2 + (2*1000)^2),20000000,SQRT((0.01*I117)^2 + (2*10000)^2),200000000,SQRT((0.06*I117)^2 + (10*100000)^2))</f>
        <v>#N/A</v>
      </c>
      <c r="O117" t="e">
        <f t="shared" si="12"/>
        <v>#DIV/0!</v>
      </c>
      <c r="P117" t="e">
        <f t="shared" si="13"/>
        <v>#DIV/0!</v>
      </c>
      <c r="Q117" t="e">
        <f t="shared" si="14"/>
        <v>#DIV/0!</v>
      </c>
    </row>
    <row r="118" spans="3:17" x14ac:dyDescent="0.3">
      <c r="C118">
        <f t="shared" si="9"/>
        <v>2.9999999999999997E-4</v>
      </c>
      <c r="F118">
        <f t="shared" si="10"/>
        <v>2.9999999999999997E-4</v>
      </c>
      <c r="H118" t="e">
        <f t="shared" si="11"/>
        <v>#DIV/0!</v>
      </c>
      <c r="K118" t="e" cm="1">
        <f t="array" ref="K118">_xlfn.SWITCH(J118,200,SQRT((0.008*I118)^2 + (3*0.1)^2),2000,SQRT((0.008*I118)^2 + (2*1)^2),20000,SQRT((0.008*I118)^2 + (2*10)^2),200000,SQRT((0.008*I118)^2 + (2*100)^2),2000000,SQRT((0.008*I118)^2 + (2*1000)^2),20000000,SQRT((0.01*I118)^2 + (2*10000)^2),200000000,SQRT((0.06*I118)^2 + (10*100000)^2))</f>
        <v>#N/A</v>
      </c>
      <c r="O118" t="e">
        <f t="shared" si="12"/>
        <v>#DIV/0!</v>
      </c>
      <c r="P118" t="e">
        <f t="shared" si="13"/>
        <v>#DIV/0!</v>
      </c>
      <c r="Q118" t="e">
        <f t="shared" si="14"/>
        <v>#DIV/0!</v>
      </c>
    </row>
    <row r="119" spans="3:17" x14ac:dyDescent="0.3">
      <c r="C119">
        <f t="shared" si="9"/>
        <v>2.9999999999999997E-4</v>
      </c>
      <c r="F119">
        <f t="shared" si="10"/>
        <v>2.9999999999999997E-4</v>
      </c>
      <c r="H119" t="e">
        <f t="shared" si="11"/>
        <v>#DIV/0!</v>
      </c>
      <c r="K119" t="e" cm="1">
        <f t="array" ref="K119">_xlfn.SWITCH(J119,200,SQRT((0.008*I119)^2 + (3*0.1)^2),2000,SQRT((0.008*I119)^2 + (2*1)^2),20000,SQRT((0.008*I119)^2 + (2*10)^2),200000,SQRT((0.008*I119)^2 + (2*100)^2),2000000,SQRT((0.008*I119)^2 + (2*1000)^2),20000000,SQRT((0.01*I119)^2 + (2*10000)^2),200000000,SQRT((0.06*I119)^2 + (10*100000)^2))</f>
        <v>#N/A</v>
      </c>
      <c r="O119" t="e">
        <f t="shared" si="12"/>
        <v>#DIV/0!</v>
      </c>
      <c r="P119" t="e">
        <f t="shared" si="13"/>
        <v>#DIV/0!</v>
      </c>
      <c r="Q119" t="e">
        <f t="shared" si="14"/>
        <v>#DIV/0!</v>
      </c>
    </row>
    <row r="120" spans="3:17" x14ac:dyDescent="0.3">
      <c r="C120">
        <f t="shared" si="9"/>
        <v>2.9999999999999997E-4</v>
      </c>
      <c r="F120">
        <f t="shared" si="10"/>
        <v>2.9999999999999997E-4</v>
      </c>
      <c r="H120" t="e">
        <f t="shared" si="11"/>
        <v>#DIV/0!</v>
      </c>
      <c r="K120" t="e" cm="1">
        <f t="array" ref="K120">_xlfn.SWITCH(J120,200,SQRT((0.008*I120)^2 + (3*0.1)^2),2000,SQRT((0.008*I120)^2 + (2*1)^2),20000,SQRT((0.008*I120)^2 + (2*10)^2),200000,SQRT((0.008*I120)^2 + (2*100)^2),2000000,SQRT((0.008*I120)^2 + (2*1000)^2),20000000,SQRT((0.01*I120)^2 + (2*10000)^2),200000000,SQRT((0.06*I120)^2 + (10*100000)^2))</f>
        <v>#N/A</v>
      </c>
      <c r="O120" t="e">
        <f t="shared" si="12"/>
        <v>#DIV/0!</v>
      </c>
      <c r="P120" t="e">
        <f t="shared" si="13"/>
        <v>#DIV/0!</v>
      </c>
      <c r="Q120" t="e">
        <f t="shared" si="14"/>
        <v>#DIV/0!</v>
      </c>
    </row>
    <row r="121" spans="3:17" x14ac:dyDescent="0.3">
      <c r="C121">
        <f t="shared" si="9"/>
        <v>2.9999999999999997E-4</v>
      </c>
      <c r="F121">
        <f t="shared" si="10"/>
        <v>2.9999999999999997E-4</v>
      </c>
      <c r="H121" t="e">
        <f t="shared" si="11"/>
        <v>#DIV/0!</v>
      </c>
      <c r="K121" t="e" cm="1">
        <f t="array" ref="K121">_xlfn.SWITCH(J121,200,SQRT((0.008*I121)^2 + (3*0.1)^2),2000,SQRT((0.008*I121)^2 + (2*1)^2),20000,SQRT((0.008*I121)^2 + (2*10)^2),200000,SQRT((0.008*I121)^2 + (2*100)^2),2000000,SQRT((0.008*I121)^2 + (2*1000)^2),20000000,SQRT((0.01*I121)^2 + (2*10000)^2),200000000,SQRT((0.06*I121)^2 + (10*100000)^2))</f>
        <v>#N/A</v>
      </c>
      <c r="O121" t="e">
        <f t="shared" si="12"/>
        <v>#DIV/0!</v>
      </c>
      <c r="P121" t="e">
        <f t="shared" si="13"/>
        <v>#DIV/0!</v>
      </c>
      <c r="Q121" t="e">
        <f t="shared" si="14"/>
        <v>#DIV/0!</v>
      </c>
    </row>
    <row r="122" spans="3:17" x14ac:dyDescent="0.3">
      <c r="C122">
        <f t="shared" si="9"/>
        <v>2.9999999999999997E-4</v>
      </c>
      <c r="F122">
        <f t="shared" si="10"/>
        <v>2.9999999999999997E-4</v>
      </c>
      <c r="H122" t="e">
        <f t="shared" si="11"/>
        <v>#DIV/0!</v>
      </c>
      <c r="K122" t="e" cm="1">
        <f t="array" ref="K122">_xlfn.SWITCH(J122,200,SQRT((0.008*I122)^2 + (3*0.1)^2),2000,SQRT((0.008*I122)^2 + (2*1)^2),20000,SQRT((0.008*I122)^2 + (2*10)^2),200000,SQRT((0.008*I122)^2 + (2*100)^2),2000000,SQRT((0.008*I122)^2 + (2*1000)^2),20000000,SQRT((0.01*I122)^2 + (2*10000)^2),200000000,SQRT((0.06*I122)^2 + (10*100000)^2))</f>
        <v>#N/A</v>
      </c>
      <c r="O122" t="e">
        <f t="shared" si="12"/>
        <v>#DIV/0!</v>
      </c>
      <c r="P122" t="e">
        <f t="shared" si="13"/>
        <v>#DIV/0!</v>
      </c>
      <c r="Q122" t="e">
        <f t="shared" si="14"/>
        <v>#DIV/0!</v>
      </c>
    </row>
    <row r="123" spans="3:17" x14ac:dyDescent="0.3">
      <c r="C123">
        <f t="shared" si="9"/>
        <v>2.9999999999999997E-4</v>
      </c>
      <c r="F123">
        <f t="shared" si="10"/>
        <v>2.9999999999999997E-4</v>
      </c>
      <c r="H123" t="e">
        <f t="shared" si="11"/>
        <v>#DIV/0!</v>
      </c>
      <c r="K123" t="e" cm="1">
        <f t="array" ref="K123">_xlfn.SWITCH(J123,200,SQRT((0.008*I123)^2 + (3*0.1)^2),2000,SQRT((0.008*I123)^2 + (2*1)^2),20000,SQRT((0.008*I123)^2 + (2*10)^2),200000,SQRT((0.008*I123)^2 + (2*100)^2),2000000,SQRT((0.008*I123)^2 + (2*1000)^2),20000000,SQRT((0.01*I123)^2 + (2*10000)^2),200000000,SQRT((0.06*I123)^2 + (10*100000)^2))</f>
        <v>#N/A</v>
      </c>
      <c r="O123" t="e">
        <f t="shared" si="12"/>
        <v>#DIV/0!</v>
      </c>
      <c r="P123" t="e">
        <f t="shared" si="13"/>
        <v>#DIV/0!</v>
      </c>
      <c r="Q123" t="e">
        <f t="shared" si="14"/>
        <v>#DIV/0!</v>
      </c>
    </row>
    <row r="124" spans="3:17" x14ac:dyDescent="0.3">
      <c r="C124">
        <f t="shared" si="9"/>
        <v>2.9999999999999997E-4</v>
      </c>
      <c r="F124">
        <f t="shared" si="10"/>
        <v>2.9999999999999997E-4</v>
      </c>
      <c r="H124" t="e">
        <f t="shared" si="11"/>
        <v>#DIV/0!</v>
      </c>
      <c r="K124" t="e" cm="1">
        <f t="array" ref="K124">_xlfn.SWITCH(J124,200,SQRT((0.008*I124)^2 + (3*0.1)^2),2000,SQRT((0.008*I124)^2 + (2*1)^2),20000,SQRT((0.008*I124)^2 + (2*10)^2),200000,SQRT((0.008*I124)^2 + (2*100)^2),2000000,SQRT((0.008*I124)^2 + (2*1000)^2),20000000,SQRT((0.01*I124)^2 + (2*10000)^2),200000000,SQRT((0.06*I124)^2 + (10*100000)^2))</f>
        <v>#N/A</v>
      </c>
      <c r="O124" t="e">
        <f t="shared" si="12"/>
        <v>#DIV/0!</v>
      </c>
      <c r="P124" t="e">
        <f t="shared" si="13"/>
        <v>#DIV/0!</v>
      </c>
      <c r="Q124" t="e">
        <f t="shared" si="14"/>
        <v>#DIV/0!</v>
      </c>
    </row>
    <row r="125" spans="3:17" x14ac:dyDescent="0.3">
      <c r="C125">
        <f t="shared" si="9"/>
        <v>2.9999999999999997E-4</v>
      </c>
      <c r="F125">
        <f t="shared" si="10"/>
        <v>2.9999999999999997E-4</v>
      </c>
      <c r="H125" t="e">
        <f t="shared" si="11"/>
        <v>#DIV/0!</v>
      </c>
      <c r="K125" t="e" cm="1">
        <f t="array" ref="K125">_xlfn.SWITCH(J125,200,SQRT((0.008*I125)^2 + (3*0.1)^2),2000,SQRT((0.008*I125)^2 + (2*1)^2),20000,SQRT((0.008*I125)^2 + (2*10)^2),200000,SQRT((0.008*I125)^2 + (2*100)^2),2000000,SQRT((0.008*I125)^2 + (2*1000)^2),20000000,SQRT((0.01*I125)^2 + (2*10000)^2),200000000,SQRT((0.06*I125)^2 + (10*100000)^2))</f>
        <v>#N/A</v>
      </c>
      <c r="O125" t="e">
        <f t="shared" si="12"/>
        <v>#DIV/0!</v>
      </c>
      <c r="P125" t="e">
        <f t="shared" si="13"/>
        <v>#DIV/0!</v>
      </c>
      <c r="Q125" t="e">
        <f t="shared" si="14"/>
        <v>#DIV/0!</v>
      </c>
    </row>
    <row r="126" spans="3:17" x14ac:dyDescent="0.3">
      <c r="C126">
        <f t="shared" si="9"/>
        <v>2.9999999999999997E-4</v>
      </c>
      <c r="F126">
        <f t="shared" si="10"/>
        <v>2.9999999999999997E-4</v>
      </c>
      <c r="H126" t="e">
        <f t="shared" si="11"/>
        <v>#DIV/0!</v>
      </c>
      <c r="K126" t="e" cm="1">
        <f t="array" ref="K126">_xlfn.SWITCH(J126,200,SQRT((0.008*I126)^2 + (3*0.1)^2),2000,SQRT((0.008*I126)^2 + (2*1)^2),20000,SQRT((0.008*I126)^2 + (2*10)^2),200000,SQRT((0.008*I126)^2 + (2*100)^2),2000000,SQRT((0.008*I126)^2 + (2*1000)^2),20000000,SQRT((0.01*I126)^2 + (2*10000)^2),200000000,SQRT((0.06*I126)^2 + (10*100000)^2))</f>
        <v>#N/A</v>
      </c>
      <c r="O126" t="e">
        <f t="shared" si="12"/>
        <v>#DIV/0!</v>
      </c>
      <c r="P126" t="e">
        <f t="shared" si="13"/>
        <v>#DIV/0!</v>
      </c>
      <c r="Q126" t="e">
        <f t="shared" si="14"/>
        <v>#DIV/0!</v>
      </c>
    </row>
    <row r="127" spans="3:17" x14ac:dyDescent="0.3">
      <c r="C127">
        <f t="shared" si="9"/>
        <v>2.9999999999999997E-4</v>
      </c>
      <c r="F127">
        <f t="shared" si="10"/>
        <v>2.9999999999999997E-4</v>
      </c>
      <c r="H127" t="e">
        <f t="shared" si="11"/>
        <v>#DIV/0!</v>
      </c>
      <c r="K127" t="e" cm="1">
        <f t="array" ref="K127">_xlfn.SWITCH(J127,200,SQRT((0.008*I127)^2 + (3*0.1)^2),2000,SQRT((0.008*I127)^2 + (2*1)^2),20000,SQRT((0.008*I127)^2 + (2*10)^2),200000,SQRT((0.008*I127)^2 + (2*100)^2),2000000,SQRT((0.008*I127)^2 + (2*1000)^2),20000000,SQRT((0.01*I127)^2 + (2*10000)^2),200000000,SQRT((0.06*I127)^2 + (10*100000)^2))</f>
        <v>#N/A</v>
      </c>
      <c r="O127" t="e">
        <f t="shared" si="12"/>
        <v>#DIV/0!</v>
      </c>
      <c r="P127" t="e">
        <f t="shared" si="13"/>
        <v>#DIV/0!</v>
      </c>
      <c r="Q127" t="e">
        <f t="shared" si="14"/>
        <v>#DIV/0!</v>
      </c>
    </row>
    <row r="128" spans="3:17" x14ac:dyDescent="0.3">
      <c r="C128">
        <f t="shared" si="9"/>
        <v>2.9999999999999997E-4</v>
      </c>
      <c r="F128">
        <f t="shared" si="10"/>
        <v>2.9999999999999997E-4</v>
      </c>
      <c r="H128" t="e">
        <f t="shared" si="11"/>
        <v>#DIV/0!</v>
      </c>
      <c r="K128" t="e" cm="1">
        <f t="array" ref="K128">_xlfn.SWITCH(J128,200,SQRT((0.008*I128)^2 + (3*0.1)^2),2000,SQRT((0.008*I128)^2 + (2*1)^2),20000,SQRT((0.008*I128)^2 + (2*10)^2),200000,SQRT((0.008*I128)^2 + (2*100)^2),2000000,SQRT((0.008*I128)^2 + (2*1000)^2),20000000,SQRT((0.01*I128)^2 + (2*10000)^2),200000000,SQRT((0.06*I128)^2 + (10*100000)^2))</f>
        <v>#N/A</v>
      </c>
      <c r="O128" t="e">
        <f t="shared" si="12"/>
        <v>#DIV/0!</v>
      </c>
      <c r="P128" t="e">
        <f t="shared" si="13"/>
        <v>#DIV/0!</v>
      </c>
      <c r="Q128" t="e">
        <f t="shared" si="14"/>
        <v>#DIV/0!</v>
      </c>
    </row>
    <row r="129" spans="3:17" x14ac:dyDescent="0.3">
      <c r="C129">
        <f t="shared" si="9"/>
        <v>2.9999999999999997E-4</v>
      </c>
      <c r="F129">
        <f t="shared" si="10"/>
        <v>2.9999999999999997E-4</v>
      </c>
      <c r="H129" t="e">
        <f t="shared" si="11"/>
        <v>#DIV/0!</v>
      </c>
      <c r="K129" t="e" cm="1">
        <f t="array" ref="K129">_xlfn.SWITCH(J129,200,SQRT((0.008*I129)^2 + (3*0.1)^2),2000,SQRT((0.008*I129)^2 + (2*1)^2),20000,SQRT((0.008*I129)^2 + (2*10)^2),200000,SQRT((0.008*I129)^2 + (2*100)^2),2000000,SQRT((0.008*I129)^2 + (2*1000)^2),20000000,SQRT((0.01*I129)^2 + (2*10000)^2),200000000,SQRT((0.06*I129)^2 + (10*100000)^2))</f>
        <v>#N/A</v>
      </c>
      <c r="O129" t="e">
        <f t="shared" si="12"/>
        <v>#DIV/0!</v>
      </c>
      <c r="P129" t="e">
        <f t="shared" si="13"/>
        <v>#DIV/0!</v>
      </c>
      <c r="Q129" t="e">
        <f t="shared" si="14"/>
        <v>#DIV/0!</v>
      </c>
    </row>
    <row r="130" spans="3:17" x14ac:dyDescent="0.3">
      <c r="C130">
        <f t="shared" si="9"/>
        <v>2.9999999999999997E-4</v>
      </c>
      <c r="F130">
        <f t="shared" si="10"/>
        <v>2.9999999999999997E-4</v>
      </c>
      <c r="H130" t="e">
        <f t="shared" si="11"/>
        <v>#DIV/0!</v>
      </c>
      <c r="K130" t="e" cm="1">
        <f t="array" ref="K130">_xlfn.SWITCH(J130,200,SQRT((0.008*I130)^2 + (3*0.1)^2),2000,SQRT((0.008*I130)^2 + (2*1)^2),20000,SQRT((0.008*I130)^2 + (2*10)^2),200000,SQRT((0.008*I130)^2 + (2*100)^2),2000000,SQRT((0.008*I130)^2 + (2*1000)^2),20000000,SQRT((0.01*I130)^2 + (2*10000)^2),200000000,SQRT((0.06*I130)^2 + (10*100000)^2))</f>
        <v>#N/A</v>
      </c>
      <c r="O130" t="e">
        <f t="shared" si="12"/>
        <v>#DIV/0!</v>
      </c>
      <c r="P130" t="e">
        <f t="shared" si="13"/>
        <v>#DIV/0!</v>
      </c>
      <c r="Q130" t="e">
        <f t="shared" si="14"/>
        <v>#DIV/0!</v>
      </c>
    </row>
    <row r="131" spans="3:17" x14ac:dyDescent="0.3">
      <c r="C131">
        <f t="shared" ref="C131:C142" si="15">IF(B131&lt;0.5,SQRT((0.005*A131)^2 + (0.1*B131/SQRT(12))^2 + (0.0003)^2),SQRT((0.008*A131)^2 + (0.1*B131/SQRT(12))^2 + (0.003)^2))</f>
        <v>2.9999999999999997E-4</v>
      </c>
      <c r="F131">
        <f t="shared" ref="F131:F142" si="16">IF(E131&lt;0.5,SQRT((0.005*D131)^2 + (0.1*E131/SQRT(12))^2 + (0.0003)^2),SQRT((0.008*D131)^2 + (0.1*E131/SQRT(12))^2 + (0.003)^2))</f>
        <v>2.9999999999999997E-4</v>
      </c>
      <c r="H131" t="e">
        <f t="shared" ref="H131:H142" si="17">G131*SQRT((F131/D131)^2 + (C131/A131)^2)</f>
        <v>#DIV/0!</v>
      </c>
      <c r="K131" t="e" cm="1">
        <f t="array" ref="K131">_xlfn.SWITCH(J131,200,SQRT((0.008*I131)^2 + (3*0.1)^2),2000,SQRT((0.008*I131)^2 + (2*1)^2),20000,SQRT((0.008*I131)^2 + (2*10)^2),200000,SQRT((0.008*I131)^2 + (2*100)^2),2000000,SQRT((0.008*I131)^2 + (2*1000)^2),20000000,SQRT((0.01*I131)^2 + (2*10000)^2),200000000,SQRT((0.06*I131)^2 + (10*100000)^2))</f>
        <v>#N/A</v>
      </c>
      <c r="O131" t="e">
        <f t="shared" ref="O131:O142" si="18">SQRT((0.1*M131)^2+(1/(N131*2))^2)</f>
        <v>#DIV/0!</v>
      </c>
      <c r="P131" t="e">
        <f t="shared" ref="P131:P142" si="19">1/L131</f>
        <v>#DIV/0!</v>
      </c>
      <c r="Q131" t="e">
        <f t="shared" ref="Q131:Q142" si="20">P131*O131/L131</f>
        <v>#DIV/0!</v>
      </c>
    </row>
    <row r="132" spans="3:17" x14ac:dyDescent="0.3">
      <c r="C132">
        <f t="shared" si="15"/>
        <v>2.9999999999999997E-4</v>
      </c>
      <c r="F132">
        <f t="shared" si="16"/>
        <v>2.9999999999999997E-4</v>
      </c>
      <c r="H132" t="e">
        <f t="shared" si="17"/>
        <v>#DIV/0!</v>
      </c>
      <c r="K132" t="e" cm="1">
        <f t="array" ref="K132">_xlfn.SWITCH(J132,200,SQRT((0.008*I132)^2 + (3*0.1)^2),2000,SQRT((0.008*I132)^2 + (2*1)^2),20000,SQRT((0.008*I132)^2 + (2*10)^2),200000,SQRT((0.008*I132)^2 + (2*100)^2),2000000,SQRT((0.008*I132)^2 + (2*1000)^2),20000000,SQRT((0.01*I132)^2 + (2*10000)^2),200000000,SQRT((0.06*I132)^2 + (10*100000)^2))</f>
        <v>#N/A</v>
      </c>
      <c r="O132" t="e">
        <f t="shared" si="18"/>
        <v>#DIV/0!</v>
      </c>
      <c r="P132" t="e">
        <f t="shared" si="19"/>
        <v>#DIV/0!</v>
      </c>
      <c r="Q132" t="e">
        <f t="shared" si="20"/>
        <v>#DIV/0!</v>
      </c>
    </row>
    <row r="133" spans="3:17" x14ac:dyDescent="0.3">
      <c r="C133">
        <f t="shared" si="15"/>
        <v>2.9999999999999997E-4</v>
      </c>
      <c r="F133">
        <f t="shared" si="16"/>
        <v>2.9999999999999997E-4</v>
      </c>
      <c r="H133" t="e">
        <f t="shared" si="17"/>
        <v>#DIV/0!</v>
      </c>
      <c r="K133" t="e" cm="1">
        <f t="array" ref="K133">_xlfn.SWITCH(J133,200,SQRT((0.008*I133)^2 + (3*0.1)^2),2000,SQRT((0.008*I133)^2 + (2*1)^2),20000,SQRT((0.008*I133)^2 + (2*10)^2),200000,SQRT((0.008*I133)^2 + (2*100)^2),2000000,SQRT((0.008*I133)^2 + (2*1000)^2),20000000,SQRT((0.01*I133)^2 + (2*10000)^2),200000000,SQRT((0.06*I133)^2 + (10*100000)^2))</f>
        <v>#N/A</v>
      </c>
      <c r="O133" t="e">
        <f t="shared" si="18"/>
        <v>#DIV/0!</v>
      </c>
      <c r="P133" t="e">
        <f t="shared" si="19"/>
        <v>#DIV/0!</v>
      </c>
      <c r="Q133" t="e">
        <f t="shared" si="20"/>
        <v>#DIV/0!</v>
      </c>
    </row>
    <row r="134" spans="3:17" x14ac:dyDescent="0.3">
      <c r="C134">
        <f t="shared" si="15"/>
        <v>2.9999999999999997E-4</v>
      </c>
      <c r="F134">
        <f t="shared" si="16"/>
        <v>2.9999999999999997E-4</v>
      </c>
      <c r="H134" t="e">
        <f t="shared" si="17"/>
        <v>#DIV/0!</v>
      </c>
      <c r="K134" t="e" cm="1">
        <f t="array" ref="K134">_xlfn.SWITCH(J134,200,SQRT((0.008*I134)^2 + (3*0.1)^2),2000,SQRT((0.008*I134)^2 + (2*1)^2),20000,SQRT((0.008*I134)^2 + (2*10)^2),200000,SQRT((0.008*I134)^2 + (2*100)^2),2000000,SQRT((0.008*I134)^2 + (2*1000)^2),20000000,SQRT((0.01*I134)^2 + (2*10000)^2),200000000,SQRT((0.06*I134)^2 + (10*100000)^2))</f>
        <v>#N/A</v>
      </c>
      <c r="O134" t="e">
        <f t="shared" si="18"/>
        <v>#DIV/0!</v>
      </c>
      <c r="P134" t="e">
        <f t="shared" si="19"/>
        <v>#DIV/0!</v>
      </c>
      <c r="Q134" t="e">
        <f t="shared" si="20"/>
        <v>#DIV/0!</v>
      </c>
    </row>
    <row r="135" spans="3:17" x14ac:dyDescent="0.3">
      <c r="C135">
        <f t="shared" si="15"/>
        <v>2.9999999999999997E-4</v>
      </c>
      <c r="F135">
        <f t="shared" si="16"/>
        <v>2.9999999999999997E-4</v>
      </c>
      <c r="H135" t="e">
        <f t="shared" si="17"/>
        <v>#DIV/0!</v>
      </c>
      <c r="K135" t="e" cm="1">
        <f t="array" ref="K135">_xlfn.SWITCH(J135,200,SQRT((0.008*I135)^2 + (3*0.1)^2),2000,SQRT((0.008*I135)^2 + (2*1)^2),20000,SQRT((0.008*I135)^2 + (2*10)^2),200000,SQRT((0.008*I135)^2 + (2*100)^2),2000000,SQRT((0.008*I135)^2 + (2*1000)^2),20000000,SQRT((0.01*I135)^2 + (2*10000)^2),200000000,SQRT((0.06*I135)^2 + (10*100000)^2))</f>
        <v>#N/A</v>
      </c>
      <c r="O135" t="e">
        <f t="shared" si="18"/>
        <v>#DIV/0!</v>
      </c>
      <c r="P135" t="e">
        <f t="shared" si="19"/>
        <v>#DIV/0!</v>
      </c>
      <c r="Q135" t="e">
        <f t="shared" si="20"/>
        <v>#DIV/0!</v>
      </c>
    </row>
    <row r="136" spans="3:17" x14ac:dyDescent="0.3">
      <c r="C136">
        <f t="shared" si="15"/>
        <v>2.9999999999999997E-4</v>
      </c>
      <c r="F136">
        <f t="shared" si="16"/>
        <v>2.9999999999999997E-4</v>
      </c>
      <c r="H136" t="e">
        <f t="shared" si="17"/>
        <v>#DIV/0!</v>
      </c>
      <c r="K136" t="e" cm="1">
        <f t="array" ref="K136">_xlfn.SWITCH(J136,200,SQRT((0.008*I136)^2 + (3*0.1)^2),2000,SQRT((0.008*I136)^2 + (2*1)^2),20000,SQRT((0.008*I136)^2 + (2*10)^2),200000,SQRT((0.008*I136)^2 + (2*100)^2),2000000,SQRT((0.008*I136)^2 + (2*1000)^2),20000000,SQRT((0.01*I136)^2 + (2*10000)^2),200000000,SQRT((0.06*I136)^2 + (10*100000)^2))</f>
        <v>#N/A</v>
      </c>
      <c r="O136" t="e">
        <f t="shared" si="18"/>
        <v>#DIV/0!</v>
      </c>
      <c r="P136" t="e">
        <f t="shared" si="19"/>
        <v>#DIV/0!</v>
      </c>
      <c r="Q136" t="e">
        <f t="shared" si="20"/>
        <v>#DIV/0!</v>
      </c>
    </row>
    <row r="137" spans="3:17" x14ac:dyDescent="0.3">
      <c r="C137">
        <f t="shared" si="15"/>
        <v>2.9999999999999997E-4</v>
      </c>
      <c r="F137">
        <f t="shared" si="16"/>
        <v>2.9999999999999997E-4</v>
      </c>
      <c r="H137" t="e">
        <f t="shared" si="17"/>
        <v>#DIV/0!</v>
      </c>
      <c r="K137" t="e" cm="1">
        <f t="array" ref="K137">_xlfn.SWITCH(J137,200,SQRT((0.008*I137)^2 + (3*0.1)^2),2000,SQRT((0.008*I137)^2 + (2*1)^2),20000,SQRT((0.008*I137)^2 + (2*10)^2),200000,SQRT((0.008*I137)^2 + (2*100)^2),2000000,SQRT((0.008*I137)^2 + (2*1000)^2),20000000,SQRT((0.01*I137)^2 + (2*10000)^2),200000000,SQRT((0.06*I137)^2 + (10*100000)^2))</f>
        <v>#N/A</v>
      </c>
      <c r="O137" t="e">
        <f t="shared" si="18"/>
        <v>#DIV/0!</v>
      </c>
      <c r="P137" t="e">
        <f t="shared" si="19"/>
        <v>#DIV/0!</v>
      </c>
      <c r="Q137" t="e">
        <f t="shared" si="20"/>
        <v>#DIV/0!</v>
      </c>
    </row>
    <row r="138" spans="3:17" x14ac:dyDescent="0.3">
      <c r="C138">
        <f t="shared" si="15"/>
        <v>2.9999999999999997E-4</v>
      </c>
      <c r="F138">
        <f t="shared" si="16"/>
        <v>2.9999999999999997E-4</v>
      </c>
      <c r="H138" t="e">
        <f t="shared" si="17"/>
        <v>#DIV/0!</v>
      </c>
      <c r="K138" t="e" cm="1">
        <f t="array" ref="K138">_xlfn.SWITCH(J138,200,SQRT((0.008*I138)^2 + (3*0.1)^2),2000,SQRT((0.008*I138)^2 + (2*1)^2),20000,SQRT((0.008*I138)^2 + (2*10)^2),200000,SQRT((0.008*I138)^2 + (2*100)^2),2000000,SQRT((0.008*I138)^2 + (2*1000)^2),20000000,SQRT((0.01*I138)^2 + (2*10000)^2),200000000,SQRT((0.06*I138)^2 + (10*100000)^2))</f>
        <v>#N/A</v>
      </c>
      <c r="O138" t="e">
        <f t="shared" si="18"/>
        <v>#DIV/0!</v>
      </c>
      <c r="P138" t="e">
        <f t="shared" si="19"/>
        <v>#DIV/0!</v>
      </c>
      <c r="Q138" t="e">
        <f t="shared" si="20"/>
        <v>#DIV/0!</v>
      </c>
    </row>
    <row r="139" spans="3:17" x14ac:dyDescent="0.3">
      <c r="C139">
        <f t="shared" si="15"/>
        <v>2.9999999999999997E-4</v>
      </c>
      <c r="F139">
        <f t="shared" si="16"/>
        <v>2.9999999999999997E-4</v>
      </c>
      <c r="H139" t="e">
        <f t="shared" si="17"/>
        <v>#DIV/0!</v>
      </c>
      <c r="K139" t="e" cm="1">
        <f t="array" ref="K139">_xlfn.SWITCH(J139,200,SQRT((0.008*I139)^2 + (3*0.1)^2),2000,SQRT((0.008*I139)^2 + (2*1)^2),20000,SQRT((0.008*I139)^2 + (2*10)^2),200000,SQRT((0.008*I139)^2 + (2*100)^2),2000000,SQRT((0.008*I139)^2 + (2*1000)^2),20000000,SQRT((0.01*I139)^2 + (2*10000)^2),200000000,SQRT((0.06*I139)^2 + (10*100000)^2))</f>
        <v>#N/A</v>
      </c>
      <c r="O139" t="e">
        <f t="shared" si="18"/>
        <v>#DIV/0!</v>
      </c>
      <c r="P139" t="e">
        <f t="shared" si="19"/>
        <v>#DIV/0!</v>
      </c>
      <c r="Q139" t="e">
        <f t="shared" si="20"/>
        <v>#DIV/0!</v>
      </c>
    </row>
    <row r="140" spans="3:17" x14ac:dyDescent="0.3">
      <c r="C140">
        <f t="shared" si="15"/>
        <v>2.9999999999999997E-4</v>
      </c>
      <c r="F140">
        <f t="shared" si="16"/>
        <v>2.9999999999999997E-4</v>
      </c>
      <c r="H140" t="e">
        <f t="shared" si="17"/>
        <v>#DIV/0!</v>
      </c>
      <c r="K140" t="e" cm="1">
        <f t="array" ref="K140">_xlfn.SWITCH(J140,200,SQRT((0.008*I140)^2 + (3*0.1)^2),2000,SQRT((0.008*I140)^2 + (2*1)^2),20000,SQRT((0.008*I140)^2 + (2*10)^2),200000,SQRT((0.008*I140)^2 + (2*100)^2),2000000,SQRT((0.008*I140)^2 + (2*1000)^2),20000000,SQRT((0.01*I140)^2 + (2*10000)^2),200000000,SQRT((0.06*I140)^2 + (10*100000)^2))</f>
        <v>#N/A</v>
      </c>
      <c r="O140" t="e">
        <f t="shared" si="18"/>
        <v>#DIV/0!</v>
      </c>
      <c r="P140" t="e">
        <f t="shared" si="19"/>
        <v>#DIV/0!</v>
      </c>
      <c r="Q140" t="e">
        <f t="shared" si="20"/>
        <v>#DIV/0!</v>
      </c>
    </row>
    <row r="141" spans="3:17" x14ac:dyDescent="0.3">
      <c r="C141">
        <f t="shared" si="15"/>
        <v>2.9999999999999997E-4</v>
      </c>
      <c r="F141">
        <f t="shared" si="16"/>
        <v>2.9999999999999997E-4</v>
      </c>
      <c r="H141" t="e">
        <f t="shared" si="17"/>
        <v>#DIV/0!</v>
      </c>
      <c r="K141" t="e" cm="1">
        <f t="array" ref="K141">_xlfn.SWITCH(J141,200,SQRT((0.008*I141)^2 + (3*0.1)^2),2000,SQRT((0.008*I141)^2 + (2*1)^2),20000,SQRT((0.008*I141)^2 + (2*10)^2),200000,SQRT((0.008*I141)^2 + (2*100)^2),2000000,SQRT((0.008*I141)^2 + (2*1000)^2),20000000,SQRT((0.01*I141)^2 + (2*10000)^2),200000000,SQRT((0.06*I141)^2 + (10*100000)^2))</f>
        <v>#N/A</v>
      </c>
      <c r="O141" t="e">
        <f t="shared" si="18"/>
        <v>#DIV/0!</v>
      </c>
      <c r="P141" t="e">
        <f t="shared" si="19"/>
        <v>#DIV/0!</v>
      </c>
      <c r="Q141" t="e">
        <f t="shared" si="20"/>
        <v>#DIV/0!</v>
      </c>
    </row>
    <row r="142" spans="3:17" x14ac:dyDescent="0.3">
      <c r="C142">
        <f t="shared" si="15"/>
        <v>2.9999999999999997E-4</v>
      </c>
      <c r="F142">
        <f t="shared" si="16"/>
        <v>2.9999999999999997E-4</v>
      </c>
      <c r="H142" t="e">
        <f t="shared" si="17"/>
        <v>#DIV/0!</v>
      </c>
      <c r="K142" t="e" cm="1">
        <f t="array" ref="K142">_xlfn.SWITCH(J142,200,SQRT((0.008*I142)^2 + (3*0.1)^2),2000,SQRT((0.008*I142)^2 + (2*1)^2),20000,SQRT((0.008*I142)^2 + (2*10)^2),200000,SQRT((0.008*I142)^2 + (2*100)^2),2000000,SQRT((0.008*I142)^2 + (2*1000)^2),20000000,SQRT((0.01*I142)^2 + (2*10000)^2),200000000,SQRT((0.06*I142)^2 + (10*100000)^2))</f>
        <v>#N/A</v>
      </c>
      <c r="O142" t="e">
        <f t="shared" si="18"/>
        <v>#DIV/0!</v>
      </c>
      <c r="P142" t="e">
        <f t="shared" si="19"/>
        <v>#DIV/0!</v>
      </c>
      <c r="Q142" t="e">
        <f t="shared" si="20"/>
        <v>#DIV/0!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rossi</dc:creator>
  <cp:lastModifiedBy>alessio rossi</cp:lastModifiedBy>
  <dcterms:created xsi:type="dcterms:W3CDTF">2015-06-05T18:19:34Z</dcterms:created>
  <dcterms:modified xsi:type="dcterms:W3CDTF">2022-04-06T16:44:26Z</dcterms:modified>
</cp:coreProperties>
</file>