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ssi\OneDrive\Documenti\GitHub\Lab3\Es07\data\"/>
    </mc:Choice>
  </mc:AlternateContent>
  <xr:revisionPtr revIDLastSave="0" documentId="13_ncr:1_{B298924A-2A58-477D-8445-53A42691B4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" i="1" l="1"/>
  <c r="T23" i="1"/>
  <c r="T24" i="1"/>
  <c r="T25" i="1"/>
  <c r="T20" i="1"/>
  <c r="T19" i="1"/>
  <c r="S22" i="1"/>
  <c r="T22" i="1" s="1"/>
  <c r="S25" i="1"/>
  <c r="S24" i="1"/>
  <c r="S23" i="1"/>
  <c r="S21" i="1"/>
  <c r="S2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R40" i="1" s="1"/>
  <c r="P41" i="1"/>
  <c r="P42" i="1"/>
  <c r="P43" i="1"/>
  <c r="P44" i="1"/>
  <c r="P45" i="1"/>
  <c r="P46" i="1"/>
  <c r="P47" i="1"/>
  <c r="P48" i="1"/>
  <c r="R48" i="1" s="1"/>
  <c r="P49" i="1"/>
  <c r="P50" i="1"/>
  <c r="P51" i="1"/>
  <c r="P52" i="1"/>
  <c r="P53" i="1"/>
  <c r="P54" i="1"/>
  <c r="P55" i="1"/>
  <c r="P56" i="1"/>
  <c r="R56" i="1" s="1"/>
  <c r="P57" i="1"/>
  <c r="P58" i="1"/>
  <c r="P59" i="1"/>
  <c r="P60" i="1"/>
  <c r="P61" i="1"/>
  <c r="P62" i="1"/>
  <c r="P63" i="1"/>
  <c r="P64" i="1"/>
  <c r="R64" i="1" s="1"/>
  <c r="P65" i="1"/>
  <c r="P66" i="1"/>
  <c r="P67" i="1"/>
  <c r="P68" i="1"/>
  <c r="P69" i="1"/>
  <c r="P70" i="1"/>
  <c r="P71" i="1"/>
  <c r="P72" i="1"/>
  <c r="R72" i="1" s="1"/>
  <c r="P73" i="1"/>
  <c r="P74" i="1"/>
  <c r="P75" i="1"/>
  <c r="P76" i="1"/>
  <c r="P77" i="1"/>
  <c r="P78" i="1"/>
  <c r="P79" i="1"/>
  <c r="P80" i="1"/>
  <c r="R80" i="1" s="1"/>
  <c r="P81" i="1"/>
  <c r="P82" i="1"/>
  <c r="P83" i="1"/>
  <c r="P84" i="1"/>
  <c r="P85" i="1"/>
  <c r="P86" i="1"/>
  <c r="P87" i="1"/>
  <c r="P88" i="1"/>
  <c r="R88" i="1" s="1"/>
  <c r="P89" i="1"/>
  <c r="P90" i="1"/>
  <c r="P91" i="1"/>
  <c r="P92" i="1"/>
  <c r="P93" i="1"/>
  <c r="P94" i="1"/>
  <c r="P95" i="1"/>
  <c r="P96" i="1"/>
  <c r="R96" i="1" s="1"/>
  <c r="P97" i="1"/>
  <c r="P98" i="1"/>
  <c r="P99" i="1"/>
  <c r="P100" i="1"/>
  <c r="P101" i="1"/>
  <c r="P102" i="1"/>
  <c r="P103" i="1"/>
  <c r="P104" i="1"/>
  <c r="R104" i="1" s="1"/>
  <c r="P105" i="1"/>
  <c r="P106" i="1"/>
  <c r="P107" i="1"/>
  <c r="P108" i="1"/>
  <c r="P109" i="1"/>
  <c r="P110" i="1"/>
  <c r="P111" i="1"/>
  <c r="P112" i="1"/>
  <c r="R112" i="1" s="1"/>
  <c r="P113" i="1"/>
  <c r="P114" i="1"/>
  <c r="P115" i="1"/>
  <c r="P116" i="1"/>
  <c r="P117" i="1"/>
  <c r="P118" i="1"/>
  <c r="P119" i="1"/>
  <c r="P120" i="1"/>
  <c r="R120" i="1" s="1"/>
  <c r="P121" i="1"/>
  <c r="P122" i="1"/>
  <c r="P123" i="1"/>
  <c r="P124" i="1"/>
  <c r="P125" i="1"/>
  <c r="P126" i="1"/>
  <c r="P127" i="1"/>
  <c r="P128" i="1"/>
  <c r="R128" i="1" s="1"/>
  <c r="P129" i="1"/>
  <c r="P130" i="1"/>
  <c r="P131" i="1"/>
  <c r="P132" i="1"/>
  <c r="P133" i="1"/>
  <c r="P134" i="1"/>
  <c r="P135" i="1"/>
  <c r="P136" i="1"/>
  <c r="R136" i="1" s="1"/>
  <c r="P137" i="1"/>
  <c r="P138" i="1"/>
  <c r="P139" i="1"/>
  <c r="P140" i="1"/>
  <c r="P141" i="1"/>
  <c r="P142" i="1"/>
  <c r="P2" i="1"/>
  <c r="Q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/>
  <c r="L49" i="1" a="1"/>
  <c r="L49" i="1" s="1"/>
  <c r="L50" i="1" a="1"/>
  <c r="L50" i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/>
  <c r="L114" i="1" a="1"/>
  <c r="L114" i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/>
  <c r="L137" i="1" a="1"/>
  <c r="L137" i="1"/>
  <c r="L138" i="1" a="1"/>
  <c r="L138" i="1"/>
  <c r="L139" i="1" a="1"/>
  <c r="L139" i="1" s="1"/>
  <c r="L140" i="1" a="1"/>
  <c r="L140" i="1" s="1"/>
  <c r="L141" i="1" a="1"/>
  <c r="L141" i="1" s="1"/>
  <c r="L142" i="1" a="1"/>
  <c r="L142" i="1" s="1"/>
  <c r="L2" i="1" a="1"/>
  <c r="L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I108" i="1" s="1"/>
  <c r="G109" i="1"/>
  <c r="G110" i="1"/>
  <c r="G111" i="1"/>
  <c r="G112" i="1"/>
  <c r="G113" i="1"/>
  <c r="G114" i="1"/>
  <c r="G115" i="1"/>
  <c r="G116" i="1"/>
  <c r="I116" i="1" s="1"/>
  <c r="G117" i="1"/>
  <c r="G118" i="1"/>
  <c r="G119" i="1"/>
  <c r="G120" i="1"/>
  <c r="G121" i="1"/>
  <c r="G122" i="1"/>
  <c r="G123" i="1"/>
  <c r="G124" i="1"/>
  <c r="I124" i="1" s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I140" i="1" s="1"/>
  <c r="G141" i="1"/>
  <c r="G142" i="1"/>
  <c r="G2" i="1"/>
  <c r="D3" i="1"/>
  <c r="D4" i="1"/>
  <c r="D5" i="1"/>
  <c r="D6" i="1"/>
  <c r="I6" i="1" s="1"/>
  <c r="D7" i="1"/>
  <c r="D8" i="1"/>
  <c r="D9" i="1"/>
  <c r="D10" i="1"/>
  <c r="D11" i="1"/>
  <c r="D12" i="1"/>
  <c r="D13" i="1"/>
  <c r="D14" i="1"/>
  <c r="I14" i="1" s="1"/>
  <c r="D15" i="1"/>
  <c r="I15" i="1" s="1"/>
  <c r="D16" i="1"/>
  <c r="D17" i="1"/>
  <c r="D18" i="1"/>
  <c r="D19" i="1"/>
  <c r="D20" i="1"/>
  <c r="D21" i="1"/>
  <c r="D22" i="1"/>
  <c r="I22" i="1" s="1"/>
  <c r="D23" i="1"/>
  <c r="I23" i="1" s="1"/>
  <c r="D24" i="1"/>
  <c r="D25" i="1"/>
  <c r="D26" i="1"/>
  <c r="D27" i="1"/>
  <c r="D28" i="1"/>
  <c r="D29" i="1"/>
  <c r="D30" i="1"/>
  <c r="I30" i="1" s="1"/>
  <c r="D31" i="1"/>
  <c r="I31" i="1" s="1"/>
  <c r="D32" i="1"/>
  <c r="D33" i="1"/>
  <c r="D34" i="1"/>
  <c r="D35" i="1"/>
  <c r="D36" i="1"/>
  <c r="D37" i="1"/>
  <c r="D38" i="1"/>
  <c r="D39" i="1"/>
  <c r="I39" i="1" s="1"/>
  <c r="D40" i="1"/>
  <c r="D41" i="1"/>
  <c r="D42" i="1"/>
  <c r="D43" i="1"/>
  <c r="D44" i="1"/>
  <c r="D45" i="1"/>
  <c r="D46" i="1"/>
  <c r="D47" i="1"/>
  <c r="I47" i="1" s="1"/>
  <c r="D48" i="1"/>
  <c r="D49" i="1"/>
  <c r="D50" i="1"/>
  <c r="D51" i="1"/>
  <c r="D52" i="1"/>
  <c r="D53" i="1"/>
  <c r="D54" i="1"/>
  <c r="D55" i="1"/>
  <c r="I55" i="1" s="1"/>
  <c r="D56" i="1"/>
  <c r="D57" i="1"/>
  <c r="D58" i="1"/>
  <c r="D59" i="1"/>
  <c r="D60" i="1"/>
  <c r="D61" i="1"/>
  <c r="D62" i="1"/>
  <c r="D63" i="1"/>
  <c r="I63" i="1" s="1"/>
  <c r="D64" i="1"/>
  <c r="D65" i="1"/>
  <c r="D66" i="1"/>
  <c r="D67" i="1"/>
  <c r="D68" i="1"/>
  <c r="D69" i="1"/>
  <c r="D70" i="1"/>
  <c r="D71" i="1"/>
  <c r="I71" i="1" s="1"/>
  <c r="D72" i="1"/>
  <c r="D73" i="1"/>
  <c r="D74" i="1"/>
  <c r="D75" i="1"/>
  <c r="D76" i="1"/>
  <c r="D77" i="1"/>
  <c r="D78" i="1"/>
  <c r="D79" i="1"/>
  <c r="I79" i="1" s="1"/>
  <c r="D80" i="1"/>
  <c r="D81" i="1"/>
  <c r="D82" i="1"/>
  <c r="D83" i="1"/>
  <c r="D84" i="1"/>
  <c r="D85" i="1"/>
  <c r="D86" i="1"/>
  <c r="D87" i="1"/>
  <c r="I87" i="1" s="1"/>
  <c r="D88" i="1"/>
  <c r="D89" i="1"/>
  <c r="D90" i="1"/>
  <c r="D91" i="1"/>
  <c r="D92" i="1"/>
  <c r="D93" i="1"/>
  <c r="D94" i="1"/>
  <c r="D95" i="1"/>
  <c r="I95" i="1" s="1"/>
  <c r="D96" i="1"/>
  <c r="D97" i="1"/>
  <c r="D98" i="1"/>
  <c r="D99" i="1"/>
  <c r="D100" i="1"/>
  <c r="D101" i="1"/>
  <c r="D102" i="1"/>
  <c r="D103" i="1"/>
  <c r="I103" i="1" s="1"/>
  <c r="D104" i="1"/>
  <c r="D105" i="1"/>
  <c r="D106" i="1"/>
  <c r="D107" i="1"/>
  <c r="D108" i="1"/>
  <c r="D109" i="1"/>
  <c r="D110" i="1"/>
  <c r="D111" i="1"/>
  <c r="I111" i="1" s="1"/>
  <c r="D112" i="1"/>
  <c r="D113" i="1"/>
  <c r="D114" i="1"/>
  <c r="D115" i="1"/>
  <c r="D116" i="1"/>
  <c r="D117" i="1"/>
  <c r="D118" i="1"/>
  <c r="D119" i="1"/>
  <c r="I119" i="1" s="1"/>
  <c r="D120" i="1"/>
  <c r="D121" i="1"/>
  <c r="D122" i="1"/>
  <c r="D123" i="1"/>
  <c r="D124" i="1"/>
  <c r="D125" i="1"/>
  <c r="D126" i="1"/>
  <c r="D127" i="1"/>
  <c r="I127" i="1" s="1"/>
  <c r="D128" i="1"/>
  <c r="D129" i="1"/>
  <c r="D130" i="1"/>
  <c r="D131" i="1"/>
  <c r="D132" i="1"/>
  <c r="D133" i="1"/>
  <c r="D134" i="1"/>
  <c r="D135" i="1"/>
  <c r="I135" i="1" s="1"/>
  <c r="D136" i="1"/>
  <c r="D137" i="1"/>
  <c r="D138" i="1"/>
  <c r="D139" i="1"/>
  <c r="D140" i="1"/>
  <c r="D141" i="1"/>
  <c r="D142" i="1"/>
  <c r="D2" i="1"/>
  <c r="I2" i="1" s="1"/>
  <c r="I7" i="1" l="1"/>
  <c r="R32" i="1"/>
  <c r="R24" i="1"/>
  <c r="R16" i="1"/>
  <c r="R8" i="1"/>
  <c r="I132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I110" i="1"/>
  <c r="I70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I3" i="1"/>
  <c r="I126" i="1"/>
  <c r="I86" i="1"/>
  <c r="I54" i="1"/>
  <c r="I38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7" i="1"/>
  <c r="I118" i="1"/>
  <c r="I78" i="1"/>
  <c r="I137" i="1"/>
  <c r="I129" i="1"/>
  <c r="I121" i="1"/>
  <c r="I113" i="1"/>
  <c r="I105" i="1"/>
  <c r="I97" i="1"/>
  <c r="I89" i="1"/>
  <c r="I81" i="1"/>
  <c r="I73" i="1"/>
  <c r="I65" i="1"/>
  <c r="I57" i="1"/>
  <c r="I49" i="1"/>
  <c r="I41" i="1"/>
  <c r="I33" i="1"/>
  <c r="I25" i="1"/>
  <c r="I17" i="1"/>
  <c r="I9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I142" i="1"/>
  <c r="I102" i="1"/>
  <c r="I62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I24" i="1"/>
  <c r="I16" i="1"/>
  <c r="I8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I134" i="1"/>
  <c r="I94" i="1"/>
  <c r="I46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20" i="1"/>
  <c r="R12" i="1"/>
  <c r="R4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3" i="1"/>
  <c r="I141" i="1"/>
  <c r="I133" i="1"/>
  <c r="I125" i="1"/>
  <c r="I117" i="1"/>
  <c r="I109" i="1"/>
  <c r="I101" i="1"/>
  <c r="I93" i="1"/>
  <c r="I85" i="1"/>
  <c r="I77" i="1"/>
  <c r="I69" i="1"/>
  <c r="I61" i="1"/>
  <c r="I53" i="1"/>
  <c r="I45" i="1"/>
  <c r="I37" i="1"/>
  <c r="I29" i="1"/>
  <c r="I21" i="1"/>
  <c r="I13" i="1"/>
  <c r="I5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<sst xmlns="http://schemas.openxmlformats.org/spreadsheetml/2006/main" count="42" uniqueCount="42">
  <si>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Vs</t>
  </si>
  <si>
    <t>dVs</t>
  </si>
  <si>
    <t>F.S. Vs</t>
  </si>
  <si>
    <t>Vout</t>
  </si>
  <si>
    <t>F.S. Vout</t>
  </si>
  <si>
    <t>Av</t>
  </si>
  <si>
    <t>dAv</t>
  </si>
  <si>
    <t>dVout</t>
  </si>
  <si>
    <t>R</t>
  </si>
  <si>
    <t>F.S. R</t>
  </si>
  <si>
    <t>dR</t>
  </si>
  <si>
    <t>T</t>
  </si>
  <si>
    <t>F.S. T</t>
  </si>
  <si>
    <t>dT</t>
  </si>
  <si>
    <t>F</t>
  </si>
  <si>
    <t>Sampling Rate</t>
  </si>
  <si>
    <t>dF</t>
  </si>
  <si>
    <t>pot100k</t>
  </si>
  <si>
    <t>pot2k</t>
  </si>
  <si>
    <t>R4</t>
  </si>
  <si>
    <t>R1</t>
  </si>
  <si>
    <t xml:space="preserve">R2 </t>
  </si>
  <si>
    <t>3.a</t>
  </si>
  <si>
    <t>3.b</t>
  </si>
  <si>
    <t>3.c</t>
  </si>
  <si>
    <t>3.d</t>
  </si>
  <si>
    <t>3.e</t>
  </si>
  <si>
    <t>3.f</t>
  </si>
  <si>
    <t>R6</t>
  </si>
  <si>
    <t>R5</t>
  </si>
  <si>
    <t>R7</t>
  </si>
  <si>
    <t>R8</t>
  </si>
  <si>
    <t>error/set</t>
  </si>
  <si>
    <t>error/meas</t>
  </si>
  <si>
    <t>C1</t>
  </si>
  <si>
    <t>C</t>
  </si>
  <si>
    <t>.1</t>
  </si>
  <si>
    <t>.2</t>
  </si>
  <si>
    <t>.3</t>
  </si>
  <si>
    <t>.4</t>
  </si>
  <si>
    <t>.5</t>
  </si>
  <si>
    <t>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</si>
</sst>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"/>
  <sheetViews>
    <sheetView tabSelected="1" topLeftCell="A7" workbookViewId="0">
      <selection activeCell="J23" sqref="J23"/>
    </sheetView>
  </sheetViews>
  <sheetFormatPr defaultRowHeight="14.4" x14ac:dyDescent="0.3"/>
  <cols>
    <col min="12" max="12" width="9.21875" bestFit="1" customWidth="1"/>
    <col min="15" max="15" width="13.109375" customWidth="1"/>
    <col min="16" max="16" width="9.21875" bestFit="1" customWidth="1"/>
    <col min="19" max="19" width="12" bestFit="1" customWidth="1"/>
  </cols>
  <sheetData>
    <row r="1" spans="1:19" x14ac:dyDescent="0.3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13</v>
      </c>
      <c r="Q1" t="s">
        <v>14</v>
      </c>
      <c r="R1" t="s">
        <v>16</v>
      </c>
      <c r="S1" t="s">
        <v>35</v>
      </c>
    </row>
    <row r="2" spans="1:19" x14ac:dyDescent="0.3">
      <c r="A2" t="s">
        <v>17</v>
      </c>
      <c r="D2">
        <f>IF(C2&lt;0.5,SQRT((0.005*B2)^2 + (0.1*C2/SQRT(12))^2 + (0.0003)^2),SQRT((0.008*B2)^2 + (0.1*C2/SQRT(12))^2 + (0.003)^2))</f>
        <v>2.9999999999999997E-4</v>
      </c>
      <c r="G2">
        <f>IF(F2&lt;0.5,SQRT((0.005*E2)^2 + (0.1*F2/SQRT(12))^2 + (0.0003)^2),SQRT((0.008*E2)^2 + (0.1*F2/SQRT(12))^2 + (0.003)^2))</f>
        <v>2.9999999999999997E-4</v>
      </c>
      <c r="I2" t="e">
        <f>H2*SQRT((G2/E2)^2 + (D2/B2)^2)</f>
        <v>#DIV/0!</v>
      </c>
      <c r="J2">
        <v>103200</v>
      </c>
      <c r="K2">
        <v>200000</v>
      </c>
      <c r="L2" cm="1">
        <f t="array" ref="L2">_xlfn.SWITCH(K2,200,SQRT((0.008*J2)^2 + (3*0.1)^2),2000,SQRT((0.008*J2)^2 + (2*1)^2),20000,SQRT((0.008*J2)^2 + (2*10)^2),200000,SQRT((0.008*J2)^2 + (2*100)^2),2000000,SQRT((0.008*J2)^2 + (2*1000)^2),20000000,SQRT((0.01*J2)^2 + (2*10000)^2),200000000,SQRT((0.06*J2)^2 + (10*100000)^2))</f>
        <v>849.4794641426007</v>
      </c>
      <c r="P2" t="e">
        <f>SQRT((0.1*N2)^2+(1/(O2*2))^2)</f>
        <v>#DIV/0!</v>
      </c>
      <c r="Q2" t="e">
        <f>1/M2</f>
        <v>#DIV/0!</v>
      </c>
      <c r="R2" t="e">
        <f>Q2*P2/M2</f>
        <v>#DIV/0!</v>
      </c>
    </row>
    <row r="3" spans="1:19" x14ac:dyDescent="0.3">
      <c r="A3" t="s">
        <v>18</v>
      </c>
      <c r="D3">
        <f t="shared" ref="D3:D66" si="0">IF(C3&lt;0.5,SQRT((0.005*B3)^2 + (0.1*C3/SQRT(12))^2 + (0.0003)^2),SQRT((0.008*B3)^2 + (0.1*C3/SQRT(12))^2 + (0.003)^2))</f>
        <v>2.9999999999999997E-4</v>
      </c>
      <c r="G3">
        <f t="shared" ref="G3:G66" si="1">IF(F3&lt;0.5,SQRT((0.005*E3)^2 + (0.1*F3/SQRT(12))^2 + (0.0003)^2),SQRT((0.008*E3)^2 + (0.1*F3/SQRT(12))^2 + (0.003)^2))</f>
        <v>2.9999999999999997E-4</v>
      </c>
      <c r="I3" t="e">
        <f t="shared" ref="I3:I66" si="2">H3*SQRT((G3/E3)^2 + (D3/B3)^2)</f>
        <v>#DIV/0!</v>
      </c>
      <c r="J3">
        <v>1990</v>
      </c>
      <c r="K3">
        <v>20000</v>
      </c>
      <c r="L3" cm="1">
        <f t="array" ref="L3">_xlfn.SWITCH(K3,200,SQRT((0.008*J3)^2 + (3*0.1)^2),2000,SQRT((0.008*J3)^2 + (2*1)^2),20000,SQRT((0.008*J3)^2 + (2*10)^2),200000,SQRT((0.008*J3)^2 + (2*100)^2),2000000,SQRT((0.008*J3)^2 + (2*1000)^2),20000000,SQRT((0.01*J3)^2 + (2*10000)^2),200000000,SQRT((0.06*J3)^2 + (10*100000)^2))</f>
        <v>25.562597677074997</v>
      </c>
      <c r="P3" t="e">
        <f t="shared" ref="P3:P66" si="3">SQRT((0.1*N3)^2+(1/(O3*2))^2)</f>
        <v>#DIV/0!</v>
      </c>
      <c r="Q3" t="e">
        <f t="shared" ref="Q3:Q66" si="4">1/M3</f>
        <v>#DIV/0!</v>
      </c>
      <c r="R3" t="e">
        <f t="shared" ref="R3:R66" si="5">Q3*P3/M3</f>
        <v>#DIV/0!</v>
      </c>
    </row>
    <row r="4" spans="1:19" x14ac:dyDescent="0.3">
      <c r="A4" t="s">
        <v>19</v>
      </c>
      <c r="D4">
        <f t="shared" si="0"/>
        <v>2.9999999999999997E-4</v>
      </c>
      <c r="G4">
        <f t="shared" si="1"/>
        <v>2.9999999999999997E-4</v>
      </c>
      <c r="I4" t="e">
        <f t="shared" si="2"/>
        <v>#DIV/0!</v>
      </c>
      <c r="J4">
        <v>999</v>
      </c>
      <c r="K4" s="1">
        <v>2000</v>
      </c>
      <c r="L4" cm="1">
        <f t="array" ref="L4">_xlfn.SWITCH(K4,200,SQRT((0.008*J4)^2 + (3*0.1)^2),2000,SQRT((0.008*J4)^2 + (2*1)^2),20000,SQRT((0.008*J4)^2 + (2*10)^2),200000,SQRT((0.008*J4)^2 + (2*100)^2),2000000,SQRT((0.008*J4)^2 + (2*1000)^2),20000000,SQRT((0.01*J4)^2 + (2*10000)^2),200000000,SQRT((0.06*J4)^2 + (10*100000)^2))</f>
        <v>8.2384503397180229</v>
      </c>
      <c r="P4" t="e">
        <f t="shared" si="3"/>
        <v>#DIV/0!</v>
      </c>
      <c r="Q4" t="e">
        <f t="shared" si="4"/>
        <v>#DIV/0!</v>
      </c>
      <c r="R4" t="e">
        <f t="shared" si="5"/>
        <v>#DIV/0!</v>
      </c>
    </row>
    <row r="5" spans="1:19" x14ac:dyDescent="0.3">
      <c r="A5" t="s">
        <v>20</v>
      </c>
      <c r="D5">
        <f t="shared" si="0"/>
        <v>2.9999999999999997E-4</v>
      </c>
      <c r="G5">
        <f t="shared" si="1"/>
        <v>2.9999999999999997E-4</v>
      </c>
      <c r="I5" t="e">
        <f t="shared" si="2"/>
        <v>#DIV/0!</v>
      </c>
      <c r="J5">
        <v>996</v>
      </c>
      <c r="K5">
        <v>2000</v>
      </c>
      <c r="L5" cm="1">
        <f t="array" ref="L5">_xlfn.SWITCH(K5,200,SQRT((0.008*J5)^2 + (3*0.1)^2),2000,SQRT((0.008*J5)^2 + (2*1)^2),20000,SQRT((0.008*J5)^2 + (2*10)^2),200000,SQRT((0.008*J5)^2 + (2*100)^2),2000000,SQRT((0.008*J5)^2 + (2*1000)^2),20000000,SQRT((0.01*J5)^2 + (2*10000)^2),200000000,SQRT((0.06*J5)^2 + (10*100000)^2))</f>
        <v>8.2151703573328287</v>
      </c>
      <c r="P5" t="e">
        <f t="shared" si="3"/>
        <v>#DIV/0!</v>
      </c>
      <c r="Q5" t="e">
        <f t="shared" si="4"/>
        <v>#DIV/0!</v>
      </c>
      <c r="R5" t="e">
        <f t="shared" si="5"/>
        <v>#DIV/0!</v>
      </c>
    </row>
    <row r="6" spans="1:19" x14ac:dyDescent="0.3">
      <c r="A6" t="s">
        <v>21</v>
      </c>
      <c r="D6">
        <f t="shared" si="0"/>
        <v>2.9999999999999997E-4</v>
      </c>
      <c r="G6">
        <f t="shared" si="1"/>
        <v>2.9999999999999997E-4</v>
      </c>
      <c r="I6" t="e">
        <f t="shared" si="2"/>
        <v>#DIV/0!</v>
      </c>
      <c r="J6">
        <v>994</v>
      </c>
      <c r="K6">
        <v>2000</v>
      </c>
      <c r="L6" cm="1">
        <f t="array" ref="L6">_xlfn.SWITCH(K6,200,SQRT((0.008*J6)^2 + (3*0.1)^2),2000,SQRT((0.008*J6)^2 + (2*1)^2),20000,SQRT((0.008*J6)^2 + (2*10)^2),200000,SQRT((0.008*J6)^2 + (2*100)^2),2000000,SQRT((0.008*J6)^2 + (2*1000)^2),20000000,SQRT((0.01*J6)^2 + (2*10000)^2),200000000,SQRT((0.06*J6)^2 + (10*100000)^2))</f>
        <v>8.1996526755710821</v>
      </c>
      <c r="P6" t="e">
        <f t="shared" si="3"/>
        <v>#DIV/0!</v>
      </c>
      <c r="Q6" t="e">
        <f t="shared" si="4"/>
        <v>#DIV/0!</v>
      </c>
      <c r="R6" t="e">
        <f t="shared" si="5"/>
        <v>#DIV/0!</v>
      </c>
    </row>
    <row r="7" spans="1:19" x14ac:dyDescent="0.3">
      <c r="A7" t="s">
        <v>22</v>
      </c>
      <c r="B7">
        <v>-4.0000000000000001E-3</v>
      </c>
      <c r="C7">
        <v>2E-3</v>
      </c>
      <c r="D7">
        <f t="shared" si="0"/>
        <v>3.0615900008546757E-4</v>
      </c>
      <c r="E7">
        <v>-4.99</v>
      </c>
      <c r="F7">
        <v>1</v>
      </c>
      <c r="G7">
        <f t="shared" si="1"/>
        <v>4.9355240181092559E-2</v>
      </c>
      <c r="I7">
        <f t="shared" si="2"/>
        <v>0</v>
      </c>
      <c r="L7" t="e" cm="1">
        <f t="array" ref="L7">_xlfn.SWITCH(K7,200,SQRT((0.008*J7)^2 + (3*0.1)^2),2000,SQRT((0.008*J7)^2 + (2*1)^2),20000,SQRT((0.008*J7)^2 + (2*10)^2),200000,SQRT((0.008*J7)^2 + (2*100)^2),2000000,SQRT((0.008*J7)^2 + (2*1000)^2),20000000,SQRT((0.01*J7)^2 + (2*10000)^2),200000000,SQRT((0.06*J7)^2 + (10*100000)^2))</f>
        <v>#N/A</v>
      </c>
      <c r="P7" t="e">
        <f t="shared" si="3"/>
        <v>#DIV/0!</v>
      </c>
      <c r="Q7" t="e">
        <f t="shared" si="4"/>
        <v>#DIV/0!</v>
      </c>
      <c r="R7" t="e">
        <f t="shared" si="5"/>
        <v>#DIV/0!</v>
      </c>
    </row>
    <row r="8" spans="1:19" x14ac:dyDescent="0.3">
      <c r="A8" t="s">
        <v>23</v>
      </c>
      <c r="B8">
        <v>0.995</v>
      </c>
      <c r="C8">
        <v>0.2</v>
      </c>
      <c r="D8">
        <f t="shared" si="0"/>
        <v>7.6271854791484751E-3</v>
      </c>
      <c r="E8">
        <v>-2.11</v>
      </c>
      <c r="F8">
        <v>0.5</v>
      </c>
      <c r="G8">
        <f t="shared" si="1"/>
        <v>2.2411330467719523E-2</v>
      </c>
      <c r="I8">
        <f t="shared" si="2"/>
        <v>0</v>
      </c>
      <c r="L8" t="e" cm="1">
        <f t="array" ref="L8">_xlfn.SWITCH(K8,200,SQRT((0.008*J8)^2 + (3*0.1)^2),2000,SQRT((0.008*J8)^2 + (2*1)^2),20000,SQRT((0.008*J8)^2 + (2*10)^2),200000,SQRT((0.008*J8)^2 + (2*100)^2),2000000,SQRT((0.008*J8)^2 + (2*1000)^2),20000000,SQRT((0.01*J8)^2 + (2*10000)^2),200000000,SQRT((0.06*J8)^2 + (10*100000)^2))</f>
        <v>#N/A</v>
      </c>
      <c r="P8" t="e">
        <f t="shared" si="3"/>
        <v>#DIV/0!</v>
      </c>
      <c r="Q8" t="e">
        <f t="shared" si="4"/>
        <v>#DIV/0!</v>
      </c>
      <c r="R8" t="e">
        <f t="shared" si="5"/>
        <v>#DIV/0!</v>
      </c>
    </row>
    <row r="9" spans="1:19" x14ac:dyDescent="0.3">
      <c r="A9" t="s">
        <v>24</v>
      </c>
      <c r="B9">
        <v>1.994</v>
      </c>
      <c r="C9">
        <v>0.5</v>
      </c>
      <c r="D9">
        <f t="shared" si="0"/>
        <v>2.172094927330142E-2</v>
      </c>
      <c r="E9">
        <v>-1.0109999999999999</v>
      </c>
      <c r="F9">
        <v>0.2</v>
      </c>
      <c r="G9">
        <f t="shared" si="1"/>
        <v>7.6796066522533141E-3</v>
      </c>
      <c r="I9">
        <f t="shared" si="2"/>
        <v>0</v>
      </c>
      <c r="L9" t="e" cm="1">
        <f t="array" ref="L9">_xlfn.SWITCH(K9,200,SQRT((0.008*J9)^2 + (3*0.1)^2),2000,SQRT((0.008*J9)^2 + (2*1)^2),20000,SQRT((0.008*J9)^2 + (2*10)^2),200000,SQRT((0.008*J9)^2 + (2*100)^2),2000000,SQRT((0.008*J9)^2 + (2*1000)^2),20000000,SQRT((0.01*J9)^2 + (2*10000)^2),200000000,SQRT((0.06*J9)^2 + (10*100000)^2))</f>
        <v>#N/A</v>
      </c>
      <c r="P9" t="e">
        <f t="shared" si="3"/>
        <v>#DIV/0!</v>
      </c>
      <c r="Q9" t="e">
        <f t="shared" si="4"/>
        <v>#DIV/0!</v>
      </c>
      <c r="R9" t="e">
        <f t="shared" si="5"/>
        <v>#DIV/0!</v>
      </c>
    </row>
    <row r="10" spans="1:19" x14ac:dyDescent="0.3">
      <c r="A10" t="s">
        <v>25</v>
      </c>
      <c r="B10">
        <v>2.9820000000000002</v>
      </c>
      <c r="C10">
        <v>1</v>
      </c>
      <c r="D10">
        <f t="shared" si="0"/>
        <v>3.7569163809344143E-2</v>
      </c>
      <c r="E10">
        <v>-0.35899999999999999</v>
      </c>
      <c r="F10">
        <v>0.1</v>
      </c>
      <c r="G10">
        <f t="shared" si="1"/>
        <v>3.4125296091511554E-3</v>
      </c>
      <c r="I10">
        <f t="shared" si="2"/>
        <v>0</v>
      </c>
      <c r="L10" t="e" cm="1">
        <f t="array" ref="L10">_xlfn.SWITCH(K10,200,SQRT((0.008*J10)^2 + (3*0.1)^2),2000,SQRT((0.008*J10)^2 + (2*1)^2),20000,SQRT((0.008*J10)^2 + (2*10)^2),200000,SQRT((0.008*J10)^2 + (2*100)^2),2000000,SQRT((0.008*J10)^2 + (2*1000)^2),20000000,SQRT((0.01*J10)^2 + (2*10000)^2),200000000,SQRT((0.06*J10)^2 + (10*100000)^2))</f>
        <v>#N/A</v>
      </c>
      <c r="P10" t="e">
        <f t="shared" si="3"/>
        <v>#DIV/0!</v>
      </c>
      <c r="Q10" t="e">
        <f t="shared" si="4"/>
        <v>#DIV/0!</v>
      </c>
      <c r="R10" t="e">
        <f t="shared" si="5"/>
        <v>#DIV/0!</v>
      </c>
    </row>
    <row r="11" spans="1:19" x14ac:dyDescent="0.3">
      <c r="A11" t="s">
        <v>26</v>
      </c>
      <c r="B11">
        <v>3.9820000000000002</v>
      </c>
      <c r="C11">
        <v>1</v>
      </c>
      <c r="D11">
        <f t="shared" si="0"/>
        <v>4.3094524818511844E-2</v>
      </c>
      <c r="E11">
        <v>4.2000000000000003E-2</v>
      </c>
      <c r="F11">
        <v>0.02</v>
      </c>
      <c r="G11">
        <f t="shared" si="1"/>
        <v>6.8369096332578018E-4</v>
      </c>
      <c r="I11">
        <f t="shared" si="2"/>
        <v>0</v>
      </c>
      <c r="L11" t="e" cm="1">
        <f t="array" ref="L11">_xlfn.SWITCH(K11,200,SQRT((0.008*J11)^2 + (3*0.1)^2),2000,SQRT((0.008*J11)^2 + (2*1)^2),20000,SQRT((0.008*J11)^2 + (2*10)^2),200000,SQRT((0.008*J11)^2 + (2*100)^2),2000000,SQRT((0.008*J11)^2 + (2*1000)^2),20000000,SQRT((0.01*J11)^2 + (2*10000)^2),200000000,SQRT((0.06*J11)^2 + (10*100000)^2))</f>
        <v>#N/A</v>
      </c>
      <c r="P11" t="e">
        <f t="shared" si="3"/>
        <v>#DIV/0!</v>
      </c>
      <c r="Q11" t="e">
        <f t="shared" si="4"/>
        <v>#DIV/0!</v>
      </c>
      <c r="R11" t="e">
        <f t="shared" si="5"/>
        <v>#DIV/0!</v>
      </c>
    </row>
    <row r="12" spans="1:19" x14ac:dyDescent="0.3">
      <c r="A12" t="s">
        <v>27</v>
      </c>
      <c r="B12">
        <v>4.9809999999999999</v>
      </c>
      <c r="C12">
        <v>1</v>
      </c>
      <c r="D12">
        <f t="shared" si="0"/>
        <v>4.9297022601099687E-2</v>
      </c>
      <c r="E12">
        <v>0.33500000000000002</v>
      </c>
      <c r="F12">
        <v>0.1</v>
      </c>
      <c r="G12">
        <f t="shared" si="1"/>
        <v>3.3509637917072963E-3</v>
      </c>
      <c r="I12">
        <f t="shared" si="2"/>
        <v>0</v>
      </c>
      <c r="L12" t="e" cm="1">
        <f t="array" ref="L12">_xlfn.SWITCH(K12,200,SQRT((0.008*J12)^2 + (3*0.1)^2),2000,SQRT((0.008*J12)^2 + (2*1)^2),20000,SQRT((0.008*J12)^2 + (2*10)^2),200000,SQRT((0.008*J12)^2 + (2*100)^2),2000000,SQRT((0.008*J12)^2 + (2*1000)^2),20000000,SQRT((0.01*J12)^2 + (2*10000)^2),200000000,SQRT((0.06*J12)^2 + (10*100000)^2))</f>
        <v>#N/A</v>
      </c>
      <c r="P12" t="e">
        <f t="shared" si="3"/>
        <v>#DIV/0!</v>
      </c>
      <c r="Q12" t="e">
        <f t="shared" si="4"/>
        <v>#DIV/0!</v>
      </c>
      <c r="R12" t="e">
        <f t="shared" si="5"/>
        <v>#DIV/0!</v>
      </c>
    </row>
    <row r="13" spans="1:19" x14ac:dyDescent="0.3">
      <c r="A13" t="s">
        <v>29</v>
      </c>
      <c r="D13">
        <f t="shared" si="0"/>
        <v>2.9999999999999997E-4</v>
      </c>
      <c r="G13">
        <f t="shared" si="1"/>
        <v>2.9999999999999997E-4</v>
      </c>
      <c r="I13" t="e">
        <f t="shared" si="2"/>
        <v>#DIV/0!</v>
      </c>
      <c r="J13">
        <v>9950</v>
      </c>
      <c r="K13">
        <v>20000</v>
      </c>
      <c r="L13" cm="1">
        <f t="array" ref="L13">_xlfn.SWITCH(K13,200,SQRT((0.008*J13)^2 + (3*0.1)^2),2000,SQRT((0.008*J13)^2 + (2*1)^2),20000,SQRT((0.008*J13)^2 + (2*10)^2),200000,SQRT((0.008*J13)^2 + (2*100)^2),2000000,SQRT((0.008*J13)^2 + (2*1000)^2),20000000,SQRT((0.01*J13)^2 + (2*10000)^2),200000000,SQRT((0.06*J13)^2 + (10*100000)^2))</f>
        <v>82.074112849302253</v>
      </c>
      <c r="P13" t="e">
        <f t="shared" si="3"/>
        <v>#DIV/0!</v>
      </c>
      <c r="Q13" t="e">
        <f t="shared" si="4"/>
        <v>#DIV/0!</v>
      </c>
      <c r="R13" t="e">
        <f t="shared" si="5"/>
        <v>#DIV/0!</v>
      </c>
    </row>
    <row r="14" spans="1:19" x14ac:dyDescent="0.3">
      <c r="A14" t="s">
        <v>28</v>
      </c>
      <c r="D14">
        <f t="shared" si="0"/>
        <v>2.9999999999999997E-4</v>
      </c>
      <c r="G14">
        <f t="shared" si="1"/>
        <v>2.9999999999999997E-4</v>
      </c>
      <c r="I14" t="e">
        <f t="shared" si="2"/>
        <v>#DIV/0!</v>
      </c>
      <c r="J14">
        <v>99100</v>
      </c>
      <c r="K14">
        <v>200000</v>
      </c>
      <c r="L14" cm="1">
        <f t="array" ref="L14">_xlfn.SWITCH(K14,200,SQRT((0.008*J14)^2 + (3*0.1)^2),2000,SQRT((0.008*J14)^2 + (2*1)^2),20000,SQRT((0.008*J14)^2 + (2*10)^2),200000,SQRT((0.008*J14)^2 + (2*100)^2),2000000,SQRT((0.008*J14)^2 + (2*1000)^2),20000000,SQRT((0.01*J14)^2 + (2*10000)^2),200000000,SQRT((0.06*J14)^2 + (10*100000)^2))</f>
        <v>817.63796389355605</v>
      </c>
      <c r="P14" t="e">
        <f t="shared" si="3"/>
        <v>#DIV/0!</v>
      </c>
      <c r="Q14" t="e">
        <f t="shared" si="4"/>
        <v>#DIV/0!</v>
      </c>
      <c r="R14" t="e">
        <f t="shared" si="5"/>
        <v>#DIV/0!</v>
      </c>
    </row>
    <row r="15" spans="1:19" x14ac:dyDescent="0.3">
      <c r="A15" t="s">
        <v>30</v>
      </c>
      <c r="D15">
        <f t="shared" si="0"/>
        <v>2.9999999999999997E-4</v>
      </c>
      <c r="G15">
        <f t="shared" si="1"/>
        <v>2.9999999999999997E-4</v>
      </c>
      <c r="I15" t="e">
        <f t="shared" si="2"/>
        <v>#DIV/0!</v>
      </c>
      <c r="J15">
        <v>9960</v>
      </c>
      <c r="K15">
        <v>20000</v>
      </c>
      <c r="L15" cm="1">
        <f t="array" ref="L15">_xlfn.SWITCH(K15,200,SQRT((0.008*J15)^2 + (3*0.1)^2),2000,SQRT((0.008*J15)^2 + (2*1)^2),20000,SQRT((0.008*J15)^2 + (2*10)^2),200000,SQRT((0.008*J15)^2 + (2*100)^2),2000000,SQRT((0.008*J15)^2 + (2*1000)^2),20000000,SQRT((0.01*J15)^2 + (2*10000)^2),200000000,SQRT((0.06*J15)^2 + (10*100000)^2))</f>
        <v>82.151703573328291</v>
      </c>
      <c r="P15" t="e">
        <f t="shared" si="3"/>
        <v>#DIV/0!</v>
      </c>
      <c r="Q15" t="e">
        <f t="shared" si="4"/>
        <v>#DIV/0!</v>
      </c>
      <c r="R15" t="e">
        <f t="shared" si="5"/>
        <v>#DIV/0!</v>
      </c>
    </row>
    <row r="16" spans="1:19" x14ac:dyDescent="0.3">
      <c r="A16" t="s">
        <v>31</v>
      </c>
      <c r="D16">
        <f t="shared" si="0"/>
        <v>2.9999999999999997E-4</v>
      </c>
      <c r="G16">
        <f t="shared" si="1"/>
        <v>2.9999999999999997E-4</v>
      </c>
      <c r="I16" t="e">
        <f t="shared" si="2"/>
        <v>#DIV/0!</v>
      </c>
      <c r="J16">
        <v>99600</v>
      </c>
      <c r="K16">
        <v>200000</v>
      </c>
      <c r="L16" cm="1">
        <f t="array" ref="L16">_xlfn.SWITCH(K16,200,SQRT((0.008*J16)^2 + (3*0.1)^2),2000,SQRT((0.008*J16)^2 + (2*1)^2),20000,SQRT((0.008*J16)^2 + (2*10)^2),200000,SQRT((0.008*J16)^2 + (2*100)^2),2000000,SQRT((0.008*J16)^2 + (2*1000)^2),20000000,SQRT((0.01*J16)^2 + (2*10000)^2),200000000,SQRT((0.06*J16)^2 + (10*100000)^2))</f>
        <v>821.51703573328291</v>
      </c>
      <c r="P16" t="e">
        <f t="shared" si="3"/>
        <v>#DIV/0!</v>
      </c>
      <c r="Q16" t="e">
        <f t="shared" si="4"/>
        <v>#DIV/0!</v>
      </c>
      <c r="R16" t="e">
        <f t="shared" si="5"/>
        <v>#DIV/0!</v>
      </c>
    </row>
    <row r="17" spans="1:20" x14ac:dyDescent="0.3">
      <c r="A17" t="s">
        <v>32</v>
      </c>
      <c r="B17">
        <v>9.9900000000000003E-2</v>
      </c>
      <c r="C17">
        <v>0.03</v>
      </c>
      <c r="D17">
        <f t="shared" si="0"/>
        <v>1.0437912866085826E-3</v>
      </c>
      <c r="E17">
        <v>1</v>
      </c>
      <c r="F17">
        <v>0.3</v>
      </c>
      <c r="G17">
        <f t="shared" si="1"/>
        <v>1.0004498987955369E-2</v>
      </c>
      <c r="H17">
        <v>10.01</v>
      </c>
      <c r="I17">
        <f t="shared" si="2"/>
        <v>0.14480227142532873</v>
      </c>
      <c r="L17" t="e" cm="1">
        <f t="array" ref="L17">_xlfn.SWITCH(K17,200,SQRT((0.008*J17)^2 + (3*0.1)^2),2000,SQRT((0.008*J17)^2 + (2*1)^2),20000,SQRT((0.008*J17)^2 + (2*10)^2),200000,SQRT((0.008*J17)^2 + (2*100)^2),2000000,SQRT((0.008*J17)^2 + (2*1000)^2),20000000,SQRT((0.01*J17)^2 + (2*10000)^2),200000000,SQRT((0.06*J17)^2 + (10*100000)^2))</f>
        <v>#N/A</v>
      </c>
      <c r="P17" t="e">
        <f t="shared" si="3"/>
        <v>#DIV/0!</v>
      </c>
      <c r="Q17" t="e">
        <f t="shared" si="4"/>
        <v>#DIV/0!</v>
      </c>
      <c r="R17" t="e">
        <f t="shared" si="5"/>
        <v>#DIV/0!</v>
      </c>
    </row>
    <row r="18" spans="1:20" x14ac:dyDescent="0.3">
      <c r="A18" t="s">
        <v>33</v>
      </c>
      <c r="B18">
        <v>9.9918000000000007E-2</v>
      </c>
      <c r="C18">
        <v>0.03</v>
      </c>
      <c r="D18">
        <f t="shared" si="0"/>
        <v>1.0438343585550344E-3</v>
      </c>
      <c r="E18">
        <v>1</v>
      </c>
      <c r="F18">
        <v>0.3</v>
      </c>
      <c r="G18">
        <f t="shared" si="1"/>
        <v>1.0004498987955369E-2</v>
      </c>
      <c r="H18">
        <v>10.01</v>
      </c>
      <c r="I18">
        <f t="shared" si="2"/>
        <v>0.14479177971053461</v>
      </c>
      <c r="L18" t="e" cm="1">
        <f t="array" ref="L18">_xlfn.SWITCH(K18,200,SQRT((0.008*J18)^2 + (3*0.1)^2),2000,SQRT((0.008*J18)^2 + (2*1)^2),20000,SQRT((0.008*J18)^2 + (2*10)^2),200000,SQRT((0.008*J18)^2 + (2*100)^2),2000000,SQRT((0.008*J18)^2 + (2*1000)^2),20000000,SQRT((0.01*J18)^2 + (2*10000)^2),200000000,SQRT((0.06*J18)^2 + (10*100000)^2))</f>
        <v>#N/A</v>
      </c>
      <c r="P18" t="e">
        <f t="shared" si="3"/>
        <v>#DIV/0!</v>
      </c>
      <c r="Q18" t="e">
        <f t="shared" si="4"/>
        <v>#DIV/0!</v>
      </c>
      <c r="R18" t="e">
        <f t="shared" si="5"/>
        <v>#DIV/0!</v>
      </c>
    </row>
    <row r="19" spans="1:20" x14ac:dyDescent="0.3">
      <c r="A19" t="s">
        <v>34</v>
      </c>
      <c r="D19">
        <f t="shared" si="0"/>
        <v>2.9999999999999997E-4</v>
      </c>
      <c r="G19">
        <f t="shared" si="1"/>
        <v>2.9999999999999997E-4</v>
      </c>
      <c r="I19" t="e">
        <f t="shared" si="2"/>
        <v>#DIV/0!</v>
      </c>
      <c r="L19" t="e" cm="1">
        <f t="array" ref="L19">_xlfn.SWITCH(K19,200,SQRT((0.008*J19)^2 + (3*0.1)^2),2000,SQRT((0.008*J19)^2 + (2*1)^2),20000,SQRT((0.008*J19)^2 + (2*10)^2),200000,SQRT((0.008*J19)^2 + (2*100)^2),2000000,SQRT((0.008*J19)^2 + (2*1000)^2),20000000,SQRT((0.01*J19)^2 + (2*10000)^2),200000000,SQRT((0.06*J19)^2 + (10*100000)^2))</f>
        <v>#N/A</v>
      </c>
      <c r="P19" t="e">
        <f t="shared" si="3"/>
        <v>#DIV/0!</v>
      </c>
      <c r="Q19" t="e">
        <f t="shared" si="4"/>
        <v>#DIV/0!</v>
      </c>
      <c r="R19" t="e">
        <f t="shared" si="5"/>
        <v>#DIV/0!</v>
      </c>
      <c r="S19">
        <v>2.0699999999999999E-7</v>
      </c>
      <c r="T19">
        <f>S19*0.04</f>
        <v>8.2800000000000004E-9</v>
      </c>
    </row>
    <row r="20" spans="1:20" x14ac:dyDescent="0.3">
      <c r="A20" t="s">
        <v>36</v>
      </c>
      <c r="D20">
        <f t="shared" si="0"/>
        <v>2.9999999999999997E-4</v>
      </c>
      <c r="G20">
        <f t="shared" si="1"/>
        <v>2.9999999999999997E-4</v>
      </c>
      <c r="I20" t="e">
        <f t="shared" si="2"/>
        <v>#DIV/0!</v>
      </c>
      <c r="J20">
        <v>103400</v>
      </c>
      <c r="K20">
        <v>200000</v>
      </c>
      <c r="L20" cm="1">
        <f t="array" ref="L20">_xlfn.SWITCH(K20,200,SQRT((0.008*J20)^2 + (3*0.1)^2),2000,SQRT((0.008*J20)^2 + (2*1)^2),20000,SQRT((0.008*J20)^2 + (2*10)^2),200000,SQRT((0.008*J20)^2 + (2*100)^2),2000000,SQRT((0.008*J20)^2 + (2*1000)^2),20000000,SQRT((0.01*J20)^2 + (2*10000)^2),200000000,SQRT((0.06*J20)^2 + (10*100000)^2))</f>
        <v>851.03457039065108</v>
      </c>
      <c r="M20">
        <v>2.07E-2</v>
      </c>
      <c r="N20">
        <v>3.0000000000000001E-3</v>
      </c>
      <c r="O20">
        <v>307900</v>
      </c>
      <c r="P20">
        <f t="shared" si="3"/>
        <v>3.0000439507407625E-4</v>
      </c>
      <c r="Q20">
        <f t="shared" si="4"/>
        <v>48.309178743961354</v>
      </c>
      <c r="R20">
        <f t="shared" si="5"/>
        <v>0.70014328239649992</v>
      </c>
      <c r="S20">
        <f>J20*$S19</f>
        <v>2.1403799999999997E-2</v>
      </c>
      <c r="T20">
        <f>S20*SQRT((0.04)^2 + (P20/M20)^2)</f>
        <v>9.10616882413534E-4</v>
      </c>
    </row>
    <row r="21" spans="1:20" x14ac:dyDescent="0.3">
      <c r="A21" t="s">
        <v>37</v>
      </c>
      <c r="D21">
        <f t="shared" si="0"/>
        <v>2.9999999999999997E-4</v>
      </c>
      <c r="G21">
        <f t="shared" si="1"/>
        <v>2.9999999999999997E-4</v>
      </c>
      <c r="I21" t="e">
        <f t="shared" si="2"/>
        <v>#DIV/0!</v>
      </c>
      <c r="J21">
        <v>92800</v>
      </c>
      <c r="K21">
        <v>200000</v>
      </c>
      <c r="L21" cm="1">
        <f t="array" ref="L21">_xlfn.SWITCH(K21,200,SQRT((0.008*J21)^2 + (3*0.1)^2),2000,SQRT((0.008*J21)^2 + (2*1)^2),20000,SQRT((0.008*J21)^2 + (2*10)^2),200000,SQRT((0.008*J21)^2 + (2*100)^2),2000000,SQRT((0.008*J21)^2 + (2*1000)^2),20000000,SQRT((0.01*J21)^2 + (2*10000)^2),200000000,SQRT((0.06*J21)^2 + (10*100000)^2))</f>
        <v>768.86784300034299</v>
      </c>
      <c r="M21">
        <v>1.9004E-2</v>
      </c>
      <c r="N21">
        <v>2E-3</v>
      </c>
      <c r="O21">
        <v>380000</v>
      </c>
      <c r="P21">
        <f t="shared" si="3"/>
        <v>2.000043282080142E-4</v>
      </c>
      <c r="Q21">
        <f t="shared" si="4"/>
        <v>52.62050094716902</v>
      </c>
      <c r="R21">
        <f t="shared" si="5"/>
        <v>0.55379540843547226</v>
      </c>
      <c r="S21">
        <f>J21*$S19</f>
        <v>1.92096E-2</v>
      </c>
      <c r="T21">
        <f t="shared" ref="T21:T25" si="6">S21*SQRT((0.04)^2 + (P21/M21)^2)</f>
        <v>7.9453503651946505E-4</v>
      </c>
    </row>
    <row r="22" spans="1:20" x14ac:dyDescent="0.3">
      <c r="A22" t="s">
        <v>38</v>
      </c>
      <c r="D22">
        <f t="shared" si="0"/>
        <v>2.9999999999999997E-4</v>
      </c>
      <c r="G22">
        <f t="shared" si="1"/>
        <v>2.9999999999999997E-4</v>
      </c>
      <c r="I22" t="e">
        <f t="shared" si="2"/>
        <v>#DIV/0!</v>
      </c>
      <c r="J22">
        <v>76600</v>
      </c>
      <c r="K22">
        <v>200000</v>
      </c>
      <c r="L22" cm="1">
        <f t="array" ref="L22">_xlfn.SWITCH(K22,200,SQRT((0.008*J22)^2 + (3*0.1)^2),2000,SQRT((0.008*J22)^2 + (2*1)^2),20000,SQRT((0.008*J22)^2 + (2*10)^2),200000,SQRT((0.008*J22)^2 + (2*100)^2),2000000,SQRT((0.008*J22)^2 + (2*1000)^2),20000000,SQRT((0.01*J22)^2 + (2*10000)^2),200000000,SQRT((0.06*J22)^2 + (10*100000)^2))</f>
        <v>644.61138680603528</v>
      </c>
      <c r="M22">
        <v>1.5284000000000001E-2</v>
      </c>
      <c r="N22">
        <v>2E-3</v>
      </c>
      <c r="O22">
        <v>380000</v>
      </c>
      <c r="P22">
        <f t="shared" si="3"/>
        <v>2.000043282080142E-4</v>
      </c>
      <c r="Q22">
        <f t="shared" si="4"/>
        <v>65.427898455901598</v>
      </c>
      <c r="R22">
        <f t="shared" si="5"/>
        <v>0.8561805075068547</v>
      </c>
      <c r="S22">
        <f>J22*S19</f>
        <v>1.5856199999999997E-2</v>
      </c>
      <c r="T22">
        <f t="shared" si="6"/>
        <v>6.6732561769325481E-4</v>
      </c>
    </row>
    <row r="23" spans="1:20" x14ac:dyDescent="0.3">
      <c r="A23" t="s">
        <v>39</v>
      </c>
      <c r="D23">
        <f t="shared" si="0"/>
        <v>2.9999999999999997E-4</v>
      </c>
      <c r="G23">
        <f t="shared" si="1"/>
        <v>2.9999999999999997E-4</v>
      </c>
      <c r="I23" t="e">
        <f t="shared" si="2"/>
        <v>#DIV/0!</v>
      </c>
      <c r="J23">
        <v>43600</v>
      </c>
      <c r="K23">
        <v>200000</v>
      </c>
      <c r="L23" cm="1">
        <f t="array" ref="L23">_xlfn.SWITCH(K23,200,SQRT((0.008*J23)^2 + (3*0.1)^2),2000,SQRT((0.008*J23)^2 + (2*1)^2),20000,SQRT((0.008*J23)^2 + (2*10)^2),200000,SQRT((0.008*J23)^2 + (2*100)^2),2000000,SQRT((0.008*J23)^2 + (2*1000)^2),20000000,SQRT((0.01*J23)^2 + (2*10000)^2),200000000,SQRT((0.06*J23)^2 + (10*100000)^2))</f>
        <v>402.07143643884979</v>
      </c>
      <c r="M23">
        <v>1.0234999999999999E-2</v>
      </c>
      <c r="N23">
        <v>1E-3</v>
      </c>
      <c r="O23">
        <v>800000</v>
      </c>
      <c r="P23">
        <f t="shared" si="3"/>
        <v>1.0000195310592688E-4</v>
      </c>
      <c r="Q23">
        <f t="shared" si="4"/>
        <v>97.703957010258918</v>
      </c>
      <c r="R23">
        <f t="shared" si="5"/>
        <v>0.9546249660188969</v>
      </c>
      <c r="S23">
        <f>J23*$S19</f>
        <v>9.0251999999999988E-3</v>
      </c>
      <c r="T23">
        <f t="shared" si="6"/>
        <v>3.7162178699560566E-4</v>
      </c>
    </row>
    <row r="24" spans="1:20" x14ac:dyDescent="0.3">
      <c r="A24" t="s">
        <v>40</v>
      </c>
      <c r="D24">
        <f t="shared" si="0"/>
        <v>2.9999999999999997E-4</v>
      </c>
      <c r="G24">
        <f t="shared" si="1"/>
        <v>2.9999999999999997E-4</v>
      </c>
      <c r="I24" t="e">
        <f t="shared" si="2"/>
        <v>#DIV/0!</v>
      </c>
      <c r="J24">
        <v>25500</v>
      </c>
      <c r="K24">
        <v>200000</v>
      </c>
      <c r="L24" cm="1">
        <f t="array" ref="L24">_xlfn.SWITCH(K24,200,SQRT((0.008*J24)^2 + (3*0.1)^2),2000,SQRT((0.008*J24)^2 + (2*1)^2),20000,SQRT((0.008*J24)^2 + (2*10)^2),200000,SQRT((0.008*J24)^2 + (2*100)^2),2000000,SQRT((0.008*J24)^2 + (2*1000)^2),20000000,SQRT((0.01*J24)^2 + (2*10000)^2),200000000,SQRT((0.06*J24)^2 + (10*100000)^2))</f>
        <v>285.68514137070554</v>
      </c>
      <c r="M24">
        <v>7.7821000000000001E-3</v>
      </c>
      <c r="N24">
        <v>1E-3</v>
      </c>
      <c r="O24">
        <v>800000</v>
      </c>
      <c r="P24">
        <f t="shared" si="3"/>
        <v>1.0000195310592688E-4</v>
      </c>
      <c r="Q24">
        <f t="shared" si="4"/>
        <v>128.5000192750029</v>
      </c>
      <c r="R24">
        <f t="shared" si="5"/>
        <v>1.6512577455506279</v>
      </c>
      <c r="S24">
        <f>J24*$S19</f>
        <v>5.2784999999999993E-3</v>
      </c>
      <c r="T24">
        <f t="shared" si="6"/>
        <v>2.2176793418266782E-4</v>
      </c>
    </row>
    <row r="25" spans="1:20" x14ac:dyDescent="0.3">
      <c r="A25" t="s">
        <v>41</v>
      </c>
      <c r="D25">
        <f t="shared" si="0"/>
        <v>2.9999999999999997E-4</v>
      </c>
      <c r="G25">
        <f t="shared" si="1"/>
        <v>2.9999999999999997E-4</v>
      </c>
      <c r="I25" t="e">
        <f t="shared" si="2"/>
        <v>#DIV/0!</v>
      </c>
      <c r="J25">
        <v>7340</v>
      </c>
      <c r="K25">
        <v>20000</v>
      </c>
      <c r="L25" cm="1">
        <f t="array" ref="L25">_xlfn.SWITCH(K25,200,SQRT((0.008*J25)^2 + (3*0.1)^2),2000,SQRT((0.008*J25)^2 + (2*1)^2),20000,SQRT((0.008*J25)^2 + (2*10)^2),200000,SQRT((0.008*J25)^2 + (2*100)^2),2000000,SQRT((0.008*J25)^2 + (2*1000)^2),20000000,SQRT((0.01*J25)^2 + (2*10000)^2),200000000,SQRT((0.06*J25)^2 + (10*100000)^2))</f>
        <v>62.032559192733615</v>
      </c>
      <c r="M25">
        <v>3.2412000000000001E-3</v>
      </c>
      <c r="N25">
        <v>5.0000000000000001E-4</v>
      </c>
      <c r="O25">
        <v>1600000</v>
      </c>
      <c r="P25">
        <f t="shared" si="3"/>
        <v>5.0000976552963442E-5</v>
      </c>
      <c r="Q25">
        <f t="shared" si="4"/>
        <v>308.52770578797976</v>
      </c>
      <c r="R25">
        <f t="shared" si="5"/>
        <v>4.7595602193768904</v>
      </c>
      <c r="S25">
        <f>J25*$S19</f>
        <v>1.5193799999999999E-3</v>
      </c>
      <c r="T25">
        <f t="shared" si="6"/>
        <v>6.5138403511294879E-5</v>
      </c>
    </row>
    <row r="26" spans="1:20" x14ac:dyDescent="0.3">
      <c r="D26">
        <f t="shared" si="0"/>
        <v>2.9999999999999997E-4</v>
      </c>
      <c r="G26">
        <f t="shared" si="1"/>
        <v>2.9999999999999997E-4</v>
      </c>
      <c r="I26" t="e">
        <f t="shared" si="2"/>
        <v>#DIV/0!</v>
      </c>
      <c r="L26" t="e" cm="1">
        <f t="array" ref="L26">_xlfn.SWITCH(K26,200,SQRT((0.008*J26)^2 + (3*0.1)^2),2000,SQRT((0.008*J26)^2 + (2*1)^2),20000,SQRT((0.008*J26)^2 + (2*10)^2),200000,SQRT((0.008*J26)^2 + (2*100)^2),2000000,SQRT((0.008*J26)^2 + (2*1000)^2),20000000,SQRT((0.01*J26)^2 + (2*10000)^2),200000000,SQRT((0.06*J26)^2 + (10*100000)^2))</f>
        <v>#N/A</v>
      </c>
      <c r="P26" t="e">
        <f t="shared" si="3"/>
        <v>#DIV/0!</v>
      </c>
      <c r="Q26" t="e">
        <f t="shared" si="4"/>
        <v>#DIV/0!</v>
      </c>
      <c r="R26" t="e">
        <f t="shared" si="5"/>
        <v>#DIV/0!</v>
      </c>
    </row>
    <row r="27" spans="1:20" x14ac:dyDescent="0.3">
      <c r="D27">
        <f t="shared" si="0"/>
        <v>2.9999999999999997E-4</v>
      </c>
      <c r="G27">
        <f t="shared" si="1"/>
        <v>2.9999999999999997E-4</v>
      </c>
      <c r="I27" t="e">
        <f t="shared" si="2"/>
        <v>#DIV/0!</v>
      </c>
      <c r="L27" t="e" cm="1">
        <f t="array" ref="L27">_xlfn.SWITCH(K27,200,SQRT((0.008*J27)^2 + (3*0.1)^2),2000,SQRT((0.008*J27)^2 + (2*1)^2),20000,SQRT((0.008*J27)^2 + (2*10)^2),200000,SQRT((0.008*J27)^2 + (2*100)^2),2000000,SQRT((0.008*J27)^2 + (2*1000)^2),20000000,SQRT((0.01*J27)^2 + (2*10000)^2),200000000,SQRT((0.06*J27)^2 + (10*100000)^2))</f>
        <v>#N/A</v>
      </c>
      <c r="P27" t="e">
        <f t="shared" si="3"/>
        <v>#DIV/0!</v>
      </c>
      <c r="Q27" t="e">
        <f t="shared" si="4"/>
        <v>#DIV/0!</v>
      </c>
      <c r="R27" t="e">
        <f t="shared" si="5"/>
        <v>#DIV/0!</v>
      </c>
    </row>
    <row r="28" spans="1:20" x14ac:dyDescent="0.3">
      <c r="D28">
        <f t="shared" si="0"/>
        <v>2.9999999999999997E-4</v>
      </c>
      <c r="G28">
        <f t="shared" si="1"/>
        <v>2.9999999999999997E-4</v>
      </c>
      <c r="I28" t="e">
        <f t="shared" si="2"/>
        <v>#DIV/0!</v>
      </c>
      <c r="L28" t="e" cm="1">
        <f t="array" ref="L28">_xlfn.SWITCH(K28,200,SQRT((0.008*J28)^2 + (3*0.1)^2),2000,SQRT((0.008*J28)^2 + (2*1)^2),20000,SQRT((0.008*J28)^2 + (2*10)^2),200000,SQRT((0.008*J28)^2 + (2*100)^2),2000000,SQRT((0.008*J28)^2 + (2*1000)^2),20000000,SQRT((0.01*J28)^2 + (2*10000)^2),200000000,SQRT((0.06*J28)^2 + (10*100000)^2))</f>
        <v>#N/A</v>
      </c>
      <c r="P28" t="e">
        <f t="shared" si="3"/>
        <v>#DIV/0!</v>
      </c>
      <c r="Q28" t="e">
        <f t="shared" si="4"/>
        <v>#DIV/0!</v>
      </c>
      <c r="R28" t="e">
        <f t="shared" si="5"/>
        <v>#DIV/0!</v>
      </c>
    </row>
    <row r="29" spans="1:20" x14ac:dyDescent="0.3">
      <c r="D29">
        <f t="shared" si="0"/>
        <v>2.9999999999999997E-4</v>
      </c>
      <c r="G29">
        <f t="shared" si="1"/>
        <v>2.9999999999999997E-4</v>
      </c>
      <c r="I29" t="e">
        <f t="shared" si="2"/>
        <v>#DIV/0!</v>
      </c>
      <c r="L29" t="e" cm="1">
        <f t="array" ref="L29">_xlfn.SWITCH(K29,200,SQRT((0.008*J29)^2 + (3*0.1)^2),2000,SQRT((0.008*J29)^2 + (2*1)^2),20000,SQRT((0.008*J29)^2 + (2*10)^2),200000,SQRT((0.008*J29)^2 + (2*100)^2),2000000,SQRT((0.008*J29)^2 + (2*1000)^2),20000000,SQRT((0.01*J29)^2 + (2*10000)^2),200000000,SQRT((0.06*J29)^2 + (10*100000)^2))</f>
        <v>#N/A</v>
      </c>
      <c r="P29" t="e">
        <f t="shared" si="3"/>
        <v>#DIV/0!</v>
      </c>
      <c r="Q29" t="e">
        <f t="shared" si="4"/>
        <v>#DIV/0!</v>
      </c>
      <c r="R29" t="e">
        <f t="shared" si="5"/>
        <v>#DIV/0!</v>
      </c>
    </row>
    <row r="30" spans="1:20" x14ac:dyDescent="0.3">
      <c r="D30">
        <f t="shared" si="0"/>
        <v>2.9999999999999997E-4</v>
      </c>
      <c r="G30">
        <f t="shared" si="1"/>
        <v>2.9999999999999997E-4</v>
      </c>
      <c r="I30" t="e">
        <f t="shared" si="2"/>
        <v>#DIV/0!</v>
      </c>
      <c r="L30" t="e" cm="1">
        <f t="array" ref="L30">_xlfn.SWITCH(K30,200,SQRT((0.008*J30)^2 + (3*0.1)^2),2000,SQRT((0.008*J30)^2 + (2*1)^2),20000,SQRT((0.008*J30)^2 + (2*10)^2),200000,SQRT((0.008*J30)^2 + (2*100)^2),2000000,SQRT((0.008*J30)^2 + (2*1000)^2),20000000,SQRT((0.01*J30)^2 + (2*10000)^2),200000000,SQRT((0.06*J30)^2 + (10*100000)^2))</f>
        <v>#N/A</v>
      </c>
      <c r="P30" t="e">
        <f t="shared" si="3"/>
        <v>#DIV/0!</v>
      </c>
      <c r="Q30" t="e">
        <f t="shared" si="4"/>
        <v>#DIV/0!</v>
      </c>
      <c r="R30" t="e">
        <f t="shared" si="5"/>
        <v>#DIV/0!</v>
      </c>
    </row>
    <row r="31" spans="1:20" x14ac:dyDescent="0.3">
      <c r="D31">
        <f t="shared" si="0"/>
        <v>2.9999999999999997E-4</v>
      </c>
      <c r="G31">
        <f t="shared" si="1"/>
        <v>2.9999999999999997E-4</v>
      </c>
      <c r="I31" t="e">
        <f t="shared" si="2"/>
        <v>#DIV/0!</v>
      </c>
      <c r="L31" t="e" cm="1">
        <f t="array" ref="L31">_xlfn.SWITCH(K31,200,SQRT((0.008*J31)^2 + (3*0.1)^2),2000,SQRT((0.008*J31)^2 + (2*1)^2),20000,SQRT((0.008*J31)^2 + (2*10)^2),200000,SQRT((0.008*J31)^2 + (2*100)^2),2000000,SQRT((0.008*J31)^2 + (2*1000)^2),20000000,SQRT((0.01*J31)^2 + (2*10000)^2),200000000,SQRT((0.06*J31)^2 + (10*100000)^2))</f>
        <v>#N/A</v>
      </c>
      <c r="P31" t="e">
        <f t="shared" si="3"/>
        <v>#DIV/0!</v>
      </c>
      <c r="Q31" t="e">
        <f t="shared" si="4"/>
        <v>#DIV/0!</v>
      </c>
      <c r="R31" t="e">
        <f t="shared" si="5"/>
        <v>#DIV/0!</v>
      </c>
    </row>
    <row r="32" spans="1:20" x14ac:dyDescent="0.3">
      <c r="D32">
        <f t="shared" si="0"/>
        <v>2.9999999999999997E-4</v>
      </c>
      <c r="G32">
        <f t="shared" si="1"/>
        <v>2.9999999999999997E-4</v>
      </c>
      <c r="I32" t="e">
        <f t="shared" si="2"/>
        <v>#DIV/0!</v>
      </c>
      <c r="L32" t="e" cm="1">
        <f t="array" ref="L32">_xlfn.SWITCH(K32,200,SQRT((0.008*J32)^2 + (3*0.1)^2),2000,SQRT((0.008*J32)^2 + (2*1)^2),20000,SQRT((0.008*J32)^2 + (2*10)^2),200000,SQRT((0.008*J32)^2 + (2*100)^2),2000000,SQRT((0.008*J32)^2 + (2*1000)^2),20000000,SQRT((0.01*J32)^2 + (2*10000)^2),200000000,SQRT((0.06*J32)^2 + (10*100000)^2))</f>
        <v>#N/A</v>
      </c>
      <c r="P32" t="e">
        <f t="shared" si="3"/>
        <v>#DIV/0!</v>
      </c>
      <c r="Q32" t="e">
        <f t="shared" si="4"/>
        <v>#DIV/0!</v>
      </c>
      <c r="R32" t="e">
        <f t="shared" si="5"/>
        <v>#DIV/0!</v>
      </c>
    </row>
    <row r="33" spans="4:18" x14ac:dyDescent="0.3">
      <c r="D33">
        <f t="shared" si="0"/>
        <v>2.9999999999999997E-4</v>
      </c>
      <c r="G33">
        <f t="shared" si="1"/>
        <v>2.9999999999999997E-4</v>
      </c>
      <c r="I33" t="e">
        <f t="shared" si="2"/>
        <v>#DIV/0!</v>
      </c>
      <c r="L33" t="e" cm="1">
        <f t="array" ref="L33">_xlfn.SWITCH(K33,200,SQRT((0.008*J33)^2 + (3*0.1)^2),2000,SQRT((0.008*J33)^2 + (2*1)^2),20000,SQRT((0.008*J33)^2 + (2*10)^2),200000,SQRT((0.008*J33)^2 + (2*100)^2),2000000,SQRT((0.008*J33)^2 + (2*1000)^2),20000000,SQRT((0.01*J33)^2 + (2*10000)^2),200000000,SQRT((0.06*J33)^2 + (10*100000)^2))</f>
        <v>#N/A</v>
      </c>
      <c r="P33" t="e">
        <f t="shared" si="3"/>
        <v>#DIV/0!</v>
      </c>
      <c r="Q33" t="e">
        <f t="shared" si="4"/>
        <v>#DIV/0!</v>
      </c>
      <c r="R33" t="e">
        <f t="shared" si="5"/>
        <v>#DIV/0!</v>
      </c>
    </row>
    <row r="34" spans="4:18" x14ac:dyDescent="0.3">
      <c r="D34">
        <f t="shared" si="0"/>
        <v>2.9999999999999997E-4</v>
      </c>
      <c r="G34">
        <f t="shared" si="1"/>
        <v>2.9999999999999997E-4</v>
      </c>
      <c r="I34" t="e">
        <f t="shared" si="2"/>
        <v>#DIV/0!</v>
      </c>
      <c r="L34" t="e" cm="1">
        <f t="array" ref="L34">_xlfn.SWITCH(K34,200,SQRT((0.008*J34)^2 + (3*0.1)^2),2000,SQRT((0.008*J34)^2 + (2*1)^2),20000,SQRT((0.008*J34)^2 + (2*10)^2),200000,SQRT((0.008*J34)^2 + (2*100)^2),2000000,SQRT((0.008*J34)^2 + (2*1000)^2),20000000,SQRT((0.01*J34)^2 + (2*10000)^2),200000000,SQRT((0.06*J34)^2 + (10*100000)^2))</f>
        <v>#N/A</v>
      </c>
      <c r="P34" t="e">
        <f t="shared" si="3"/>
        <v>#DIV/0!</v>
      </c>
      <c r="Q34" t="e">
        <f t="shared" si="4"/>
        <v>#DIV/0!</v>
      </c>
      <c r="R34" t="e">
        <f t="shared" si="5"/>
        <v>#DIV/0!</v>
      </c>
    </row>
    <row r="35" spans="4:18" x14ac:dyDescent="0.3">
      <c r="D35">
        <f t="shared" si="0"/>
        <v>2.9999999999999997E-4</v>
      </c>
      <c r="G35">
        <f t="shared" si="1"/>
        <v>2.9999999999999997E-4</v>
      </c>
      <c r="I35" t="e">
        <f t="shared" si="2"/>
        <v>#DIV/0!</v>
      </c>
      <c r="L35" t="e" cm="1">
        <f t="array" ref="L35">_xlfn.SWITCH(K35,200,SQRT((0.008*J35)^2 + (3*0.1)^2),2000,SQRT((0.008*J35)^2 + (2*1)^2),20000,SQRT((0.008*J35)^2 + (2*10)^2),200000,SQRT((0.008*J35)^2 + (2*100)^2),2000000,SQRT((0.008*J35)^2 + (2*1000)^2),20000000,SQRT((0.01*J35)^2 + (2*10000)^2),200000000,SQRT((0.06*J35)^2 + (10*100000)^2))</f>
        <v>#N/A</v>
      </c>
      <c r="P35" t="e">
        <f t="shared" si="3"/>
        <v>#DIV/0!</v>
      </c>
      <c r="Q35" t="e">
        <f t="shared" si="4"/>
        <v>#DIV/0!</v>
      </c>
      <c r="R35" t="e">
        <f t="shared" si="5"/>
        <v>#DIV/0!</v>
      </c>
    </row>
    <row r="36" spans="4:18" x14ac:dyDescent="0.3">
      <c r="D36">
        <f t="shared" si="0"/>
        <v>2.9999999999999997E-4</v>
      </c>
      <c r="G36">
        <f t="shared" si="1"/>
        <v>2.9999999999999997E-4</v>
      </c>
      <c r="I36" t="e">
        <f t="shared" si="2"/>
        <v>#DIV/0!</v>
      </c>
      <c r="L36" t="e" cm="1">
        <f t="array" ref="L36">_xlfn.SWITCH(K36,200,SQRT((0.008*J36)^2 + (3*0.1)^2),2000,SQRT((0.008*J36)^2 + (2*1)^2),20000,SQRT((0.008*J36)^2 + (2*10)^2),200000,SQRT((0.008*J36)^2 + (2*100)^2),2000000,SQRT((0.008*J36)^2 + (2*1000)^2),20000000,SQRT((0.01*J36)^2 + (2*10000)^2),200000000,SQRT((0.06*J36)^2 + (10*100000)^2))</f>
        <v>#N/A</v>
      </c>
      <c r="P36" t="e">
        <f t="shared" si="3"/>
        <v>#DIV/0!</v>
      </c>
      <c r="Q36" t="e">
        <f t="shared" si="4"/>
        <v>#DIV/0!</v>
      </c>
      <c r="R36" t="e">
        <f t="shared" si="5"/>
        <v>#DIV/0!</v>
      </c>
    </row>
    <row r="37" spans="4:18" x14ac:dyDescent="0.3">
      <c r="D37">
        <f t="shared" si="0"/>
        <v>2.9999999999999997E-4</v>
      </c>
      <c r="G37">
        <f t="shared" si="1"/>
        <v>2.9999999999999997E-4</v>
      </c>
      <c r="I37" t="e">
        <f t="shared" si="2"/>
        <v>#DIV/0!</v>
      </c>
      <c r="L37" t="e" cm="1">
        <f t="array" ref="L37">_xlfn.SWITCH(K37,200,SQRT((0.008*J37)^2 + (3*0.1)^2),2000,SQRT((0.008*J37)^2 + (2*1)^2),20000,SQRT((0.008*J37)^2 + (2*10)^2),200000,SQRT((0.008*J37)^2 + (2*100)^2),2000000,SQRT((0.008*J37)^2 + (2*1000)^2),20000000,SQRT((0.01*J37)^2 + (2*10000)^2),200000000,SQRT((0.06*J37)^2 + (10*100000)^2))</f>
        <v>#N/A</v>
      </c>
      <c r="P37" t="e">
        <f t="shared" si="3"/>
        <v>#DIV/0!</v>
      </c>
      <c r="Q37" t="e">
        <f t="shared" si="4"/>
        <v>#DIV/0!</v>
      </c>
      <c r="R37" t="e">
        <f t="shared" si="5"/>
        <v>#DIV/0!</v>
      </c>
    </row>
    <row r="38" spans="4:18" x14ac:dyDescent="0.3">
      <c r="D38">
        <f t="shared" si="0"/>
        <v>2.9999999999999997E-4</v>
      </c>
      <c r="G38">
        <f t="shared" si="1"/>
        <v>2.9999999999999997E-4</v>
      </c>
      <c r="I38" t="e">
        <f t="shared" si="2"/>
        <v>#DIV/0!</v>
      </c>
      <c r="L38" t="e" cm="1">
        <f t="array" ref="L38">_xlfn.SWITCH(K38,200,SQRT((0.008*J38)^2 + (3*0.1)^2),2000,SQRT((0.008*J38)^2 + (2*1)^2),20000,SQRT((0.008*J38)^2 + (2*10)^2),200000,SQRT((0.008*J38)^2 + (2*100)^2),2000000,SQRT((0.008*J38)^2 + (2*1000)^2),20000000,SQRT((0.01*J38)^2 + (2*10000)^2),200000000,SQRT((0.06*J38)^2 + (10*100000)^2))</f>
        <v>#N/A</v>
      </c>
      <c r="P38" t="e">
        <f t="shared" si="3"/>
        <v>#DIV/0!</v>
      </c>
      <c r="Q38" t="e">
        <f t="shared" si="4"/>
        <v>#DIV/0!</v>
      </c>
      <c r="R38" t="e">
        <f t="shared" si="5"/>
        <v>#DIV/0!</v>
      </c>
    </row>
    <row r="39" spans="4:18" x14ac:dyDescent="0.3">
      <c r="D39">
        <f t="shared" si="0"/>
        <v>2.9999999999999997E-4</v>
      </c>
      <c r="G39">
        <f t="shared" si="1"/>
        <v>2.9999999999999997E-4</v>
      </c>
      <c r="I39" t="e">
        <f t="shared" si="2"/>
        <v>#DIV/0!</v>
      </c>
      <c r="L39" t="e" cm="1">
        <f t="array" ref="L39">_xlfn.SWITCH(K39,200,SQRT((0.008*J39)^2 + (3*0.1)^2),2000,SQRT((0.008*J39)^2 + (2*1)^2),20000,SQRT((0.008*J39)^2 + (2*10)^2),200000,SQRT((0.008*J39)^2 + (2*100)^2),2000000,SQRT((0.008*J39)^2 + (2*1000)^2),20000000,SQRT((0.01*J39)^2 + (2*10000)^2),200000000,SQRT((0.06*J39)^2 + (10*100000)^2))</f>
        <v>#N/A</v>
      </c>
      <c r="P39" t="e">
        <f t="shared" si="3"/>
        <v>#DIV/0!</v>
      </c>
      <c r="Q39" t="e">
        <f t="shared" si="4"/>
        <v>#DIV/0!</v>
      </c>
      <c r="R39" t="e">
        <f t="shared" si="5"/>
        <v>#DIV/0!</v>
      </c>
    </row>
    <row r="40" spans="4:18" x14ac:dyDescent="0.3">
      <c r="D40">
        <f t="shared" si="0"/>
        <v>2.9999999999999997E-4</v>
      </c>
      <c r="G40">
        <f t="shared" si="1"/>
        <v>2.9999999999999997E-4</v>
      </c>
      <c r="I40" t="e">
        <f t="shared" si="2"/>
        <v>#DIV/0!</v>
      </c>
      <c r="L40" t="e" cm="1">
        <f t="array" ref="L40">_xlfn.SWITCH(K40,200,SQRT((0.008*J40)^2 + (3*0.1)^2),2000,SQRT((0.008*J40)^2 + (2*1)^2),20000,SQRT((0.008*J40)^2 + (2*10)^2),200000,SQRT((0.008*J40)^2 + (2*100)^2),2000000,SQRT((0.008*J40)^2 + (2*1000)^2),20000000,SQRT((0.01*J40)^2 + (2*10000)^2),200000000,SQRT((0.06*J40)^2 + (10*100000)^2))</f>
        <v>#N/A</v>
      </c>
      <c r="P40" t="e">
        <f t="shared" si="3"/>
        <v>#DIV/0!</v>
      </c>
      <c r="Q40" t="e">
        <f t="shared" si="4"/>
        <v>#DIV/0!</v>
      </c>
      <c r="R40" t="e">
        <f t="shared" si="5"/>
        <v>#DIV/0!</v>
      </c>
    </row>
    <row r="41" spans="4:18" x14ac:dyDescent="0.3">
      <c r="D41">
        <f t="shared" si="0"/>
        <v>2.9999999999999997E-4</v>
      </c>
      <c r="G41">
        <f t="shared" si="1"/>
        <v>2.9999999999999997E-4</v>
      </c>
      <c r="I41" t="e">
        <f t="shared" si="2"/>
        <v>#DIV/0!</v>
      </c>
      <c r="L41" t="e" cm="1">
        <f t="array" ref="L41">_xlfn.SWITCH(K41,200,SQRT((0.008*J41)^2 + (3*0.1)^2),2000,SQRT((0.008*J41)^2 + (2*1)^2),20000,SQRT((0.008*J41)^2 + (2*10)^2),200000,SQRT((0.008*J41)^2 + (2*100)^2),2000000,SQRT((0.008*J41)^2 + (2*1000)^2),20000000,SQRT((0.01*J41)^2 + (2*10000)^2),200000000,SQRT((0.06*J41)^2 + (10*100000)^2))</f>
        <v>#N/A</v>
      </c>
      <c r="P41" t="e">
        <f t="shared" si="3"/>
        <v>#DIV/0!</v>
      </c>
      <c r="Q41" t="e">
        <f t="shared" si="4"/>
        <v>#DIV/0!</v>
      </c>
      <c r="R41" t="e">
        <f t="shared" si="5"/>
        <v>#DIV/0!</v>
      </c>
    </row>
    <row r="42" spans="4:18" x14ac:dyDescent="0.3">
      <c r="D42">
        <f t="shared" si="0"/>
        <v>2.9999999999999997E-4</v>
      </c>
      <c r="G42">
        <f t="shared" si="1"/>
        <v>2.9999999999999997E-4</v>
      </c>
      <c r="I42" t="e">
        <f t="shared" si="2"/>
        <v>#DIV/0!</v>
      </c>
      <c r="L42" t="e" cm="1">
        <f t="array" ref="L42">_xlfn.SWITCH(K42,200,SQRT((0.008*J42)^2 + (3*0.1)^2),2000,SQRT((0.008*J42)^2 + (2*1)^2),20000,SQRT((0.008*J42)^2 + (2*10)^2),200000,SQRT((0.008*J42)^2 + (2*100)^2),2000000,SQRT((0.008*J42)^2 + (2*1000)^2),20000000,SQRT((0.01*J42)^2 + (2*10000)^2),200000000,SQRT((0.06*J42)^2 + (10*100000)^2))</f>
        <v>#N/A</v>
      </c>
      <c r="P42" t="e">
        <f t="shared" si="3"/>
        <v>#DIV/0!</v>
      </c>
      <c r="Q42" t="e">
        <f t="shared" si="4"/>
        <v>#DIV/0!</v>
      </c>
      <c r="R42" t="e">
        <f t="shared" si="5"/>
        <v>#DIV/0!</v>
      </c>
    </row>
    <row r="43" spans="4:18" x14ac:dyDescent="0.3">
      <c r="D43">
        <f t="shared" si="0"/>
        <v>2.9999999999999997E-4</v>
      </c>
      <c r="G43">
        <f t="shared" si="1"/>
        <v>2.9999999999999997E-4</v>
      </c>
      <c r="I43" t="e">
        <f t="shared" si="2"/>
        <v>#DIV/0!</v>
      </c>
      <c r="L43" t="e" cm="1">
        <f t="array" ref="L43">_xlfn.SWITCH(K43,200,SQRT((0.008*J43)^2 + (3*0.1)^2),2000,SQRT((0.008*J43)^2 + (2*1)^2),20000,SQRT((0.008*J43)^2 + (2*10)^2),200000,SQRT((0.008*J43)^2 + (2*100)^2),2000000,SQRT((0.008*J43)^2 + (2*1000)^2),20000000,SQRT((0.01*J43)^2 + (2*10000)^2),200000000,SQRT((0.06*J43)^2 + (10*100000)^2))</f>
        <v>#N/A</v>
      </c>
      <c r="P43" t="e">
        <f t="shared" si="3"/>
        <v>#DIV/0!</v>
      </c>
      <c r="Q43" t="e">
        <f t="shared" si="4"/>
        <v>#DIV/0!</v>
      </c>
      <c r="R43" t="e">
        <f t="shared" si="5"/>
        <v>#DIV/0!</v>
      </c>
    </row>
    <row r="44" spans="4:18" x14ac:dyDescent="0.3">
      <c r="D44">
        <f t="shared" si="0"/>
        <v>2.9999999999999997E-4</v>
      </c>
      <c r="G44">
        <f t="shared" si="1"/>
        <v>2.9999999999999997E-4</v>
      </c>
      <c r="I44" t="e">
        <f t="shared" si="2"/>
        <v>#DIV/0!</v>
      </c>
      <c r="L44" t="e" cm="1">
        <f t="array" ref="L44">_xlfn.SWITCH(K44,200,SQRT((0.008*J44)^2 + (3*0.1)^2),2000,SQRT((0.008*J44)^2 + (2*1)^2),20000,SQRT((0.008*J44)^2 + (2*10)^2),200000,SQRT((0.008*J44)^2 + (2*100)^2),2000000,SQRT((0.008*J44)^2 + (2*1000)^2),20000000,SQRT((0.01*J44)^2 + (2*10000)^2),200000000,SQRT((0.06*J44)^2 + (10*100000)^2))</f>
        <v>#N/A</v>
      </c>
      <c r="P44" t="e">
        <f t="shared" si="3"/>
        <v>#DIV/0!</v>
      </c>
      <c r="Q44" t="e">
        <f t="shared" si="4"/>
        <v>#DIV/0!</v>
      </c>
      <c r="R44" t="e">
        <f t="shared" si="5"/>
        <v>#DIV/0!</v>
      </c>
    </row>
    <row r="45" spans="4:18" x14ac:dyDescent="0.3">
      <c r="D45">
        <f t="shared" si="0"/>
        <v>2.9999999999999997E-4</v>
      </c>
      <c r="G45">
        <f t="shared" si="1"/>
        <v>2.9999999999999997E-4</v>
      </c>
      <c r="I45" t="e">
        <f t="shared" si="2"/>
        <v>#DIV/0!</v>
      </c>
      <c r="L45" t="e" cm="1">
        <f t="array" ref="L45">_xlfn.SWITCH(K45,200,SQRT((0.008*J45)^2 + (3*0.1)^2),2000,SQRT((0.008*J45)^2 + (2*1)^2),20000,SQRT((0.008*J45)^2 + (2*10)^2),200000,SQRT((0.008*J45)^2 + (2*100)^2),2000000,SQRT((0.008*J45)^2 + (2*1000)^2),20000000,SQRT((0.01*J45)^2 + (2*10000)^2),200000000,SQRT((0.06*J45)^2 + (10*100000)^2))</f>
        <v>#N/A</v>
      </c>
      <c r="P45" t="e">
        <f t="shared" si="3"/>
        <v>#DIV/0!</v>
      </c>
      <c r="Q45" t="e">
        <f t="shared" si="4"/>
        <v>#DIV/0!</v>
      </c>
      <c r="R45" t="e">
        <f t="shared" si="5"/>
        <v>#DIV/0!</v>
      </c>
    </row>
    <row r="46" spans="4:18" x14ac:dyDescent="0.3">
      <c r="D46">
        <f t="shared" si="0"/>
        <v>2.9999999999999997E-4</v>
      </c>
      <c r="G46">
        <f t="shared" si="1"/>
        <v>2.9999999999999997E-4</v>
      </c>
      <c r="I46" t="e">
        <f t="shared" si="2"/>
        <v>#DIV/0!</v>
      </c>
      <c r="L46" t="e" cm="1">
        <f t="array" ref="L46">_xlfn.SWITCH(K46,200,SQRT((0.008*J46)^2 + (3*0.1)^2),2000,SQRT((0.008*J46)^2 + (2*1)^2),20000,SQRT((0.008*J46)^2 + (2*10)^2),200000,SQRT((0.008*J46)^2 + (2*100)^2),2000000,SQRT((0.008*J46)^2 + (2*1000)^2),20000000,SQRT((0.01*J46)^2 + (2*10000)^2),200000000,SQRT((0.06*J46)^2 + (10*100000)^2))</f>
        <v>#N/A</v>
      </c>
      <c r="P46" t="e">
        <f t="shared" si="3"/>
        <v>#DIV/0!</v>
      </c>
      <c r="Q46" t="e">
        <f t="shared" si="4"/>
        <v>#DIV/0!</v>
      </c>
      <c r="R46" t="e">
        <f t="shared" si="5"/>
        <v>#DIV/0!</v>
      </c>
    </row>
    <row r="47" spans="4:18" x14ac:dyDescent="0.3">
      <c r="D47">
        <f t="shared" si="0"/>
        <v>2.9999999999999997E-4</v>
      </c>
      <c r="G47">
        <f t="shared" si="1"/>
        <v>2.9999999999999997E-4</v>
      </c>
      <c r="I47" t="e">
        <f t="shared" si="2"/>
        <v>#DIV/0!</v>
      </c>
      <c r="L47" t="e" cm="1">
        <f t="array" ref="L47">_xlfn.SWITCH(K47,200,SQRT((0.008*J47)^2 + (3*0.1)^2),2000,SQRT((0.008*J47)^2 + (2*1)^2),20000,SQRT((0.008*J47)^2 + (2*10)^2),200000,SQRT((0.008*J47)^2 + (2*100)^2),2000000,SQRT((0.008*J47)^2 + (2*1000)^2),20000000,SQRT((0.01*J47)^2 + (2*10000)^2),200000000,SQRT((0.06*J47)^2 + (10*100000)^2))</f>
        <v>#N/A</v>
      </c>
      <c r="P47" t="e">
        <f t="shared" si="3"/>
        <v>#DIV/0!</v>
      </c>
      <c r="Q47" t="e">
        <f t="shared" si="4"/>
        <v>#DIV/0!</v>
      </c>
      <c r="R47" t="e">
        <f t="shared" si="5"/>
        <v>#DIV/0!</v>
      </c>
    </row>
    <row r="48" spans="4:18" x14ac:dyDescent="0.3">
      <c r="D48">
        <f t="shared" si="0"/>
        <v>2.9999999999999997E-4</v>
      </c>
      <c r="G48">
        <f t="shared" si="1"/>
        <v>2.9999999999999997E-4</v>
      </c>
      <c r="I48" t="e">
        <f t="shared" si="2"/>
        <v>#DIV/0!</v>
      </c>
      <c r="L48" t="e" cm="1">
        <f t="array" ref="L48">_xlfn.SWITCH(K48,200,SQRT((0.008*J48)^2 + (3*0.1)^2),2000,SQRT((0.008*J48)^2 + (2*1)^2),20000,SQRT((0.008*J48)^2 + (2*10)^2),200000,SQRT((0.008*J48)^2 + (2*100)^2),2000000,SQRT((0.008*J48)^2 + (2*1000)^2),20000000,SQRT((0.01*J48)^2 + (2*10000)^2),200000000,SQRT((0.06*J48)^2 + (10*100000)^2))</f>
        <v>#N/A</v>
      </c>
      <c r="P48" t="e">
        <f t="shared" si="3"/>
        <v>#DIV/0!</v>
      </c>
      <c r="Q48" t="e">
        <f t="shared" si="4"/>
        <v>#DIV/0!</v>
      </c>
      <c r="R48" t="e">
        <f t="shared" si="5"/>
        <v>#DIV/0!</v>
      </c>
    </row>
    <row r="49" spans="4:18" x14ac:dyDescent="0.3">
      <c r="D49">
        <f t="shared" si="0"/>
        <v>2.9999999999999997E-4</v>
      </c>
      <c r="G49">
        <f t="shared" si="1"/>
        <v>2.9999999999999997E-4</v>
      </c>
      <c r="I49" t="e">
        <f t="shared" si="2"/>
        <v>#DIV/0!</v>
      </c>
      <c r="L49" t="e" cm="1">
        <f t="array" ref="L49">_xlfn.SWITCH(K49,200,SQRT((0.008*J49)^2 + (3*0.1)^2),2000,SQRT((0.008*J49)^2 + (2*1)^2),20000,SQRT((0.008*J49)^2 + (2*10)^2),200000,SQRT((0.008*J49)^2 + (2*100)^2),2000000,SQRT((0.008*J49)^2 + (2*1000)^2),20000000,SQRT((0.01*J49)^2 + (2*10000)^2),200000000,SQRT((0.06*J49)^2 + (10*100000)^2))</f>
        <v>#N/A</v>
      </c>
      <c r="P49" t="e">
        <f t="shared" si="3"/>
        <v>#DIV/0!</v>
      </c>
      <c r="Q49" t="e">
        <f t="shared" si="4"/>
        <v>#DIV/0!</v>
      </c>
      <c r="R49" t="e">
        <f t="shared" si="5"/>
        <v>#DIV/0!</v>
      </c>
    </row>
    <row r="50" spans="4:18" x14ac:dyDescent="0.3">
      <c r="D50">
        <f t="shared" si="0"/>
        <v>2.9999999999999997E-4</v>
      </c>
      <c r="G50">
        <f t="shared" si="1"/>
        <v>2.9999999999999997E-4</v>
      </c>
      <c r="I50" t="e">
        <f t="shared" si="2"/>
        <v>#DIV/0!</v>
      </c>
      <c r="L50" t="e" cm="1">
        <f t="array" ref="L50">_xlfn.SWITCH(K50,200,SQRT((0.008*J50)^2 + (3*0.1)^2),2000,SQRT((0.008*J50)^2 + (2*1)^2),20000,SQRT((0.008*J50)^2 + (2*10)^2),200000,SQRT((0.008*J50)^2 + (2*100)^2),2000000,SQRT((0.008*J50)^2 + (2*1000)^2),20000000,SQRT((0.01*J50)^2 + (2*10000)^2),200000000,SQRT((0.06*J50)^2 + (10*100000)^2))</f>
        <v>#N/A</v>
      </c>
      <c r="P50" t="e">
        <f t="shared" si="3"/>
        <v>#DIV/0!</v>
      </c>
      <c r="Q50" t="e">
        <f t="shared" si="4"/>
        <v>#DIV/0!</v>
      </c>
      <c r="R50" t="e">
        <f t="shared" si="5"/>
        <v>#DIV/0!</v>
      </c>
    </row>
    <row r="51" spans="4:18" x14ac:dyDescent="0.3">
      <c r="D51">
        <f t="shared" si="0"/>
        <v>2.9999999999999997E-4</v>
      </c>
      <c r="G51">
        <f t="shared" si="1"/>
        <v>2.9999999999999997E-4</v>
      </c>
      <c r="I51" t="e">
        <f t="shared" si="2"/>
        <v>#DIV/0!</v>
      </c>
      <c r="L51" t="e" cm="1">
        <f t="array" ref="L51">_xlfn.SWITCH(K51,200,SQRT((0.008*J51)^2 + (3*0.1)^2),2000,SQRT((0.008*J51)^2 + (2*1)^2),20000,SQRT((0.008*J51)^2 + (2*10)^2),200000,SQRT((0.008*J51)^2 + (2*100)^2),2000000,SQRT((0.008*J51)^2 + (2*1000)^2),20000000,SQRT((0.01*J51)^2 + (2*10000)^2),200000000,SQRT((0.06*J51)^2 + (10*100000)^2))</f>
        <v>#N/A</v>
      </c>
      <c r="P51" t="e">
        <f t="shared" si="3"/>
        <v>#DIV/0!</v>
      </c>
      <c r="Q51" t="e">
        <f t="shared" si="4"/>
        <v>#DIV/0!</v>
      </c>
      <c r="R51" t="e">
        <f t="shared" si="5"/>
        <v>#DIV/0!</v>
      </c>
    </row>
    <row r="52" spans="4:18" x14ac:dyDescent="0.3">
      <c r="D52">
        <f t="shared" si="0"/>
        <v>2.9999999999999997E-4</v>
      </c>
      <c r="G52">
        <f t="shared" si="1"/>
        <v>2.9999999999999997E-4</v>
      </c>
      <c r="I52" t="e">
        <f t="shared" si="2"/>
        <v>#DIV/0!</v>
      </c>
      <c r="L52" t="e" cm="1">
        <f t="array" ref="L52">_xlfn.SWITCH(K52,200,SQRT((0.008*J52)^2 + (3*0.1)^2),2000,SQRT((0.008*J52)^2 + (2*1)^2),20000,SQRT((0.008*J52)^2 + (2*10)^2),200000,SQRT((0.008*J52)^2 + (2*100)^2),2000000,SQRT((0.008*J52)^2 + (2*1000)^2),20000000,SQRT((0.01*J52)^2 + (2*10000)^2),200000000,SQRT((0.06*J52)^2 + (10*100000)^2))</f>
        <v>#N/A</v>
      </c>
      <c r="P52" t="e">
        <f t="shared" si="3"/>
        <v>#DIV/0!</v>
      </c>
      <c r="Q52" t="e">
        <f t="shared" si="4"/>
        <v>#DIV/0!</v>
      </c>
      <c r="R52" t="e">
        <f t="shared" si="5"/>
        <v>#DIV/0!</v>
      </c>
    </row>
    <row r="53" spans="4:18" x14ac:dyDescent="0.3">
      <c r="D53">
        <f t="shared" si="0"/>
        <v>2.9999999999999997E-4</v>
      </c>
      <c r="G53">
        <f t="shared" si="1"/>
        <v>2.9999999999999997E-4</v>
      </c>
      <c r="I53" t="e">
        <f t="shared" si="2"/>
        <v>#DIV/0!</v>
      </c>
      <c r="L53" t="e" cm="1">
        <f t="array" ref="L53">_xlfn.SWITCH(K53,200,SQRT((0.008*J53)^2 + (3*0.1)^2),2000,SQRT((0.008*J53)^2 + (2*1)^2),20000,SQRT((0.008*J53)^2 + (2*10)^2),200000,SQRT((0.008*J53)^2 + (2*100)^2),2000000,SQRT((0.008*J53)^2 + (2*1000)^2),20000000,SQRT((0.01*J53)^2 + (2*10000)^2),200000000,SQRT((0.06*J53)^2 + (10*100000)^2))</f>
        <v>#N/A</v>
      </c>
      <c r="P53" t="e">
        <f t="shared" si="3"/>
        <v>#DIV/0!</v>
      </c>
      <c r="Q53" t="e">
        <f t="shared" si="4"/>
        <v>#DIV/0!</v>
      </c>
      <c r="R53" t="e">
        <f t="shared" si="5"/>
        <v>#DIV/0!</v>
      </c>
    </row>
    <row r="54" spans="4:18" x14ac:dyDescent="0.3">
      <c r="D54">
        <f t="shared" si="0"/>
        <v>2.9999999999999997E-4</v>
      </c>
      <c r="G54">
        <f t="shared" si="1"/>
        <v>2.9999999999999997E-4</v>
      </c>
      <c r="I54" t="e">
        <f t="shared" si="2"/>
        <v>#DIV/0!</v>
      </c>
      <c r="L54" t="e" cm="1">
        <f t="array" ref="L54">_xlfn.SWITCH(K54,200,SQRT((0.008*J54)^2 + (3*0.1)^2),2000,SQRT((0.008*J54)^2 + (2*1)^2),20000,SQRT((0.008*J54)^2 + (2*10)^2),200000,SQRT((0.008*J54)^2 + (2*100)^2),2000000,SQRT((0.008*J54)^2 + (2*1000)^2),20000000,SQRT((0.01*J54)^2 + (2*10000)^2),200000000,SQRT((0.06*J54)^2 + (10*100000)^2))</f>
        <v>#N/A</v>
      </c>
      <c r="P54" t="e">
        <f t="shared" si="3"/>
        <v>#DIV/0!</v>
      </c>
      <c r="Q54" t="e">
        <f t="shared" si="4"/>
        <v>#DIV/0!</v>
      </c>
      <c r="R54" t="e">
        <f t="shared" si="5"/>
        <v>#DIV/0!</v>
      </c>
    </row>
    <row r="55" spans="4:18" x14ac:dyDescent="0.3">
      <c r="D55">
        <f t="shared" si="0"/>
        <v>2.9999999999999997E-4</v>
      </c>
      <c r="G55">
        <f t="shared" si="1"/>
        <v>2.9999999999999997E-4</v>
      </c>
      <c r="I55" t="e">
        <f t="shared" si="2"/>
        <v>#DIV/0!</v>
      </c>
      <c r="L55" t="e" cm="1">
        <f t="array" ref="L55">_xlfn.SWITCH(K55,200,SQRT((0.008*J55)^2 + (3*0.1)^2),2000,SQRT((0.008*J55)^2 + (2*1)^2),20000,SQRT((0.008*J55)^2 + (2*10)^2),200000,SQRT((0.008*J55)^2 + (2*100)^2),2000000,SQRT((0.008*J55)^2 + (2*1000)^2),20000000,SQRT((0.01*J55)^2 + (2*10000)^2),200000000,SQRT((0.06*J55)^2 + (10*100000)^2))</f>
        <v>#N/A</v>
      </c>
      <c r="P55" t="e">
        <f t="shared" si="3"/>
        <v>#DIV/0!</v>
      </c>
      <c r="Q55" t="e">
        <f t="shared" si="4"/>
        <v>#DIV/0!</v>
      </c>
      <c r="R55" t="e">
        <f t="shared" si="5"/>
        <v>#DIV/0!</v>
      </c>
    </row>
    <row r="56" spans="4:18" x14ac:dyDescent="0.3">
      <c r="D56">
        <f t="shared" si="0"/>
        <v>2.9999999999999997E-4</v>
      </c>
      <c r="G56">
        <f t="shared" si="1"/>
        <v>2.9999999999999997E-4</v>
      </c>
      <c r="I56" t="e">
        <f t="shared" si="2"/>
        <v>#DIV/0!</v>
      </c>
      <c r="L56" t="e" cm="1">
        <f t="array" ref="L56">_xlfn.SWITCH(K56,200,SQRT((0.008*J56)^2 + (3*0.1)^2),2000,SQRT((0.008*J56)^2 + (2*1)^2),20000,SQRT((0.008*J56)^2 + (2*10)^2),200000,SQRT((0.008*J56)^2 + (2*100)^2),2000000,SQRT((0.008*J56)^2 + (2*1000)^2),20000000,SQRT((0.01*J56)^2 + (2*10000)^2),200000000,SQRT((0.06*J56)^2 + (10*100000)^2))</f>
        <v>#N/A</v>
      </c>
      <c r="P56" t="e">
        <f t="shared" si="3"/>
        <v>#DIV/0!</v>
      </c>
      <c r="Q56" t="e">
        <f t="shared" si="4"/>
        <v>#DIV/0!</v>
      </c>
      <c r="R56" t="e">
        <f t="shared" si="5"/>
        <v>#DIV/0!</v>
      </c>
    </row>
    <row r="57" spans="4:18" x14ac:dyDescent="0.3">
      <c r="D57">
        <f t="shared" si="0"/>
        <v>2.9999999999999997E-4</v>
      </c>
      <c r="G57">
        <f t="shared" si="1"/>
        <v>2.9999999999999997E-4</v>
      </c>
      <c r="I57" t="e">
        <f t="shared" si="2"/>
        <v>#DIV/0!</v>
      </c>
      <c r="L57" t="e" cm="1">
        <f t="array" ref="L57">_xlfn.SWITCH(K57,200,SQRT((0.008*J57)^2 + (3*0.1)^2),2000,SQRT((0.008*J57)^2 + (2*1)^2),20000,SQRT((0.008*J57)^2 + (2*10)^2),200000,SQRT((0.008*J57)^2 + (2*100)^2),2000000,SQRT((0.008*J57)^2 + (2*1000)^2),20000000,SQRT((0.01*J57)^2 + (2*10000)^2),200000000,SQRT((0.06*J57)^2 + (10*100000)^2))</f>
        <v>#N/A</v>
      </c>
      <c r="P57" t="e">
        <f t="shared" si="3"/>
        <v>#DIV/0!</v>
      </c>
      <c r="Q57" t="e">
        <f t="shared" si="4"/>
        <v>#DIV/0!</v>
      </c>
      <c r="R57" t="e">
        <f t="shared" si="5"/>
        <v>#DIV/0!</v>
      </c>
    </row>
    <row r="58" spans="4:18" x14ac:dyDescent="0.3">
      <c r="D58">
        <f t="shared" si="0"/>
        <v>2.9999999999999997E-4</v>
      </c>
      <c r="G58">
        <f t="shared" si="1"/>
        <v>2.9999999999999997E-4</v>
      </c>
      <c r="I58" t="e">
        <f t="shared" si="2"/>
        <v>#DIV/0!</v>
      </c>
      <c r="L58" t="e" cm="1">
        <f t="array" ref="L58">_xlfn.SWITCH(K58,200,SQRT((0.008*J58)^2 + (3*0.1)^2),2000,SQRT((0.008*J58)^2 + (2*1)^2),20000,SQRT((0.008*J58)^2 + (2*10)^2),200000,SQRT((0.008*J58)^2 + (2*100)^2),2000000,SQRT((0.008*J58)^2 + (2*1000)^2),20000000,SQRT((0.01*J58)^2 + (2*10000)^2),200000000,SQRT((0.06*J58)^2 + (10*100000)^2))</f>
        <v>#N/A</v>
      </c>
      <c r="P58" t="e">
        <f t="shared" si="3"/>
        <v>#DIV/0!</v>
      </c>
      <c r="Q58" t="e">
        <f t="shared" si="4"/>
        <v>#DIV/0!</v>
      </c>
      <c r="R58" t="e">
        <f t="shared" si="5"/>
        <v>#DIV/0!</v>
      </c>
    </row>
    <row r="59" spans="4:18" x14ac:dyDescent="0.3">
      <c r="D59">
        <f t="shared" si="0"/>
        <v>2.9999999999999997E-4</v>
      </c>
      <c r="G59">
        <f t="shared" si="1"/>
        <v>2.9999999999999997E-4</v>
      </c>
      <c r="I59" t="e">
        <f t="shared" si="2"/>
        <v>#DIV/0!</v>
      </c>
      <c r="L59" t="e" cm="1">
        <f t="array" ref="L59">_xlfn.SWITCH(K59,200,SQRT((0.008*J59)^2 + (3*0.1)^2),2000,SQRT((0.008*J59)^2 + (2*1)^2),20000,SQRT((0.008*J59)^2 + (2*10)^2),200000,SQRT((0.008*J59)^2 + (2*100)^2),2000000,SQRT((0.008*J59)^2 + (2*1000)^2),20000000,SQRT((0.01*J59)^2 + (2*10000)^2),200000000,SQRT((0.06*J59)^2 + (10*100000)^2))</f>
        <v>#N/A</v>
      </c>
      <c r="P59" t="e">
        <f t="shared" si="3"/>
        <v>#DIV/0!</v>
      </c>
      <c r="Q59" t="e">
        <f t="shared" si="4"/>
        <v>#DIV/0!</v>
      </c>
      <c r="R59" t="e">
        <f t="shared" si="5"/>
        <v>#DIV/0!</v>
      </c>
    </row>
    <row r="60" spans="4:18" x14ac:dyDescent="0.3">
      <c r="D60">
        <f t="shared" si="0"/>
        <v>2.9999999999999997E-4</v>
      </c>
      <c r="G60">
        <f t="shared" si="1"/>
        <v>2.9999999999999997E-4</v>
      </c>
      <c r="I60" t="e">
        <f t="shared" si="2"/>
        <v>#DIV/0!</v>
      </c>
      <c r="L60" t="e" cm="1">
        <f t="array" ref="L60">_xlfn.SWITCH(K60,200,SQRT((0.008*J60)^2 + (3*0.1)^2),2000,SQRT((0.008*J60)^2 + (2*1)^2),20000,SQRT((0.008*J60)^2 + (2*10)^2),200000,SQRT((0.008*J60)^2 + (2*100)^2),2000000,SQRT((0.008*J60)^2 + (2*1000)^2),20000000,SQRT((0.01*J60)^2 + (2*10000)^2),200000000,SQRT((0.06*J60)^2 + (10*100000)^2))</f>
        <v>#N/A</v>
      </c>
      <c r="P60" t="e">
        <f t="shared" si="3"/>
        <v>#DIV/0!</v>
      </c>
      <c r="Q60" t="e">
        <f t="shared" si="4"/>
        <v>#DIV/0!</v>
      </c>
      <c r="R60" t="e">
        <f t="shared" si="5"/>
        <v>#DIV/0!</v>
      </c>
    </row>
    <row r="61" spans="4:18" x14ac:dyDescent="0.3">
      <c r="D61">
        <f t="shared" si="0"/>
        <v>2.9999999999999997E-4</v>
      </c>
      <c r="G61">
        <f t="shared" si="1"/>
        <v>2.9999999999999997E-4</v>
      </c>
      <c r="I61" t="e">
        <f t="shared" si="2"/>
        <v>#DIV/0!</v>
      </c>
      <c r="L61" t="e" cm="1">
        <f t="array" ref="L61">_xlfn.SWITCH(K61,200,SQRT((0.008*J61)^2 + (3*0.1)^2),2000,SQRT((0.008*J61)^2 + (2*1)^2),20000,SQRT((0.008*J61)^2 + (2*10)^2),200000,SQRT((0.008*J61)^2 + (2*100)^2),2000000,SQRT((0.008*J61)^2 + (2*1000)^2),20000000,SQRT((0.01*J61)^2 + (2*10000)^2),200000000,SQRT((0.06*J61)^2 + (10*100000)^2))</f>
        <v>#N/A</v>
      </c>
      <c r="P61" t="e">
        <f t="shared" si="3"/>
        <v>#DIV/0!</v>
      </c>
      <c r="Q61" t="e">
        <f t="shared" si="4"/>
        <v>#DIV/0!</v>
      </c>
      <c r="R61" t="e">
        <f t="shared" si="5"/>
        <v>#DIV/0!</v>
      </c>
    </row>
    <row r="62" spans="4:18" x14ac:dyDescent="0.3">
      <c r="D62">
        <f t="shared" si="0"/>
        <v>2.9999999999999997E-4</v>
      </c>
      <c r="G62">
        <f t="shared" si="1"/>
        <v>2.9999999999999997E-4</v>
      </c>
      <c r="I62" t="e">
        <f t="shared" si="2"/>
        <v>#DIV/0!</v>
      </c>
      <c r="L62" t="e" cm="1">
        <f t="array" ref="L62">_xlfn.SWITCH(K62,200,SQRT((0.008*J62)^2 + (3*0.1)^2),2000,SQRT((0.008*J62)^2 + (2*1)^2),20000,SQRT((0.008*J62)^2 + (2*10)^2),200000,SQRT((0.008*J62)^2 + (2*100)^2),2000000,SQRT((0.008*J62)^2 + (2*1000)^2),20000000,SQRT((0.01*J62)^2 + (2*10000)^2),200000000,SQRT((0.06*J62)^2 + (10*100000)^2))</f>
        <v>#N/A</v>
      </c>
      <c r="P62" t="e">
        <f t="shared" si="3"/>
        <v>#DIV/0!</v>
      </c>
      <c r="Q62" t="e">
        <f t="shared" si="4"/>
        <v>#DIV/0!</v>
      </c>
      <c r="R62" t="e">
        <f t="shared" si="5"/>
        <v>#DIV/0!</v>
      </c>
    </row>
    <row r="63" spans="4:18" x14ac:dyDescent="0.3">
      <c r="D63">
        <f t="shared" si="0"/>
        <v>2.9999999999999997E-4</v>
      </c>
      <c r="G63">
        <f t="shared" si="1"/>
        <v>2.9999999999999997E-4</v>
      </c>
      <c r="I63" t="e">
        <f t="shared" si="2"/>
        <v>#DIV/0!</v>
      </c>
      <c r="L63" t="e" cm="1">
        <f t="array" ref="L63">_xlfn.SWITCH(K63,200,SQRT((0.008*J63)^2 + (3*0.1)^2),2000,SQRT((0.008*J63)^2 + (2*1)^2),20000,SQRT((0.008*J63)^2 + (2*10)^2),200000,SQRT((0.008*J63)^2 + (2*100)^2),2000000,SQRT((0.008*J63)^2 + (2*1000)^2),20000000,SQRT((0.01*J63)^2 + (2*10000)^2),200000000,SQRT((0.06*J63)^2 + (10*100000)^2))</f>
        <v>#N/A</v>
      </c>
      <c r="P63" t="e">
        <f t="shared" si="3"/>
        <v>#DIV/0!</v>
      </c>
      <c r="Q63" t="e">
        <f t="shared" si="4"/>
        <v>#DIV/0!</v>
      </c>
      <c r="R63" t="e">
        <f t="shared" si="5"/>
        <v>#DIV/0!</v>
      </c>
    </row>
    <row r="64" spans="4:18" x14ac:dyDescent="0.3">
      <c r="D64">
        <f t="shared" si="0"/>
        <v>2.9999999999999997E-4</v>
      </c>
      <c r="G64">
        <f t="shared" si="1"/>
        <v>2.9999999999999997E-4</v>
      </c>
      <c r="I64" t="e">
        <f t="shared" si="2"/>
        <v>#DIV/0!</v>
      </c>
      <c r="L64" t="e" cm="1">
        <f t="array" ref="L64">_xlfn.SWITCH(K64,200,SQRT((0.008*J64)^2 + (3*0.1)^2),2000,SQRT((0.008*J64)^2 + (2*1)^2),20000,SQRT((0.008*J64)^2 + (2*10)^2),200000,SQRT((0.008*J64)^2 + (2*100)^2),2000000,SQRT((0.008*J64)^2 + (2*1000)^2),20000000,SQRT((0.01*J64)^2 + (2*10000)^2),200000000,SQRT((0.06*J64)^2 + (10*100000)^2))</f>
        <v>#N/A</v>
      </c>
      <c r="P64" t="e">
        <f t="shared" si="3"/>
        <v>#DIV/0!</v>
      </c>
      <c r="Q64" t="e">
        <f t="shared" si="4"/>
        <v>#DIV/0!</v>
      </c>
      <c r="R64" t="e">
        <f t="shared" si="5"/>
        <v>#DIV/0!</v>
      </c>
    </row>
    <row r="65" spans="4:18" x14ac:dyDescent="0.3">
      <c r="D65">
        <f t="shared" si="0"/>
        <v>2.9999999999999997E-4</v>
      </c>
      <c r="G65">
        <f t="shared" si="1"/>
        <v>2.9999999999999997E-4</v>
      </c>
      <c r="I65" t="e">
        <f t="shared" si="2"/>
        <v>#DIV/0!</v>
      </c>
      <c r="L65" t="e" cm="1">
        <f t="array" ref="L65">_xlfn.SWITCH(K65,200,SQRT((0.008*J65)^2 + (3*0.1)^2),2000,SQRT((0.008*J65)^2 + (2*1)^2),20000,SQRT((0.008*J65)^2 + (2*10)^2),200000,SQRT((0.008*J65)^2 + (2*100)^2),2000000,SQRT((0.008*J65)^2 + (2*1000)^2),20000000,SQRT((0.01*J65)^2 + (2*10000)^2),200000000,SQRT((0.06*J65)^2 + (10*100000)^2))</f>
        <v>#N/A</v>
      </c>
      <c r="P65" t="e">
        <f t="shared" si="3"/>
        <v>#DIV/0!</v>
      </c>
      <c r="Q65" t="e">
        <f t="shared" si="4"/>
        <v>#DIV/0!</v>
      </c>
      <c r="R65" t="e">
        <f t="shared" si="5"/>
        <v>#DIV/0!</v>
      </c>
    </row>
    <row r="66" spans="4:18" x14ac:dyDescent="0.3">
      <c r="D66">
        <f t="shared" si="0"/>
        <v>2.9999999999999997E-4</v>
      </c>
      <c r="G66">
        <f t="shared" si="1"/>
        <v>2.9999999999999997E-4</v>
      </c>
      <c r="I66" t="e">
        <f t="shared" si="2"/>
        <v>#DIV/0!</v>
      </c>
      <c r="L66" t="e" cm="1">
        <f t="array" ref="L66">_xlfn.SWITCH(K66,200,SQRT((0.008*J66)^2 + (3*0.1)^2),2000,SQRT((0.008*J66)^2 + (2*1)^2),20000,SQRT((0.008*J66)^2 + (2*10)^2),200000,SQRT((0.008*J66)^2 + (2*100)^2),2000000,SQRT((0.008*J66)^2 + (2*1000)^2),20000000,SQRT((0.01*J66)^2 + (2*10000)^2),200000000,SQRT((0.06*J66)^2 + (10*100000)^2))</f>
        <v>#N/A</v>
      </c>
      <c r="P66" t="e">
        <f t="shared" si="3"/>
        <v>#DIV/0!</v>
      </c>
      <c r="Q66" t="e">
        <f t="shared" si="4"/>
        <v>#DIV/0!</v>
      </c>
      <c r="R66" t="e">
        <f t="shared" si="5"/>
        <v>#DIV/0!</v>
      </c>
    </row>
    <row r="67" spans="4:18" x14ac:dyDescent="0.3">
      <c r="D67">
        <f t="shared" ref="D67:D130" si="7">IF(C67&lt;0.5,SQRT((0.005*B67)^2 + (0.1*C67/SQRT(12))^2 + (0.0003)^2),SQRT((0.008*B67)^2 + (0.1*C67/SQRT(12))^2 + (0.003)^2))</f>
        <v>2.9999999999999997E-4</v>
      </c>
      <c r="G67">
        <f t="shared" ref="G67:G130" si="8">IF(F67&lt;0.5,SQRT((0.005*E67)^2 + (0.1*F67/SQRT(12))^2 + (0.0003)^2),SQRT((0.008*E67)^2 + (0.1*F67/SQRT(12))^2 + (0.003)^2))</f>
        <v>2.9999999999999997E-4</v>
      </c>
      <c r="I67" t="e">
        <f t="shared" ref="I67:I130" si="9">H67*SQRT((G67/E67)^2 + (D67/B67)^2)</f>
        <v>#DIV/0!</v>
      </c>
      <c r="L67" t="e" cm="1">
        <f t="array" ref="L67">_xlfn.SWITCH(K67,200,SQRT((0.008*J67)^2 + (3*0.1)^2),2000,SQRT((0.008*J67)^2 + (2*1)^2),20000,SQRT((0.008*J67)^2 + (2*10)^2),200000,SQRT((0.008*J67)^2 + (2*100)^2),2000000,SQRT((0.008*J67)^2 + (2*1000)^2),20000000,SQRT((0.01*J67)^2 + (2*10000)^2),200000000,SQRT((0.06*J67)^2 + (10*100000)^2))</f>
        <v>#N/A</v>
      </c>
      <c r="P67" t="e">
        <f t="shared" ref="P67:P130" si="10">SQRT((0.1*N67)^2+(1/(O67*2))^2)</f>
        <v>#DIV/0!</v>
      </c>
      <c r="Q67" t="e">
        <f t="shared" ref="Q67:Q130" si="11">1/M67</f>
        <v>#DIV/0!</v>
      </c>
      <c r="R67" t="e">
        <f t="shared" ref="R67:R130" si="12">Q67*P67/M67</f>
        <v>#DIV/0!</v>
      </c>
    </row>
    <row r="68" spans="4:18" x14ac:dyDescent="0.3">
      <c r="D68">
        <f t="shared" si="7"/>
        <v>2.9999999999999997E-4</v>
      </c>
      <c r="G68">
        <f t="shared" si="8"/>
        <v>2.9999999999999997E-4</v>
      </c>
      <c r="I68" t="e">
        <f t="shared" si="9"/>
        <v>#DIV/0!</v>
      </c>
      <c r="L68" t="e" cm="1">
        <f t="array" ref="L68">_xlfn.SWITCH(K68,200,SQRT((0.008*J68)^2 + (3*0.1)^2),2000,SQRT((0.008*J68)^2 + (2*1)^2),20000,SQRT((0.008*J68)^2 + (2*10)^2),200000,SQRT((0.008*J68)^2 + (2*100)^2),2000000,SQRT((0.008*J68)^2 + (2*1000)^2),20000000,SQRT((0.01*J68)^2 + (2*10000)^2),200000000,SQRT((0.06*J68)^2 + (10*100000)^2))</f>
        <v>#N/A</v>
      </c>
      <c r="P68" t="e">
        <f t="shared" si="10"/>
        <v>#DIV/0!</v>
      </c>
      <c r="Q68" t="e">
        <f t="shared" si="11"/>
        <v>#DIV/0!</v>
      </c>
      <c r="R68" t="e">
        <f t="shared" si="12"/>
        <v>#DIV/0!</v>
      </c>
    </row>
    <row r="69" spans="4:18" x14ac:dyDescent="0.3">
      <c r="D69">
        <f t="shared" si="7"/>
        <v>2.9999999999999997E-4</v>
      </c>
      <c r="G69">
        <f t="shared" si="8"/>
        <v>2.9999999999999997E-4</v>
      </c>
      <c r="I69" t="e">
        <f t="shared" si="9"/>
        <v>#DIV/0!</v>
      </c>
      <c r="L69" t="e" cm="1">
        <f t="array" ref="L69">_xlfn.SWITCH(K69,200,SQRT((0.008*J69)^2 + (3*0.1)^2),2000,SQRT((0.008*J69)^2 + (2*1)^2),20000,SQRT((0.008*J69)^2 + (2*10)^2),200000,SQRT((0.008*J69)^2 + (2*100)^2),2000000,SQRT((0.008*J69)^2 + (2*1000)^2),20000000,SQRT((0.01*J69)^2 + (2*10000)^2),200000000,SQRT((0.06*J69)^2 + (10*100000)^2))</f>
        <v>#N/A</v>
      </c>
      <c r="P69" t="e">
        <f t="shared" si="10"/>
        <v>#DIV/0!</v>
      </c>
      <c r="Q69" t="e">
        <f t="shared" si="11"/>
        <v>#DIV/0!</v>
      </c>
      <c r="R69" t="e">
        <f t="shared" si="12"/>
        <v>#DIV/0!</v>
      </c>
    </row>
    <row r="70" spans="4:18" x14ac:dyDescent="0.3">
      <c r="D70">
        <f t="shared" si="7"/>
        <v>2.9999999999999997E-4</v>
      </c>
      <c r="G70">
        <f t="shared" si="8"/>
        <v>2.9999999999999997E-4</v>
      </c>
      <c r="I70" t="e">
        <f t="shared" si="9"/>
        <v>#DIV/0!</v>
      </c>
      <c r="L70" t="e" cm="1">
        <f t="array" ref="L70">_xlfn.SWITCH(K70,200,SQRT((0.008*J70)^2 + (3*0.1)^2),2000,SQRT((0.008*J70)^2 + (2*1)^2),20000,SQRT((0.008*J70)^2 + (2*10)^2),200000,SQRT((0.008*J70)^2 + (2*100)^2),2000000,SQRT((0.008*J70)^2 + (2*1000)^2),20000000,SQRT((0.01*J70)^2 + (2*10000)^2),200000000,SQRT((0.06*J70)^2 + (10*100000)^2))</f>
        <v>#N/A</v>
      </c>
      <c r="P70" t="e">
        <f t="shared" si="10"/>
        <v>#DIV/0!</v>
      </c>
      <c r="Q70" t="e">
        <f t="shared" si="11"/>
        <v>#DIV/0!</v>
      </c>
      <c r="R70" t="e">
        <f t="shared" si="12"/>
        <v>#DIV/0!</v>
      </c>
    </row>
    <row r="71" spans="4:18" x14ac:dyDescent="0.3">
      <c r="D71">
        <f t="shared" si="7"/>
        <v>2.9999999999999997E-4</v>
      </c>
      <c r="G71">
        <f t="shared" si="8"/>
        <v>2.9999999999999997E-4</v>
      </c>
      <c r="I71" t="e">
        <f t="shared" si="9"/>
        <v>#DIV/0!</v>
      </c>
      <c r="L71" t="e" cm="1">
        <f t="array" ref="L71">_xlfn.SWITCH(K71,200,SQRT((0.008*J71)^2 + (3*0.1)^2),2000,SQRT((0.008*J71)^2 + (2*1)^2),20000,SQRT((0.008*J71)^2 + (2*10)^2),200000,SQRT((0.008*J71)^2 + (2*100)^2),2000000,SQRT((0.008*J71)^2 + (2*1000)^2),20000000,SQRT((0.01*J71)^2 + (2*10000)^2),200000000,SQRT((0.06*J71)^2 + (10*100000)^2))</f>
        <v>#N/A</v>
      </c>
      <c r="P71" t="e">
        <f t="shared" si="10"/>
        <v>#DIV/0!</v>
      </c>
      <c r="Q71" t="e">
        <f t="shared" si="11"/>
        <v>#DIV/0!</v>
      </c>
      <c r="R71" t="e">
        <f t="shared" si="12"/>
        <v>#DIV/0!</v>
      </c>
    </row>
    <row r="72" spans="4:18" x14ac:dyDescent="0.3">
      <c r="D72">
        <f t="shared" si="7"/>
        <v>2.9999999999999997E-4</v>
      </c>
      <c r="G72">
        <f t="shared" si="8"/>
        <v>2.9999999999999997E-4</v>
      </c>
      <c r="I72" t="e">
        <f t="shared" si="9"/>
        <v>#DIV/0!</v>
      </c>
      <c r="L72" t="e" cm="1">
        <f t="array" ref="L72">_xlfn.SWITCH(K72,200,SQRT((0.008*J72)^2 + (3*0.1)^2),2000,SQRT((0.008*J72)^2 + (2*1)^2),20000,SQRT((0.008*J72)^2 + (2*10)^2),200000,SQRT((0.008*J72)^2 + (2*100)^2),2000000,SQRT((0.008*J72)^2 + (2*1000)^2),20000000,SQRT((0.01*J72)^2 + (2*10000)^2),200000000,SQRT((0.06*J72)^2 + (10*100000)^2))</f>
        <v>#N/A</v>
      </c>
      <c r="P72" t="e">
        <f t="shared" si="10"/>
        <v>#DIV/0!</v>
      </c>
      <c r="Q72" t="e">
        <f t="shared" si="11"/>
        <v>#DIV/0!</v>
      </c>
      <c r="R72" t="e">
        <f t="shared" si="12"/>
        <v>#DIV/0!</v>
      </c>
    </row>
    <row r="73" spans="4:18" x14ac:dyDescent="0.3">
      <c r="D73">
        <f t="shared" si="7"/>
        <v>2.9999999999999997E-4</v>
      </c>
      <c r="G73">
        <f t="shared" si="8"/>
        <v>2.9999999999999997E-4</v>
      </c>
      <c r="I73" t="e">
        <f t="shared" si="9"/>
        <v>#DIV/0!</v>
      </c>
      <c r="L73" t="e" cm="1">
        <f t="array" ref="L73">_xlfn.SWITCH(K73,200,SQRT((0.008*J73)^2 + (3*0.1)^2),2000,SQRT((0.008*J73)^2 + (2*1)^2),20000,SQRT((0.008*J73)^2 + (2*10)^2),200000,SQRT((0.008*J73)^2 + (2*100)^2),2000000,SQRT((0.008*J73)^2 + (2*1000)^2),20000000,SQRT((0.01*J73)^2 + (2*10000)^2),200000000,SQRT((0.06*J73)^2 + (10*100000)^2))</f>
        <v>#N/A</v>
      </c>
      <c r="P73" t="e">
        <f t="shared" si="10"/>
        <v>#DIV/0!</v>
      </c>
      <c r="Q73" t="e">
        <f t="shared" si="11"/>
        <v>#DIV/0!</v>
      </c>
      <c r="R73" t="e">
        <f t="shared" si="12"/>
        <v>#DIV/0!</v>
      </c>
    </row>
    <row r="74" spans="4:18" x14ac:dyDescent="0.3">
      <c r="D74">
        <f t="shared" si="7"/>
        <v>2.9999999999999997E-4</v>
      </c>
      <c r="G74">
        <f t="shared" si="8"/>
        <v>2.9999999999999997E-4</v>
      </c>
      <c r="I74" t="e">
        <f t="shared" si="9"/>
        <v>#DIV/0!</v>
      </c>
      <c r="L74" t="e" cm="1">
        <f t="array" ref="L74">_xlfn.SWITCH(K74,200,SQRT((0.008*J74)^2 + (3*0.1)^2),2000,SQRT((0.008*J74)^2 + (2*1)^2),20000,SQRT((0.008*J74)^2 + (2*10)^2),200000,SQRT((0.008*J74)^2 + (2*100)^2),2000000,SQRT((0.008*J74)^2 + (2*1000)^2),20000000,SQRT((0.01*J74)^2 + (2*10000)^2),200000000,SQRT((0.06*J74)^2 + (10*100000)^2))</f>
        <v>#N/A</v>
      </c>
      <c r="P74" t="e">
        <f t="shared" si="10"/>
        <v>#DIV/0!</v>
      </c>
      <c r="Q74" t="e">
        <f t="shared" si="11"/>
        <v>#DIV/0!</v>
      </c>
      <c r="R74" t="e">
        <f t="shared" si="12"/>
        <v>#DIV/0!</v>
      </c>
    </row>
    <row r="75" spans="4:18" x14ac:dyDescent="0.3">
      <c r="D75">
        <f t="shared" si="7"/>
        <v>2.9999999999999997E-4</v>
      </c>
      <c r="G75">
        <f t="shared" si="8"/>
        <v>2.9999999999999997E-4</v>
      </c>
      <c r="I75" t="e">
        <f t="shared" si="9"/>
        <v>#DIV/0!</v>
      </c>
      <c r="L75" t="e" cm="1">
        <f t="array" ref="L75">_xlfn.SWITCH(K75,200,SQRT((0.008*J75)^2 + (3*0.1)^2),2000,SQRT((0.008*J75)^2 + (2*1)^2),20000,SQRT((0.008*J75)^2 + (2*10)^2),200000,SQRT((0.008*J75)^2 + (2*100)^2),2000000,SQRT((0.008*J75)^2 + (2*1000)^2),20000000,SQRT((0.01*J75)^2 + (2*10000)^2),200000000,SQRT((0.06*J75)^2 + (10*100000)^2))</f>
        <v>#N/A</v>
      </c>
      <c r="P75" t="e">
        <f t="shared" si="10"/>
        <v>#DIV/0!</v>
      </c>
      <c r="Q75" t="e">
        <f t="shared" si="11"/>
        <v>#DIV/0!</v>
      </c>
      <c r="R75" t="e">
        <f t="shared" si="12"/>
        <v>#DIV/0!</v>
      </c>
    </row>
    <row r="76" spans="4:18" x14ac:dyDescent="0.3">
      <c r="D76">
        <f t="shared" si="7"/>
        <v>2.9999999999999997E-4</v>
      </c>
      <c r="G76">
        <f t="shared" si="8"/>
        <v>2.9999999999999997E-4</v>
      </c>
      <c r="I76" t="e">
        <f t="shared" si="9"/>
        <v>#DIV/0!</v>
      </c>
      <c r="L76" t="e" cm="1">
        <f t="array" ref="L76">_xlfn.SWITCH(K76,200,SQRT((0.008*J76)^2 + (3*0.1)^2),2000,SQRT((0.008*J76)^2 + (2*1)^2),20000,SQRT((0.008*J76)^2 + (2*10)^2),200000,SQRT((0.008*J76)^2 + (2*100)^2),2000000,SQRT((0.008*J76)^2 + (2*1000)^2),20000000,SQRT((0.01*J76)^2 + (2*10000)^2),200000000,SQRT((0.06*J76)^2 + (10*100000)^2))</f>
        <v>#N/A</v>
      </c>
      <c r="P76" t="e">
        <f t="shared" si="10"/>
        <v>#DIV/0!</v>
      </c>
      <c r="Q76" t="e">
        <f t="shared" si="11"/>
        <v>#DIV/0!</v>
      </c>
      <c r="R76" t="e">
        <f t="shared" si="12"/>
        <v>#DIV/0!</v>
      </c>
    </row>
    <row r="77" spans="4:18" x14ac:dyDescent="0.3">
      <c r="D77">
        <f t="shared" si="7"/>
        <v>2.9999999999999997E-4</v>
      </c>
      <c r="G77">
        <f t="shared" si="8"/>
        <v>2.9999999999999997E-4</v>
      </c>
      <c r="I77" t="e">
        <f t="shared" si="9"/>
        <v>#DIV/0!</v>
      </c>
      <c r="L77" t="e" cm="1">
        <f t="array" ref="L77">_xlfn.SWITCH(K77,200,SQRT((0.008*J77)^2 + (3*0.1)^2),2000,SQRT((0.008*J77)^2 + (2*1)^2),20000,SQRT((0.008*J77)^2 + (2*10)^2),200000,SQRT((0.008*J77)^2 + (2*100)^2),2000000,SQRT((0.008*J77)^2 + (2*1000)^2),20000000,SQRT((0.01*J77)^2 + (2*10000)^2),200000000,SQRT((0.06*J77)^2 + (10*100000)^2))</f>
        <v>#N/A</v>
      </c>
      <c r="P77" t="e">
        <f t="shared" si="10"/>
        <v>#DIV/0!</v>
      </c>
      <c r="Q77" t="e">
        <f t="shared" si="11"/>
        <v>#DIV/0!</v>
      </c>
      <c r="R77" t="e">
        <f t="shared" si="12"/>
        <v>#DIV/0!</v>
      </c>
    </row>
    <row r="78" spans="4:18" x14ac:dyDescent="0.3">
      <c r="D78">
        <f t="shared" si="7"/>
        <v>2.9999999999999997E-4</v>
      </c>
      <c r="G78">
        <f t="shared" si="8"/>
        <v>2.9999999999999997E-4</v>
      </c>
      <c r="I78" t="e">
        <f t="shared" si="9"/>
        <v>#DIV/0!</v>
      </c>
      <c r="L78" t="e" cm="1">
        <f t="array" ref="L78">_xlfn.SWITCH(K78,200,SQRT((0.008*J78)^2 + (3*0.1)^2),2000,SQRT((0.008*J78)^2 + (2*1)^2),20000,SQRT((0.008*J78)^2 + (2*10)^2),200000,SQRT((0.008*J78)^2 + (2*100)^2),2000000,SQRT((0.008*J78)^2 + (2*1000)^2),20000000,SQRT((0.01*J78)^2 + (2*10000)^2),200000000,SQRT((0.06*J78)^2 + (10*100000)^2))</f>
        <v>#N/A</v>
      </c>
      <c r="P78" t="e">
        <f t="shared" si="10"/>
        <v>#DIV/0!</v>
      </c>
      <c r="Q78" t="e">
        <f t="shared" si="11"/>
        <v>#DIV/0!</v>
      </c>
      <c r="R78" t="e">
        <f t="shared" si="12"/>
        <v>#DIV/0!</v>
      </c>
    </row>
    <row r="79" spans="4:18" x14ac:dyDescent="0.3">
      <c r="D79">
        <f t="shared" si="7"/>
        <v>2.9999999999999997E-4</v>
      </c>
      <c r="G79">
        <f t="shared" si="8"/>
        <v>2.9999999999999997E-4</v>
      </c>
      <c r="I79" t="e">
        <f t="shared" si="9"/>
        <v>#DIV/0!</v>
      </c>
      <c r="L79" t="e" cm="1">
        <f t="array" ref="L79">_xlfn.SWITCH(K79,200,SQRT((0.008*J79)^2 + (3*0.1)^2),2000,SQRT((0.008*J79)^2 + (2*1)^2),20000,SQRT((0.008*J79)^2 + (2*10)^2),200000,SQRT((0.008*J79)^2 + (2*100)^2),2000000,SQRT((0.008*J79)^2 + (2*1000)^2),20000000,SQRT((0.01*J79)^2 + (2*10000)^2),200000000,SQRT((0.06*J79)^2 + (10*100000)^2))</f>
        <v>#N/A</v>
      </c>
      <c r="P79" t="e">
        <f t="shared" si="10"/>
        <v>#DIV/0!</v>
      </c>
      <c r="Q79" t="e">
        <f t="shared" si="11"/>
        <v>#DIV/0!</v>
      </c>
      <c r="R79" t="e">
        <f t="shared" si="12"/>
        <v>#DIV/0!</v>
      </c>
    </row>
    <row r="80" spans="4:18" x14ac:dyDescent="0.3">
      <c r="D80">
        <f t="shared" si="7"/>
        <v>2.9999999999999997E-4</v>
      </c>
      <c r="G80">
        <f t="shared" si="8"/>
        <v>2.9999999999999997E-4</v>
      </c>
      <c r="I80" t="e">
        <f t="shared" si="9"/>
        <v>#DIV/0!</v>
      </c>
      <c r="L80" t="e" cm="1">
        <f t="array" ref="L80">_xlfn.SWITCH(K80,200,SQRT((0.008*J80)^2 + (3*0.1)^2),2000,SQRT((0.008*J80)^2 + (2*1)^2),20000,SQRT((0.008*J80)^2 + (2*10)^2),200000,SQRT((0.008*J80)^2 + (2*100)^2),2000000,SQRT((0.008*J80)^2 + (2*1000)^2),20000000,SQRT((0.01*J80)^2 + (2*10000)^2),200000000,SQRT((0.06*J80)^2 + (10*100000)^2))</f>
        <v>#N/A</v>
      </c>
      <c r="P80" t="e">
        <f t="shared" si="10"/>
        <v>#DIV/0!</v>
      </c>
      <c r="Q80" t="e">
        <f t="shared" si="11"/>
        <v>#DIV/0!</v>
      </c>
      <c r="R80" t="e">
        <f t="shared" si="12"/>
        <v>#DIV/0!</v>
      </c>
    </row>
    <row r="81" spans="4:18" x14ac:dyDescent="0.3">
      <c r="D81">
        <f t="shared" si="7"/>
        <v>2.9999999999999997E-4</v>
      </c>
      <c r="G81">
        <f t="shared" si="8"/>
        <v>2.9999999999999997E-4</v>
      </c>
      <c r="I81" t="e">
        <f t="shared" si="9"/>
        <v>#DIV/0!</v>
      </c>
      <c r="L81" t="e" cm="1">
        <f t="array" ref="L81">_xlfn.SWITCH(K81,200,SQRT((0.008*J81)^2 + (3*0.1)^2),2000,SQRT((0.008*J81)^2 + (2*1)^2),20000,SQRT((0.008*J81)^2 + (2*10)^2),200000,SQRT((0.008*J81)^2 + (2*100)^2),2000000,SQRT((0.008*J81)^2 + (2*1000)^2),20000000,SQRT((0.01*J81)^2 + (2*10000)^2),200000000,SQRT((0.06*J81)^2 + (10*100000)^2))</f>
        <v>#N/A</v>
      </c>
      <c r="P81" t="e">
        <f t="shared" si="10"/>
        <v>#DIV/0!</v>
      </c>
      <c r="Q81" t="e">
        <f t="shared" si="11"/>
        <v>#DIV/0!</v>
      </c>
      <c r="R81" t="e">
        <f t="shared" si="12"/>
        <v>#DIV/0!</v>
      </c>
    </row>
    <row r="82" spans="4:18" x14ac:dyDescent="0.3">
      <c r="D82">
        <f t="shared" si="7"/>
        <v>2.9999999999999997E-4</v>
      </c>
      <c r="G82">
        <f t="shared" si="8"/>
        <v>2.9999999999999997E-4</v>
      </c>
      <c r="I82" t="e">
        <f t="shared" si="9"/>
        <v>#DIV/0!</v>
      </c>
      <c r="L82" t="e" cm="1">
        <f t="array" ref="L82">_xlfn.SWITCH(K82,200,SQRT((0.008*J82)^2 + (3*0.1)^2),2000,SQRT((0.008*J82)^2 + (2*1)^2),20000,SQRT((0.008*J82)^2 + (2*10)^2),200000,SQRT((0.008*J82)^2 + (2*100)^2),2000000,SQRT((0.008*J82)^2 + (2*1000)^2),20000000,SQRT((0.01*J82)^2 + (2*10000)^2),200000000,SQRT((0.06*J82)^2 + (10*100000)^2))</f>
        <v>#N/A</v>
      </c>
      <c r="P82" t="e">
        <f t="shared" si="10"/>
        <v>#DIV/0!</v>
      </c>
      <c r="Q82" t="e">
        <f t="shared" si="11"/>
        <v>#DIV/0!</v>
      </c>
      <c r="R82" t="e">
        <f t="shared" si="12"/>
        <v>#DIV/0!</v>
      </c>
    </row>
    <row r="83" spans="4:18" x14ac:dyDescent="0.3">
      <c r="D83">
        <f t="shared" si="7"/>
        <v>2.9999999999999997E-4</v>
      </c>
      <c r="G83">
        <f t="shared" si="8"/>
        <v>2.9999999999999997E-4</v>
      </c>
      <c r="I83" t="e">
        <f t="shared" si="9"/>
        <v>#DIV/0!</v>
      </c>
      <c r="L83" t="e" cm="1">
        <f t="array" ref="L83">_xlfn.SWITCH(K83,200,SQRT((0.008*J83)^2 + (3*0.1)^2),2000,SQRT((0.008*J83)^2 + (2*1)^2),20000,SQRT((0.008*J83)^2 + (2*10)^2),200000,SQRT((0.008*J83)^2 + (2*100)^2),2000000,SQRT((0.008*J83)^2 + (2*1000)^2),20000000,SQRT((0.01*J83)^2 + (2*10000)^2),200000000,SQRT((0.06*J83)^2 + (10*100000)^2))</f>
        <v>#N/A</v>
      </c>
      <c r="P83" t="e">
        <f t="shared" si="10"/>
        <v>#DIV/0!</v>
      </c>
      <c r="Q83" t="e">
        <f t="shared" si="11"/>
        <v>#DIV/0!</v>
      </c>
      <c r="R83" t="e">
        <f t="shared" si="12"/>
        <v>#DIV/0!</v>
      </c>
    </row>
    <row r="84" spans="4:18" x14ac:dyDescent="0.3">
      <c r="D84">
        <f t="shared" si="7"/>
        <v>2.9999999999999997E-4</v>
      </c>
      <c r="G84">
        <f t="shared" si="8"/>
        <v>2.9999999999999997E-4</v>
      </c>
      <c r="I84" t="e">
        <f t="shared" si="9"/>
        <v>#DIV/0!</v>
      </c>
      <c r="L84" t="e" cm="1">
        <f t="array" ref="L84">_xlfn.SWITCH(K84,200,SQRT((0.008*J84)^2 + (3*0.1)^2),2000,SQRT((0.008*J84)^2 + (2*1)^2),20000,SQRT((0.008*J84)^2 + (2*10)^2),200000,SQRT((0.008*J84)^2 + (2*100)^2),2000000,SQRT((0.008*J84)^2 + (2*1000)^2),20000000,SQRT((0.01*J84)^2 + (2*10000)^2),200000000,SQRT((0.06*J84)^2 + (10*100000)^2))</f>
        <v>#N/A</v>
      </c>
      <c r="P84" t="e">
        <f t="shared" si="10"/>
        <v>#DIV/0!</v>
      </c>
      <c r="Q84" t="e">
        <f t="shared" si="11"/>
        <v>#DIV/0!</v>
      </c>
      <c r="R84" t="e">
        <f t="shared" si="12"/>
        <v>#DIV/0!</v>
      </c>
    </row>
    <row r="85" spans="4:18" x14ac:dyDescent="0.3">
      <c r="D85">
        <f t="shared" si="7"/>
        <v>2.9999999999999997E-4</v>
      </c>
      <c r="G85">
        <f t="shared" si="8"/>
        <v>2.9999999999999997E-4</v>
      </c>
      <c r="I85" t="e">
        <f t="shared" si="9"/>
        <v>#DIV/0!</v>
      </c>
      <c r="L85" t="e" cm="1">
        <f t="array" ref="L85">_xlfn.SWITCH(K85,200,SQRT((0.008*J85)^2 + (3*0.1)^2),2000,SQRT((0.008*J85)^2 + (2*1)^2),20000,SQRT((0.008*J85)^2 + (2*10)^2),200000,SQRT((0.008*J85)^2 + (2*100)^2),2000000,SQRT((0.008*J85)^2 + (2*1000)^2),20000000,SQRT((0.01*J85)^2 + (2*10000)^2),200000000,SQRT((0.06*J85)^2 + (10*100000)^2))</f>
        <v>#N/A</v>
      </c>
      <c r="P85" t="e">
        <f t="shared" si="10"/>
        <v>#DIV/0!</v>
      </c>
      <c r="Q85" t="e">
        <f t="shared" si="11"/>
        <v>#DIV/0!</v>
      </c>
      <c r="R85" t="e">
        <f t="shared" si="12"/>
        <v>#DIV/0!</v>
      </c>
    </row>
    <row r="86" spans="4:18" x14ac:dyDescent="0.3">
      <c r="D86">
        <f t="shared" si="7"/>
        <v>2.9999999999999997E-4</v>
      </c>
      <c r="G86">
        <f t="shared" si="8"/>
        <v>2.9999999999999997E-4</v>
      </c>
      <c r="I86" t="e">
        <f t="shared" si="9"/>
        <v>#DIV/0!</v>
      </c>
      <c r="L86" t="e" cm="1">
        <f t="array" ref="L86">_xlfn.SWITCH(K86,200,SQRT((0.008*J86)^2 + (3*0.1)^2),2000,SQRT((0.008*J86)^2 + (2*1)^2),20000,SQRT((0.008*J86)^2 + (2*10)^2),200000,SQRT((0.008*J86)^2 + (2*100)^2),2000000,SQRT((0.008*J86)^2 + (2*1000)^2),20000000,SQRT((0.01*J86)^2 + (2*10000)^2),200000000,SQRT((0.06*J86)^2 + (10*100000)^2))</f>
        <v>#N/A</v>
      </c>
      <c r="P86" t="e">
        <f t="shared" si="10"/>
        <v>#DIV/0!</v>
      </c>
      <c r="Q86" t="e">
        <f t="shared" si="11"/>
        <v>#DIV/0!</v>
      </c>
      <c r="R86" t="e">
        <f t="shared" si="12"/>
        <v>#DIV/0!</v>
      </c>
    </row>
    <row r="87" spans="4:18" x14ac:dyDescent="0.3">
      <c r="D87">
        <f t="shared" si="7"/>
        <v>2.9999999999999997E-4</v>
      </c>
      <c r="G87">
        <f t="shared" si="8"/>
        <v>2.9999999999999997E-4</v>
      </c>
      <c r="I87" t="e">
        <f t="shared" si="9"/>
        <v>#DIV/0!</v>
      </c>
      <c r="L87" t="e" cm="1">
        <f t="array" ref="L87">_xlfn.SWITCH(K87,200,SQRT((0.008*J87)^2 + (3*0.1)^2),2000,SQRT((0.008*J87)^2 + (2*1)^2),20000,SQRT((0.008*J87)^2 + (2*10)^2),200000,SQRT((0.008*J87)^2 + (2*100)^2),2000000,SQRT((0.008*J87)^2 + (2*1000)^2),20000000,SQRT((0.01*J87)^2 + (2*10000)^2),200000000,SQRT((0.06*J87)^2 + (10*100000)^2))</f>
        <v>#N/A</v>
      </c>
      <c r="P87" t="e">
        <f t="shared" si="10"/>
        <v>#DIV/0!</v>
      </c>
      <c r="Q87" t="e">
        <f t="shared" si="11"/>
        <v>#DIV/0!</v>
      </c>
      <c r="R87" t="e">
        <f t="shared" si="12"/>
        <v>#DIV/0!</v>
      </c>
    </row>
    <row r="88" spans="4:18" x14ac:dyDescent="0.3">
      <c r="D88">
        <f t="shared" si="7"/>
        <v>2.9999999999999997E-4</v>
      </c>
      <c r="G88">
        <f t="shared" si="8"/>
        <v>2.9999999999999997E-4</v>
      </c>
      <c r="I88" t="e">
        <f t="shared" si="9"/>
        <v>#DIV/0!</v>
      </c>
      <c r="L88" t="e" cm="1">
        <f t="array" ref="L88">_xlfn.SWITCH(K88,200,SQRT((0.008*J88)^2 + (3*0.1)^2),2000,SQRT((0.008*J88)^2 + (2*1)^2),20000,SQRT((0.008*J88)^2 + (2*10)^2),200000,SQRT((0.008*J88)^2 + (2*100)^2),2000000,SQRT((0.008*J88)^2 + (2*1000)^2),20000000,SQRT((0.01*J88)^2 + (2*10000)^2),200000000,SQRT((0.06*J88)^2 + (10*100000)^2))</f>
        <v>#N/A</v>
      </c>
      <c r="P88" t="e">
        <f t="shared" si="10"/>
        <v>#DIV/0!</v>
      </c>
      <c r="Q88" t="e">
        <f t="shared" si="11"/>
        <v>#DIV/0!</v>
      </c>
      <c r="R88" t="e">
        <f t="shared" si="12"/>
        <v>#DIV/0!</v>
      </c>
    </row>
    <row r="89" spans="4:18" x14ac:dyDescent="0.3">
      <c r="D89">
        <f t="shared" si="7"/>
        <v>2.9999999999999997E-4</v>
      </c>
      <c r="G89">
        <f t="shared" si="8"/>
        <v>2.9999999999999997E-4</v>
      </c>
      <c r="I89" t="e">
        <f t="shared" si="9"/>
        <v>#DIV/0!</v>
      </c>
      <c r="L89" t="e" cm="1">
        <f t="array" ref="L89">_xlfn.SWITCH(K89,200,SQRT((0.008*J89)^2 + (3*0.1)^2),2000,SQRT((0.008*J89)^2 + (2*1)^2),20000,SQRT((0.008*J89)^2 + (2*10)^2),200000,SQRT((0.008*J89)^2 + (2*100)^2),2000000,SQRT((0.008*J89)^2 + (2*1000)^2),20000000,SQRT((0.01*J89)^2 + (2*10000)^2),200000000,SQRT((0.06*J89)^2 + (10*100000)^2))</f>
        <v>#N/A</v>
      </c>
      <c r="P89" t="e">
        <f t="shared" si="10"/>
        <v>#DIV/0!</v>
      </c>
      <c r="Q89" t="e">
        <f t="shared" si="11"/>
        <v>#DIV/0!</v>
      </c>
      <c r="R89" t="e">
        <f t="shared" si="12"/>
        <v>#DIV/0!</v>
      </c>
    </row>
    <row r="90" spans="4:18" x14ac:dyDescent="0.3">
      <c r="D90">
        <f t="shared" si="7"/>
        <v>2.9999999999999997E-4</v>
      </c>
      <c r="G90">
        <f t="shared" si="8"/>
        <v>2.9999999999999997E-4</v>
      </c>
      <c r="I90" t="e">
        <f t="shared" si="9"/>
        <v>#DIV/0!</v>
      </c>
      <c r="L90" t="e" cm="1">
        <f t="array" ref="L90">_xlfn.SWITCH(K90,200,SQRT((0.008*J90)^2 + (3*0.1)^2),2000,SQRT((0.008*J90)^2 + (2*1)^2),20000,SQRT((0.008*J90)^2 + (2*10)^2),200000,SQRT((0.008*J90)^2 + (2*100)^2),2000000,SQRT((0.008*J90)^2 + (2*1000)^2),20000000,SQRT((0.01*J90)^2 + (2*10000)^2),200000000,SQRT((0.06*J90)^2 + (10*100000)^2))</f>
        <v>#N/A</v>
      </c>
      <c r="P90" t="e">
        <f t="shared" si="10"/>
        <v>#DIV/0!</v>
      </c>
      <c r="Q90" t="e">
        <f t="shared" si="11"/>
        <v>#DIV/0!</v>
      </c>
      <c r="R90" t="e">
        <f t="shared" si="12"/>
        <v>#DIV/0!</v>
      </c>
    </row>
    <row r="91" spans="4:18" x14ac:dyDescent="0.3">
      <c r="D91">
        <f t="shared" si="7"/>
        <v>2.9999999999999997E-4</v>
      </c>
      <c r="G91">
        <f t="shared" si="8"/>
        <v>2.9999999999999997E-4</v>
      </c>
      <c r="I91" t="e">
        <f t="shared" si="9"/>
        <v>#DIV/0!</v>
      </c>
      <c r="L91" t="e" cm="1">
        <f t="array" ref="L91">_xlfn.SWITCH(K91,200,SQRT((0.008*J91)^2 + (3*0.1)^2),2000,SQRT((0.008*J91)^2 + (2*1)^2),20000,SQRT((0.008*J91)^2 + (2*10)^2),200000,SQRT((0.008*J91)^2 + (2*100)^2),2000000,SQRT((0.008*J91)^2 + (2*1000)^2),20000000,SQRT((0.01*J91)^2 + (2*10000)^2),200000000,SQRT((0.06*J91)^2 + (10*100000)^2))</f>
        <v>#N/A</v>
      </c>
      <c r="P91" t="e">
        <f t="shared" si="10"/>
        <v>#DIV/0!</v>
      </c>
      <c r="Q91" t="e">
        <f t="shared" si="11"/>
        <v>#DIV/0!</v>
      </c>
      <c r="R91" t="e">
        <f t="shared" si="12"/>
        <v>#DIV/0!</v>
      </c>
    </row>
    <row r="92" spans="4:18" x14ac:dyDescent="0.3">
      <c r="D92">
        <f t="shared" si="7"/>
        <v>2.9999999999999997E-4</v>
      </c>
      <c r="G92">
        <f t="shared" si="8"/>
        <v>2.9999999999999997E-4</v>
      </c>
      <c r="I92" t="e">
        <f t="shared" si="9"/>
        <v>#DIV/0!</v>
      </c>
      <c r="L92" t="e" cm="1">
        <f t="array" ref="L92">_xlfn.SWITCH(K92,200,SQRT((0.008*J92)^2 + (3*0.1)^2),2000,SQRT((0.008*J92)^2 + (2*1)^2),20000,SQRT((0.008*J92)^2 + (2*10)^2),200000,SQRT((0.008*J92)^2 + (2*100)^2),2000000,SQRT((0.008*J92)^2 + (2*1000)^2),20000000,SQRT((0.01*J92)^2 + (2*10000)^2),200000000,SQRT((0.06*J92)^2 + (10*100000)^2))</f>
        <v>#N/A</v>
      </c>
      <c r="P92" t="e">
        <f t="shared" si="10"/>
        <v>#DIV/0!</v>
      </c>
      <c r="Q92" t="e">
        <f t="shared" si="11"/>
        <v>#DIV/0!</v>
      </c>
      <c r="R92" t="e">
        <f t="shared" si="12"/>
        <v>#DIV/0!</v>
      </c>
    </row>
    <row r="93" spans="4:18" x14ac:dyDescent="0.3">
      <c r="D93">
        <f t="shared" si="7"/>
        <v>2.9999999999999997E-4</v>
      </c>
      <c r="G93">
        <f t="shared" si="8"/>
        <v>2.9999999999999997E-4</v>
      </c>
      <c r="I93" t="e">
        <f t="shared" si="9"/>
        <v>#DIV/0!</v>
      </c>
      <c r="L93" t="e" cm="1">
        <f t="array" ref="L93">_xlfn.SWITCH(K93,200,SQRT((0.008*J93)^2 + (3*0.1)^2),2000,SQRT((0.008*J93)^2 + (2*1)^2),20000,SQRT((0.008*J93)^2 + (2*10)^2),200000,SQRT((0.008*J93)^2 + (2*100)^2),2000000,SQRT((0.008*J93)^2 + (2*1000)^2),20000000,SQRT((0.01*J93)^2 + (2*10000)^2),200000000,SQRT((0.06*J93)^2 + (10*100000)^2))</f>
        <v>#N/A</v>
      </c>
      <c r="P93" t="e">
        <f t="shared" si="10"/>
        <v>#DIV/0!</v>
      </c>
      <c r="Q93" t="e">
        <f t="shared" si="11"/>
        <v>#DIV/0!</v>
      </c>
      <c r="R93" t="e">
        <f t="shared" si="12"/>
        <v>#DIV/0!</v>
      </c>
    </row>
    <row r="94" spans="4:18" x14ac:dyDescent="0.3">
      <c r="D94">
        <f t="shared" si="7"/>
        <v>2.9999999999999997E-4</v>
      </c>
      <c r="G94">
        <f t="shared" si="8"/>
        <v>2.9999999999999997E-4</v>
      </c>
      <c r="I94" t="e">
        <f t="shared" si="9"/>
        <v>#DIV/0!</v>
      </c>
      <c r="L94" t="e" cm="1">
        <f t="array" ref="L94">_xlfn.SWITCH(K94,200,SQRT((0.008*J94)^2 + (3*0.1)^2),2000,SQRT((0.008*J94)^2 + (2*1)^2),20000,SQRT((0.008*J94)^2 + (2*10)^2),200000,SQRT((0.008*J94)^2 + (2*100)^2),2000000,SQRT((0.008*J94)^2 + (2*1000)^2),20000000,SQRT((0.01*J94)^2 + (2*10000)^2),200000000,SQRT((0.06*J94)^2 + (10*100000)^2))</f>
        <v>#N/A</v>
      </c>
      <c r="P94" t="e">
        <f t="shared" si="10"/>
        <v>#DIV/0!</v>
      </c>
      <c r="Q94" t="e">
        <f t="shared" si="11"/>
        <v>#DIV/0!</v>
      </c>
      <c r="R94" t="e">
        <f t="shared" si="12"/>
        <v>#DIV/0!</v>
      </c>
    </row>
    <row r="95" spans="4:18" x14ac:dyDescent="0.3">
      <c r="D95">
        <f t="shared" si="7"/>
        <v>2.9999999999999997E-4</v>
      </c>
      <c r="G95">
        <f t="shared" si="8"/>
        <v>2.9999999999999997E-4</v>
      </c>
      <c r="I95" t="e">
        <f t="shared" si="9"/>
        <v>#DIV/0!</v>
      </c>
      <c r="L95" t="e" cm="1">
        <f t="array" ref="L95">_xlfn.SWITCH(K95,200,SQRT((0.008*J95)^2 + (3*0.1)^2),2000,SQRT((0.008*J95)^2 + (2*1)^2),20000,SQRT((0.008*J95)^2 + (2*10)^2),200000,SQRT((0.008*J95)^2 + (2*100)^2),2000000,SQRT((0.008*J95)^2 + (2*1000)^2),20000000,SQRT((0.01*J95)^2 + (2*10000)^2),200000000,SQRT((0.06*J95)^2 + (10*100000)^2))</f>
        <v>#N/A</v>
      </c>
      <c r="P95" t="e">
        <f t="shared" si="10"/>
        <v>#DIV/0!</v>
      </c>
      <c r="Q95" t="e">
        <f t="shared" si="11"/>
        <v>#DIV/0!</v>
      </c>
      <c r="R95" t="e">
        <f t="shared" si="12"/>
        <v>#DIV/0!</v>
      </c>
    </row>
    <row r="96" spans="4:18" x14ac:dyDescent="0.3">
      <c r="D96">
        <f t="shared" si="7"/>
        <v>2.9999999999999997E-4</v>
      </c>
      <c r="G96">
        <f t="shared" si="8"/>
        <v>2.9999999999999997E-4</v>
      </c>
      <c r="I96" t="e">
        <f t="shared" si="9"/>
        <v>#DIV/0!</v>
      </c>
      <c r="L96" t="e" cm="1">
        <f t="array" ref="L96">_xlfn.SWITCH(K96,200,SQRT((0.008*J96)^2 + (3*0.1)^2),2000,SQRT((0.008*J96)^2 + (2*1)^2),20000,SQRT((0.008*J96)^2 + (2*10)^2),200000,SQRT((0.008*J96)^2 + (2*100)^2),2000000,SQRT((0.008*J96)^2 + (2*1000)^2),20000000,SQRT((0.01*J96)^2 + (2*10000)^2),200000000,SQRT((0.06*J96)^2 + (10*100000)^2))</f>
        <v>#N/A</v>
      </c>
      <c r="P96" t="e">
        <f t="shared" si="10"/>
        <v>#DIV/0!</v>
      </c>
      <c r="Q96" t="e">
        <f t="shared" si="11"/>
        <v>#DIV/0!</v>
      </c>
      <c r="R96" t="e">
        <f t="shared" si="12"/>
        <v>#DIV/0!</v>
      </c>
    </row>
    <row r="97" spans="4:18" x14ac:dyDescent="0.3">
      <c r="D97">
        <f t="shared" si="7"/>
        <v>2.9999999999999997E-4</v>
      </c>
      <c r="G97">
        <f t="shared" si="8"/>
        <v>2.9999999999999997E-4</v>
      </c>
      <c r="I97" t="e">
        <f t="shared" si="9"/>
        <v>#DIV/0!</v>
      </c>
      <c r="L97" t="e" cm="1">
        <f t="array" ref="L97">_xlfn.SWITCH(K97,200,SQRT((0.008*J97)^2 + (3*0.1)^2),2000,SQRT((0.008*J97)^2 + (2*1)^2),20000,SQRT((0.008*J97)^2 + (2*10)^2),200000,SQRT((0.008*J97)^2 + (2*100)^2),2000000,SQRT((0.008*J97)^2 + (2*1000)^2),20000000,SQRT((0.01*J97)^2 + (2*10000)^2),200000000,SQRT((0.06*J97)^2 + (10*100000)^2))</f>
        <v>#N/A</v>
      </c>
      <c r="P97" t="e">
        <f t="shared" si="10"/>
        <v>#DIV/0!</v>
      </c>
      <c r="Q97" t="e">
        <f t="shared" si="11"/>
        <v>#DIV/0!</v>
      </c>
      <c r="R97" t="e">
        <f t="shared" si="12"/>
        <v>#DIV/0!</v>
      </c>
    </row>
    <row r="98" spans="4:18" x14ac:dyDescent="0.3">
      <c r="D98">
        <f t="shared" si="7"/>
        <v>2.9999999999999997E-4</v>
      </c>
      <c r="G98">
        <f t="shared" si="8"/>
        <v>2.9999999999999997E-4</v>
      </c>
      <c r="I98" t="e">
        <f t="shared" si="9"/>
        <v>#DIV/0!</v>
      </c>
      <c r="L98" t="e" cm="1">
        <f t="array" ref="L98">_xlfn.SWITCH(K98,200,SQRT((0.008*J98)^2 + (3*0.1)^2),2000,SQRT((0.008*J98)^2 + (2*1)^2),20000,SQRT((0.008*J98)^2 + (2*10)^2),200000,SQRT((0.008*J98)^2 + (2*100)^2),2000000,SQRT((0.008*J98)^2 + (2*1000)^2),20000000,SQRT((0.01*J98)^2 + (2*10000)^2),200000000,SQRT((0.06*J98)^2 + (10*100000)^2))</f>
        <v>#N/A</v>
      </c>
      <c r="P98" t="e">
        <f t="shared" si="10"/>
        <v>#DIV/0!</v>
      </c>
      <c r="Q98" t="e">
        <f t="shared" si="11"/>
        <v>#DIV/0!</v>
      </c>
      <c r="R98" t="e">
        <f t="shared" si="12"/>
        <v>#DIV/0!</v>
      </c>
    </row>
    <row r="99" spans="4:18" x14ac:dyDescent="0.3">
      <c r="D99">
        <f t="shared" si="7"/>
        <v>2.9999999999999997E-4</v>
      </c>
      <c r="G99">
        <f t="shared" si="8"/>
        <v>2.9999999999999997E-4</v>
      </c>
      <c r="I99" t="e">
        <f t="shared" si="9"/>
        <v>#DIV/0!</v>
      </c>
      <c r="L99" t="e" cm="1">
        <f t="array" ref="L99">_xlfn.SWITCH(K99,200,SQRT((0.008*J99)^2 + (3*0.1)^2),2000,SQRT((0.008*J99)^2 + (2*1)^2),20000,SQRT((0.008*J99)^2 + (2*10)^2),200000,SQRT((0.008*J99)^2 + (2*100)^2),2000000,SQRT((0.008*J99)^2 + (2*1000)^2),20000000,SQRT((0.01*J99)^2 + (2*10000)^2),200000000,SQRT((0.06*J99)^2 + (10*100000)^2))</f>
        <v>#N/A</v>
      </c>
      <c r="P99" t="e">
        <f t="shared" si="10"/>
        <v>#DIV/0!</v>
      </c>
      <c r="Q99" t="e">
        <f t="shared" si="11"/>
        <v>#DIV/0!</v>
      </c>
      <c r="R99" t="e">
        <f t="shared" si="12"/>
        <v>#DIV/0!</v>
      </c>
    </row>
    <row r="100" spans="4:18" x14ac:dyDescent="0.3">
      <c r="D100">
        <f t="shared" si="7"/>
        <v>2.9999999999999997E-4</v>
      </c>
      <c r="G100">
        <f t="shared" si="8"/>
        <v>2.9999999999999997E-4</v>
      </c>
      <c r="I100" t="e">
        <f t="shared" si="9"/>
        <v>#DIV/0!</v>
      </c>
      <c r="L100" t="e" cm="1">
        <f t="array" ref="L100">_xlfn.SWITCH(K100,200,SQRT((0.008*J100)^2 + (3*0.1)^2),2000,SQRT((0.008*J100)^2 + (2*1)^2),20000,SQRT((0.008*J100)^2 + (2*10)^2),200000,SQRT((0.008*J100)^2 + (2*100)^2),2000000,SQRT((0.008*J100)^2 + (2*1000)^2),20000000,SQRT((0.01*J100)^2 + (2*10000)^2),200000000,SQRT((0.06*J100)^2 + (10*100000)^2))</f>
        <v>#N/A</v>
      </c>
      <c r="P100" t="e">
        <f t="shared" si="10"/>
        <v>#DIV/0!</v>
      </c>
      <c r="Q100" t="e">
        <f t="shared" si="11"/>
        <v>#DIV/0!</v>
      </c>
      <c r="R100" t="e">
        <f t="shared" si="12"/>
        <v>#DIV/0!</v>
      </c>
    </row>
    <row r="101" spans="4:18" x14ac:dyDescent="0.3">
      <c r="D101">
        <f t="shared" si="7"/>
        <v>2.9999999999999997E-4</v>
      </c>
      <c r="G101">
        <f t="shared" si="8"/>
        <v>2.9999999999999997E-4</v>
      </c>
      <c r="I101" t="e">
        <f t="shared" si="9"/>
        <v>#DIV/0!</v>
      </c>
      <c r="L101" t="e" cm="1">
        <f t="array" ref="L101">_xlfn.SWITCH(K101,200,SQRT((0.008*J101)^2 + (3*0.1)^2),2000,SQRT((0.008*J101)^2 + (2*1)^2),20000,SQRT((0.008*J101)^2 + (2*10)^2),200000,SQRT((0.008*J101)^2 + (2*100)^2),2000000,SQRT((0.008*J101)^2 + (2*1000)^2),20000000,SQRT((0.01*J101)^2 + (2*10000)^2),200000000,SQRT((0.06*J101)^2 + (10*100000)^2))</f>
        <v>#N/A</v>
      </c>
      <c r="P101" t="e">
        <f t="shared" si="10"/>
        <v>#DIV/0!</v>
      </c>
      <c r="Q101" t="e">
        <f t="shared" si="11"/>
        <v>#DIV/0!</v>
      </c>
      <c r="R101" t="e">
        <f t="shared" si="12"/>
        <v>#DIV/0!</v>
      </c>
    </row>
    <row r="102" spans="4:18" x14ac:dyDescent="0.3">
      <c r="D102">
        <f t="shared" si="7"/>
        <v>2.9999999999999997E-4</v>
      </c>
      <c r="G102">
        <f t="shared" si="8"/>
        <v>2.9999999999999997E-4</v>
      </c>
      <c r="I102" t="e">
        <f t="shared" si="9"/>
        <v>#DIV/0!</v>
      </c>
      <c r="L102" t="e" cm="1">
        <f t="array" ref="L102">_xlfn.SWITCH(K102,200,SQRT((0.008*J102)^2 + (3*0.1)^2),2000,SQRT((0.008*J102)^2 + (2*1)^2),20000,SQRT((0.008*J102)^2 + (2*10)^2),200000,SQRT((0.008*J102)^2 + (2*100)^2),2000000,SQRT((0.008*J102)^2 + (2*1000)^2),20000000,SQRT((0.01*J102)^2 + (2*10000)^2),200000000,SQRT((0.06*J102)^2 + (10*100000)^2))</f>
        <v>#N/A</v>
      </c>
      <c r="P102" t="e">
        <f t="shared" si="10"/>
        <v>#DIV/0!</v>
      </c>
      <c r="Q102" t="e">
        <f t="shared" si="11"/>
        <v>#DIV/0!</v>
      </c>
      <c r="R102" t="e">
        <f t="shared" si="12"/>
        <v>#DIV/0!</v>
      </c>
    </row>
    <row r="103" spans="4:18" x14ac:dyDescent="0.3">
      <c r="D103">
        <f t="shared" si="7"/>
        <v>2.9999999999999997E-4</v>
      </c>
      <c r="G103">
        <f t="shared" si="8"/>
        <v>2.9999999999999997E-4</v>
      </c>
      <c r="I103" t="e">
        <f t="shared" si="9"/>
        <v>#DIV/0!</v>
      </c>
      <c r="L103" t="e" cm="1">
        <f t="array" ref="L103">_xlfn.SWITCH(K103,200,SQRT((0.008*J103)^2 + (3*0.1)^2),2000,SQRT((0.008*J103)^2 + (2*1)^2),20000,SQRT((0.008*J103)^2 + (2*10)^2),200000,SQRT((0.008*J103)^2 + (2*100)^2),2000000,SQRT((0.008*J103)^2 + (2*1000)^2),20000000,SQRT((0.01*J103)^2 + (2*10000)^2),200000000,SQRT((0.06*J103)^2 + (10*100000)^2))</f>
        <v>#N/A</v>
      </c>
      <c r="P103" t="e">
        <f t="shared" si="10"/>
        <v>#DIV/0!</v>
      </c>
      <c r="Q103" t="e">
        <f t="shared" si="11"/>
        <v>#DIV/0!</v>
      </c>
      <c r="R103" t="e">
        <f t="shared" si="12"/>
        <v>#DIV/0!</v>
      </c>
    </row>
    <row r="104" spans="4:18" x14ac:dyDescent="0.3">
      <c r="D104">
        <f t="shared" si="7"/>
        <v>2.9999999999999997E-4</v>
      </c>
      <c r="G104">
        <f t="shared" si="8"/>
        <v>2.9999999999999997E-4</v>
      </c>
      <c r="I104" t="e">
        <f t="shared" si="9"/>
        <v>#DIV/0!</v>
      </c>
      <c r="L104" t="e" cm="1">
        <f t="array" ref="L104">_xlfn.SWITCH(K104,200,SQRT((0.008*J104)^2 + (3*0.1)^2),2000,SQRT((0.008*J104)^2 + (2*1)^2),20000,SQRT((0.008*J104)^2 + (2*10)^2),200000,SQRT((0.008*J104)^2 + (2*100)^2),2000000,SQRT((0.008*J104)^2 + (2*1000)^2),20000000,SQRT((0.01*J104)^2 + (2*10000)^2),200000000,SQRT((0.06*J104)^2 + (10*100000)^2))</f>
        <v>#N/A</v>
      </c>
      <c r="P104" t="e">
        <f t="shared" si="10"/>
        <v>#DIV/0!</v>
      </c>
      <c r="Q104" t="e">
        <f t="shared" si="11"/>
        <v>#DIV/0!</v>
      </c>
      <c r="R104" t="e">
        <f t="shared" si="12"/>
        <v>#DIV/0!</v>
      </c>
    </row>
    <row r="105" spans="4:18" x14ac:dyDescent="0.3">
      <c r="D105">
        <f t="shared" si="7"/>
        <v>2.9999999999999997E-4</v>
      </c>
      <c r="G105">
        <f t="shared" si="8"/>
        <v>2.9999999999999997E-4</v>
      </c>
      <c r="I105" t="e">
        <f t="shared" si="9"/>
        <v>#DIV/0!</v>
      </c>
      <c r="L105" t="e" cm="1">
        <f t="array" ref="L105">_xlfn.SWITCH(K105,200,SQRT((0.008*J105)^2 + (3*0.1)^2),2000,SQRT((0.008*J105)^2 + (2*1)^2),20000,SQRT((0.008*J105)^2 + (2*10)^2),200000,SQRT((0.008*J105)^2 + (2*100)^2),2000000,SQRT((0.008*J105)^2 + (2*1000)^2),20000000,SQRT((0.01*J105)^2 + (2*10000)^2),200000000,SQRT((0.06*J105)^2 + (10*100000)^2))</f>
        <v>#N/A</v>
      </c>
      <c r="P105" t="e">
        <f t="shared" si="10"/>
        <v>#DIV/0!</v>
      </c>
      <c r="Q105" t="e">
        <f t="shared" si="11"/>
        <v>#DIV/0!</v>
      </c>
      <c r="R105" t="e">
        <f t="shared" si="12"/>
        <v>#DIV/0!</v>
      </c>
    </row>
    <row r="106" spans="4:18" x14ac:dyDescent="0.3">
      <c r="D106">
        <f t="shared" si="7"/>
        <v>2.9999999999999997E-4</v>
      </c>
      <c r="G106">
        <f t="shared" si="8"/>
        <v>2.9999999999999997E-4</v>
      </c>
      <c r="I106" t="e">
        <f t="shared" si="9"/>
        <v>#DIV/0!</v>
      </c>
      <c r="L106" t="e" cm="1">
        <f t="array" ref="L106">_xlfn.SWITCH(K106,200,SQRT((0.008*J106)^2 + (3*0.1)^2),2000,SQRT((0.008*J106)^2 + (2*1)^2),20000,SQRT((0.008*J106)^2 + (2*10)^2),200000,SQRT((0.008*J106)^2 + (2*100)^2),2000000,SQRT((0.008*J106)^2 + (2*1000)^2),20000000,SQRT((0.01*J106)^2 + (2*10000)^2),200000000,SQRT((0.06*J106)^2 + (10*100000)^2))</f>
        <v>#N/A</v>
      </c>
      <c r="P106" t="e">
        <f t="shared" si="10"/>
        <v>#DIV/0!</v>
      </c>
      <c r="Q106" t="e">
        <f t="shared" si="11"/>
        <v>#DIV/0!</v>
      </c>
      <c r="R106" t="e">
        <f t="shared" si="12"/>
        <v>#DIV/0!</v>
      </c>
    </row>
    <row r="107" spans="4:18" x14ac:dyDescent="0.3">
      <c r="D107">
        <f t="shared" si="7"/>
        <v>2.9999999999999997E-4</v>
      </c>
      <c r="G107">
        <f t="shared" si="8"/>
        <v>2.9999999999999997E-4</v>
      </c>
      <c r="I107" t="e">
        <f t="shared" si="9"/>
        <v>#DIV/0!</v>
      </c>
      <c r="L107" t="e" cm="1">
        <f t="array" ref="L107">_xlfn.SWITCH(K107,200,SQRT((0.008*J107)^2 + (3*0.1)^2),2000,SQRT((0.008*J107)^2 + (2*1)^2),20000,SQRT((0.008*J107)^2 + (2*10)^2),200000,SQRT((0.008*J107)^2 + (2*100)^2),2000000,SQRT((0.008*J107)^2 + (2*1000)^2),20000000,SQRT((0.01*J107)^2 + (2*10000)^2),200000000,SQRT((0.06*J107)^2 + (10*100000)^2))</f>
        <v>#N/A</v>
      </c>
      <c r="P107" t="e">
        <f t="shared" si="10"/>
        <v>#DIV/0!</v>
      </c>
      <c r="Q107" t="e">
        <f t="shared" si="11"/>
        <v>#DIV/0!</v>
      </c>
      <c r="R107" t="e">
        <f t="shared" si="12"/>
        <v>#DIV/0!</v>
      </c>
    </row>
    <row r="108" spans="4:18" x14ac:dyDescent="0.3">
      <c r="D108">
        <f t="shared" si="7"/>
        <v>2.9999999999999997E-4</v>
      </c>
      <c r="G108">
        <f t="shared" si="8"/>
        <v>2.9999999999999997E-4</v>
      </c>
      <c r="I108" t="e">
        <f t="shared" si="9"/>
        <v>#DIV/0!</v>
      </c>
      <c r="L108" t="e" cm="1">
        <f t="array" ref="L108">_xlfn.SWITCH(K108,200,SQRT((0.008*J108)^2 + (3*0.1)^2),2000,SQRT((0.008*J108)^2 + (2*1)^2),20000,SQRT((0.008*J108)^2 + (2*10)^2),200000,SQRT((0.008*J108)^2 + (2*100)^2),2000000,SQRT((0.008*J108)^2 + (2*1000)^2),20000000,SQRT((0.01*J108)^2 + (2*10000)^2),200000000,SQRT((0.06*J108)^2 + (10*100000)^2))</f>
        <v>#N/A</v>
      </c>
      <c r="P108" t="e">
        <f t="shared" si="10"/>
        <v>#DIV/0!</v>
      </c>
      <c r="Q108" t="e">
        <f t="shared" si="11"/>
        <v>#DIV/0!</v>
      </c>
      <c r="R108" t="e">
        <f t="shared" si="12"/>
        <v>#DIV/0!</v>
      </c>
    </row>
    <row r="109" spans="4:18" x14ac:dyDescent="0.3">
      <c r="D109">
        <f t="shared" si="7"/>
        <v>2.9999999999999997E-4</v>
      </c>
      <c r="G109">
        <f t="shared" si="8"/>
        <v>2.9999999999999997E-4</v>
      </c>
      <c r="I109" t="e">
        <f t="shared" si="9"/>
        <v>#DIV/0!</v>
      </c>
      <c r="L109" t="e" cm="1">
        <f t="array" ref="L109">_xlfn.SWITCH(K109,200,SQRT((0.008*J109)^2 + (3*0.1)^2),2000,SQRT((0.008*J109)^2 + (2*1)^2),20000,SQRT((0.008*J109)^2 + (2*10)^2),200000,SQRT((0.008*J109)^2 + (2*100)^2),2000000,SQRT((0.008*J109)^2 + (2*1000)^2),20000000,SQRT((0.01*J109)^2 + (2*10000)^2),200000000,SQRT((0.06*J109)^2 + (10*100000)^2))</f>
        <v>#N/A</v>
      </c>
      <c r="P109" t="e">
        <f t="shared" si="10"/>
        <v>#DIV/0!</v>
      </c>
      <c r="Q109" t="e">
        <f t="shared" si="11"/>
        <v>#DIV/0!</v>
      </c>
      <c r="R109" t="e">
        <f t="shared" si="12"/>
        <v>#DIV/0!</v>
      </c>
    </row>
    <row r="110" spans="4:18" x14ac:dyDescent="0.3">
      <c r="D110">
        <f t="shared" si="7"/>
        <v>2.9999999999999997E-4</v>
      </c>
      <c r="G110">
        <f t="shared" si="8"/>
        <v>2.9999999999999997E-4</v>
      </c>
      <c r="I110" t="e">
        <f t="shared" si="9"/>
        <v>#DIV/0!</v>
      </c>
      <c r="L110" t="e" cm="1">
        <f t="array" ref="L110">_xlfn.SWITCH(K110,200,SQRT((0.008*J110)^2 + (3*0.1)^2),2000,SQRT((0.008*J110)^2 + (2*1)^2),20000,SQRT((0.008*J110)^2 + (2*10)^2),200000,SQRT((0.008*J110)^2 + (2*100)^2),2000000,SQRT((0.008*J110)^2 + (2*1000)^2),20000000,SQRT((0.01*J110)^2 + (2*10000)^2),200000000,SQRT((0.06*J110)^2 + (10*100000)^2))</f>
        <v>#N/A</v>
      </c>
      <c r="P110" t="e">
        <f t="shared" si="10"/>
        <v>#DIV/0!</v>
      </c>
      <c r="Q110" t="e">
        <f t="shared" si="11"/>
        <v>#DIV/0!</v>
      </c>
      <c r="R110" t="e">
        <f t="shared" si="12"/>
        <v>#DIV/0!</v>
      </c>
    </row>
    <row r="111" spans="4:18" x14ac:dyDescent="0.3">
      <c r="D111">
        <f t="shared" si="7"/>
        <v>2.9999999999999997E-4</v>
      </c>
      <c r="G111">
        <f t="shared" si="8"/>
        <v>2.9999999999999997E-4</v>
      </c>
      <c r="I111" t="e">
        <f t="shared" si="9"/>
        <v>#DIV/0!</v>
      </c>
      <c r="L111" t="e" cm="1">
        <f t="array" ref="L111">_xlfn.SWITCH(K111,200,SQRT((0.008*J111)^2 + (3*0.1)^2),2000,SQRT((0.008*J111)^2 + (2*1)^2),20000,SQRT((0.008*J111)^2 + (2*10)^2),200000,SQRT((0.008*J111)^2 + (2*100)^2),2000000,SQRT((0.008*J111)^2 + (2*1000)^2),20000000,SQRT((0.01*J111)^2 + (2*10000)^2),200000000,SQRT((0.06*J111)^2 + (10*100000)^2))</f>
        <v>#N/A</v>
      </c>
      <c r="P111" t="e">
        <f t="shared" si="10"/>
        <v>#DIV/0!</v>
      </c>
      <c r="Q111" t="e">
        <f t="shared" si="11"/>
        <v>#DIV/0!</v>
      </c>
      <c r="R111" t="e">
        <f t="shared" si="12"/>
        <v>#DIV/0!</v>
      </c>
    </row>
    <row r="112" spans="4:18" x14ac:dyDescent="0.3">
      <c r="D112">
        <f t="shared" si="7"/>
        <v>2.9999999999999997E-4</v>
      </c>
      <c r="G112">
        <f t="shared" si="8"/>
        <v>2.9999999999999997E-4</v>
      </c>
      <c r="I112" t="e">
        <f t="shared" si="9"/>
        <v>#DIV/0!</v>
      </c>
      <c r="L112" t="e" cm="1">
        <f t="array" ref="L112">_xlfn.SWITCH(K112,200,SQRT((0.008*J112)^2 + (3*0.1)^2),2000,SQRT((0.008*J112)^2 + (2*1)^2),20000,SQRT((0.008*J112)^2 + (2*10)^2),200000,SQRT((0.008*J112)^2 + (2*100)^2),2000000,SQRT((0.008*J112)^2 + (2*1000)^2),20000000,SQRT((0.01*J112)^2 + (2*10000)^2),200000000,SQRT((0.06*J112)^2 + (10*100000)^2))</f>
        <v>#N/A</v>
      </c>
      <c r="P112" t="e">
        <f t="shared" si="10"/>
        <v>#DIV/0!</v>
      </c>
      <c r="Q112" t="e">
        <f t="shared" si="11"/>
        <v>#DIV/0!</v>
      </c>
      <c r="R112" t="e">
        <f t="shared" si="12"/>
        <v>#DIV/0!</v>
      </c>
    </row>
    <row r="113" spans="4:18" x14ac:dyDescent="0.3">
      <c r="D113">
        <f t="shared" si="7"/>
        <v>2.9999999999999997E-4</v>
      </c>
      <c r="G113">
        <f t="shared" si="8"/>
        <v>2.9999999999999997E-4</v>
      </c>
      <c r="I113" t="e">
        <f t="shared" si="9"/>
        <v>#DIV/0!</v>
      </c>
      <c r="L113" t="e" cm="1">
        <f t="array" ref="L113">_xlfn.SWITCH(K113,200,SQRT((0.008*J113)^2 + (3*0.1)^2),2000,SQRT((0.008*J113)^2 + (2*1)^2),20000,SQRT((0.008*J113)^2 + (2*10)^2),200000,SQRT((0.008*J113)^2 + (2*100)^2),2000000,SQRT((0.008*J113)^2 + (2*1000)^2),20000000,SQRT((0.01*J113)^2 + (2*10000)^2),200000000,SQRT((0.06*J113)^2 + (10*100000)^2))</f>
        <v>#N/A</v>
      </c>
      <c r="P113" t="e">
        <f t="shared" si="10"/>
        <v>#DIV/0!</v>
      </c>
      <c r="Q113" t="e">
        <f t="shared" si="11"/>
        <v>#DIV/0!</v>
      </c>
      <c r="R113" t="e">
        <f t="shared" si="12"/>
        <v>#DIV/0!</v>
      </c>
    </row>
    <row r="114" spans="4:18" x14ac:dyDescent="0.3">
      <c r="D114">
        <f t="shared" si="7"/>
        <v>2.9999999999999997E-4</v>
      </c>
      <c r="G114">
        <f t="shared" si="8"/>
        <v>2.9999999999999997E-4</v>
      </c>
      <c r="I114" t="e">
        <f t="shared" si="9"/>
        <v>#DIV/0!</v>
      </c>
      <c r="L114" t="e" cm="1">
        <f t="array" ref="L114">_xlfn.SWITCH(K114,200,SQRT((0.008*J114)^2 + (3*0.1)^2),2000,SQRT((0.008*J114)^2 + (2*1)^2),20000,SQRT((0.008*J114)^2 + (2*10)^2),200000,SQRT((0.008*J114)^2 + (2*100)^2),2000000,SQRT((0.008*J114)^2 + (2*1000)^2),20000000,SQRT((0.01*J114)^2 + (2*10000)^2),200000000,SQRT((0.06*J114)^2 + (10*100000)^2))</f>
        <v>#N/A</v>
      </c>
      <c r="P114" t="e">
        <f t="shared" si="10"/>
        <v>#DIV/0!</v>
      </c>
      <c r="Q114" t="e">
        <f t="shared" si="11"/>
        <v>#DIV/0!</v>
      </c>
      <c r="R114" t="e">
        <f t="shared" si="12"/>
        <v>#DIV/0!</v>
      </c>
    </row>
    <row r="115" spans="4:18" x14ac:dyDescent="0.3">
      <c r="D115">
        <f t="shared" si="7"/>
        <v>2.9999999999999997E-4</v>
      </c>
      <c r="G115">
        <f t="shared" si="8"/>
        <v>2.9999999999999997E-4</v>
      </c>
      <c r="I115" t="e">
        <f t="shared" si="9"/>
        <v>#DIV/0!</v>
      </c>
      <c r="L115" t="e" cm="1">
        <f t="array" ref="L115">_xlfn.SWITCH(K115,200,SQRT((0.008*J115)^2 + (3*0.1)^2),2000,SQRT((0.008*J115)^2 + (2*1)^2),20000,SQRT((0.008*J115)^2 + (2*10)^2),200000,SQRT((0.008*J115)^2 + (2*100)^2),2000000,SQRT((0.008*J115)^2 + (2*1000)^2),20000000,SQRT((0.01*J115)^2 + (2*10000)^2),200000000,SQRT((0.06*J115)^2 + (10*100000)^2))</f>
        <v>#N/A</v>
      </c>
      <c r="P115" t="e">
        <f t="shared" si="10"/>
        <v>#DIV/0!</v>
      </c>
      <c r="Q115" t="e">
        <f t="shared" si="11"/>
        <v>#DIV/0!</v>
      </c>
      <c r="R115" t="e">
        <f t="shared" si="12"/>
        <v>#DIV/0!</v>
      </c>
    </row>
    <row r="116" spans="4:18" x14ac:dyDescent="0.3">
      <c r="D116">
        <f t="shared" si="7"/>
        <v>2.9999999999999997E-4</v>
      </c>
      <c r="G116">
        <f t="shared" si="8"/>
        <v>2.9999999999999997E-4</v>
      </c>
      <c r="I116" t="e">
        <f t="shared" si="9"/>
        <v>#DIV/0!</v>
      </c>
      <c r="L116" t="e" cm="1">
        <f t="array" ref="L116">_xlfn.SWITCH(K116,200,SQRT((0.008*J116)^2 + (3*0.1)^2),2000,SQRT((0.008*J116)^2 + (2*1)^2),20000,SQRT((0.008*J116)^2 + (2*10)^2),200000,SQRT((0.008*J116)^2 + (2*100)^2),2000000,SQRT((0.008*J116)^2 + (2*1000)^2),20000000,SQRT((0.01*J116)^2 + (2*10000)^2),200000000,SQRT((0.06*J116)^2 + (10*100000)^2))</f>
        <v>#N/A</v>
      </c>
      <c r="P116" t="e">
        <f t="shared" si="10"/>
        <v>#DIV/0!</v>
      </c>
      <c r="Q116" t="e">
        <f t="shared" si="11"/>
        <v>#DIV/0!</v>
      </c>
      <c r="R116" t="e">
        <f t="shared" si="12"/>
        <v>#DIV/0!</v>
      </c>
    </row>
    <row r="117" spans="4:18" x14ac:dyDescent="0.3">
      <c r="D117">
        <f t="shared" si="7"/>
        <v>2.9999999999999997E-4</v>
      </c>
      <c r="G117">
        <f t="shared" si="8"/>
        <v>2.9999999999999997E-4</v>
      </c>
      <c r="I117" t="e">
        <f t="shared" si="9"/>
        <v>#DIV/0!</v>
      </c>
      <c r="L117" t="e" cm="1">
        <f t="array" ref="L117">_xlfn.SWITCH(K117,200,SQRT((0.008*J117)^2 + (3*0.1)^2),2000,SQRT((0.008*J117)^2 + (2*1)^2),20000,SQRT((0.008*J117)^2 + (2*10)^2),200000,SQRT((0.008*J117)^2 + (2*100)^2),2000000,SQRT((0.008*J117)^2 + (2*1000)^2),20000000,SQRT((0.01*J117)^2 + (2*10000)^2),200000000,SQRT((0.06*J117)^2 + (10*100000)^2))</f>
        <v>#N/A</v>
      </c>
      <c r="P117" t="e">
        <f t="shared" si="10"/>
        <v>#DIV/0!</v>
      </c>
      <c r="Q117" t="e">
        <f t="shared" si="11"/>
        <v>#DIV/0!</v>
      </c>
      <c r="R117" t="e">
        <f t="shared" si="12"/>
        <v>#DIV/0!</v>
      </c>
    </row>
    <row r="118" spans="4:18" x14ac:dyDescent="0.3">
      <c r="D118">
        <f t="shared" si="7"/>
        <v>2.9999999999999997E-4</v>
      </c>
      <c r="G118">
        <f t="shared" si="8"/>
        <v>2.9999999999999997E-4</v>
      </c>
      <c r="I118" t="e">
        <f t="shared" si="9"/>
        <v>#DIV/0!</v>
      </c>
      <c r="L118" t="e" cm="1">
        <f t="array" ref="L118">_xlfn.SWITCH(K118,200,SQRT((0.008*J118)^2 + (3*0.1)^2),2000,SQRT((0.008*J118)^2 + (2*1)^2),20000,SQRT((0.008*J118)^2 + (2*10)^2),200000,SQRT((0.008*J118)^2 + (2*100)^2),2000000,SQRT((0.008*J118)^2 + (2*1000)^2),20000000,SQRT((0.01*J118)^2 + (2*10000)^2),200000000,SQRT((0.06*J118)^2 + (10*100000)^2))</f>
        <v>#N/A</v>
      </c>
      <c r="P118" t="e">
        <f t="shared" si="10"/>
        <v>#DIV/0!</v>
      </c>
      <c r="Q118" t="e">
        <f t="shared" si="11"/>
        <v>#DIV/0!</v>
      </c>
      <c r="R118" t="e">
        <f t="shared" si="12"/>
        <v>#DIV/0!</v>
      </c>
    </row>
    <row r="119" spans="4:18" x14ac:dyDescent="0.3">
      <c r="D119">
        <f t="shared" si="7"/>
        <v>2.9999999999999997E-4</v>
      </c>
      <c r="G119">
        <f t="shared" si="8"/>
        <v>2.9999999999999997E-4</v>
      </c>
      <c r="I119" t="e">
        <f t="shared" si="9"/>
        <v>#DIV/0!</v>
      </c>
      <c r="L119" t="e" cm="1">
        <f t="array" ref="L119">_xlfn.SWITCH(K119,200,SQRT((0.008*J119)^2 + (3*0.1)^2),2000,SQRT((0.008*J119)^2 + (2*1)^2),20000,SQRT((0.008*J119)^2 + (2*10)^2),200000,SQRT((0.008*J119)^2 + (2*100)^2),2000000,SQRT((0.008*J119)^2 + (2*1000)^2),20000000,SQRT((0.01*J119)^2 + (2*10000)^2),200000000,SQRT((0.06*J119)^2 + (10*100000)^2))</f>
        <v>#N/A</v>
      </c>
      <c r="P119" t="e">
        <f t="shared" si="10"/>
        <v>#DIV/0!</v>
      </c>
      <c r="Q119" t="e">
        <f t="shared" si="11"/>
        <v>#DIV/0!</v>
      </c>
      <c r="R119" t="e">
        <f t="shared" si="12"/>
        <v>#DIV/0!</v>
      </c>
    </row>
    <row r="120" spans="4:18" x14ac:dyDescent="0.3">
      <c r="D120">
        <f t="shared" si="7"/>
        <v>2.9999999999999997E-4</v>
      </c>
      <c r="G120">
        <f t="shared" si="8"/>
        <v>2.9999999999999997E-4</v>
      </c>
      <c r="I120" t="e">
        <f t="shared" si="9"/>
        <v>#DIV/0!</v>
      </c>
      <c r="L120" t="e" cm="1">
        <f t="array" ref="L120">_xlfn.SWITCH(K120,200,SQRT((0.008*J120)^2 + (3*0.1)^2),2000,SQRT((0.008*J120)^2 + (2*1)^2),20000,SQRT((0.008*J120)^2 + (2*10)^2),200000,SQRT((0.008*J120)^2 + (2*100)^2),2000000,SQRT((0.008*J120)^2 + (2*1000)^2),20000000,SQRT((0.01*J120)^2 + (2*10000)^2),200000000,SQRT((0.06*J120)^2 + (10*100000)^2))</f>
        <v>#N/A</v>
      </c>
      <c r="P120" t="e">
        <f t="shared" si="10"/>
        <v>#DIV/0!</v>
      </c>
      <c r="Q120" t="e">
        <f t="shared" si="11"/>
        <v>#DIV/0!</v>
      </c>
      <c r="R120" t="e">
        <f t="shared" si="12"/>
        <v>#DIV/0!</v>
      </c>
    </row>
    <row r="121" spans="4:18" x14ac:dyDescent="0.3">
      <c r="D121">
        <f t="shared" si="7"/>
        <v>2.9999999999999997E-4</v>
      </c>
      <c r="G121">
        <f t="shared" si="8"/>
        <v>2.9999999999999997E-4</v>
      </c>
      <c r="I121" t="e">
        <f t="shared" si="9"/>
        <v>#DIV/0!</v>
      </c>
      <c r="L121" t="e" cm="1">
        <f t="array" ref="L121">_xlfn.SWITCH(K121,200,SQRT((0.008*J121)^2 + (3*0.1)^2),2000,SQRT((0.008*J121)^2 + (2*1)^2),20000,SQRT((0.008*J121)^2 + (2*10)^2),200000,SQRT((0.008*J121)^2 + (2*100)^2),2000000,SQRT((0.008*J121)^2 + (2*1000)^2),20000000,SQRT((0.01*J121)^2 + (2*10000)^2),200000000,SQRT((0.06*J121)^2 + (10*100000)^2))</f>
        <v>#N/A</v>
      </c>
      <c r="P121" t="e">
        <f t="shared" si="10"/>
        <v>#DIV/0!</v>
      </c>
      <c r="Q121" t="e">
        <f t="shared" si="11"/>
        <v>#DIV/0!</v>
      </c>
      <c r="R121" t="e">
        <f t="shared" si="12"/>
        <v>#DIV/0!</v>
      </c>
    </row>
    <row r="122" spans="4:18" x14ac:dyDescent="0.3">
      <c r="D122">
        <f t="shared" si="7"/>
        <v>2.9999999999999997E-4</v>
      </c>
      <c r="G122">
        <f t="shared" si="8"/>
        <v>2.9999999999999997E-4</v>
      </c>
      <c r="I122" t="e">
        <f t="shared" si="9"/>
        <v>#DIV/0!</v>
      </c>
      <c r="L122" t="e" cm="1">
        <f t="array" ref="L122">_xlfn.SWITCH(K122,200,SQRT((0.008*J122)^2 + (3*0.1)^2),2000,SQRT((0.008*J122)^2 + (2*1)^2),20000,SQRT((0.008*J122)^2 + (2*10)^2),200000,SQRT((0.008*J122)^2 + (2*100)^2),2000000,SQRT((0.008*J122)^2 + (2*1000)^2),20000000,SQRT((0.01*J122)^2 + (2*10000)^2),200000000,SQRT((0.06*J122)^2 + (10*100000)^2))</f>
        <v>#N/A</v>
      </c>
      <c r="P122" t="e">
        <f t="shared" si="10"/>
        <v>#DIV/0!</v>
      </c>
      <c r="Q122" t="e">
        <f t="shared" si="11"/>
        <v>#DIV/0!</v>
      </c>
      <c r="R122" t="e">
        <f t="shared" si="12"/>
        <v>#DIV/0!</v>
      </c>
    </row>
    <row r="123" spans="4:18" x14ac:dyDescent="0.3">
      <c r="D123">
        <f t="shared" si="7"/>
        <v>2.9999999999999997E-4</v>
      </c>
      <c r="G123">
        <f t="shared" si="8"/>
        <v>2.9999999999999997E-4</v>
      </c>
      <c r="I123" t="e">
        <f t="shared" si="9"/>
        <v>#DIV/0!</v>
      </c>
      <c r="L123" t="e" cm="1">
        <f t="array" ref="L123">_xlfn.SWITCH(K123,200,SQRT((0.008*J123)^2 + (3*0.1)^2),2000,SQRT((0.008*J123)^2 + (2*1)^2),20000,SQRT((0.008*J123)^2 + (2*10)^2),200000,SQRT((0.008*J123)^2 + (2*100)^2),2000000,SQRT((0.008*J123)^2 + (2*1000)^2),20000000,SQRT((0.01*J123)^2 + (2*10000)^2),200000000,SQRT((0.06*J123)^2 + (10*100000)^2))</f>
        <v>#N/A</v>
      </c>
      <c r="P123" t="e">
        <f t="shared" si="10"/>
        <v>#DIV/0!</v>
      </c>
      <c r="Q123" t="e">
        <f t="shared" si="11"/>
        <v>#DIV/0!</v>
      </c>
      <c r="R123" t="e">
        <f t="shared" si="12"/>
        <v>#DIV/0!</v>
      </c>
    </row>
    <row r="124" spans="4:18" x14ac:dyDescent="0.3">
      <c r="D124">
        <f t="shared" si="7"/>
        <v>2.9999999999999997E-4</v>
      </c>
      <c r="G124">
        <f t="shared" si="8"/>
        <v>2.9999999999999997E-4</v>
      </c>
      <c r="I124" t="e">
        <f t="shared" si="9"/>
        <v>#DIV/0!</v>
      </c>
      <c r="L124" t="e" cm="1">
        <f t="array" ref="L124">_xlfn.SWITCH(K124,200,SQRT((0.008*J124)^2 + (3*0.1)^2),2000,SQRT((0.008*J124)^2 + (2*1)^2),20000,SQRT((0.008*J124)^2 + (2*10)^2),200000,SQRT((0.008*J124)^2 + (2*100)^2),2000000,SQRT((0.008*J124)^2 + (2*1000)^2),20000000,SQRT((0.01*J124)^2 + (2*10000)^2),200000000,SQRT((0.06*J124)^2 + (10*100000)^2))</f>
        <v>#N/A</v>
      </c>
      <c r="P124" t="e">
        <f t="shared" si="10"/>
        <v>#DIV/0!</v>
      </c>
      <c r="Q124" t="e">
        <f t="shared" si="11"/>
        <v>#DIV/0!</v>
      </c>
      <c r="R124" t="e">
        <f t="shared" si="12"/>
        <v>#DIV/0!</v>
      </c>
    </row>
    <row r="125" spans="4:18" x14ac:dyDescent="0.3">
      <c r="D125">
        <f t="shared" si="7"/>
        <v>2.9999999999999997E-4</v>
      </c>
      <c r="G125">
        <f t="shared" si="8"/>
        <v>2.9999999999999997E-4</v>
      </c>
      <c r="I125" t="e">
        <f t="shared" si="9"/>
        <v>#DIV/0!</v>
      </c>
      <c r="L125" t="e" cm="1">
        <f t="array" ref="L125">_xlfn.SWITCH(K125,200,SQRT((0.008*J125)^2 + (3*0.1)^2),2000,SQRT((0.008*J125)^2 + (2*1)^2),20000,SQRT((0.008*J125)^2 + (2*10)^2),200000,SQRT((0.008*J125)^2 + (2*100)^2),2000000,SQRT((0.008*J125)^2 + (2*1000)^2),20000000,SQRT((0.01*J125)^2 + (2*10000)^2),200000000,SQRT((0.06*J125)^2 + (10*100000)^2))</f>
        <v>#N/A</v>
      </c>
      <c r="P125" t="e">
        <f t="shared" si="10"/>
        <v>#DIV/0!</v>
      </c>
      <c r="Q125" t="e">
        <f t="shared" si="11"/>
        <v>#DIV/0!</v>
      </c>
      <c r="R125" t="e">
        <f t="shared" si="12"/>
        <v>#DIV/0!</v>
      </c>
    </row>
    <row r="126" spans="4:18" x14ac:dyDescent="0.3">
      <c r="D126">
        <f t="shared" si="7"/>
        <v>2.9999999999999997E-4</v>
      </c>
      <c r="G126">
        <f t="shared" si="8"/>
        <v>2.9999999999999997E-4</v>
      </c>
      <c r="I126" t="e">
        <f t="shared" si="9"/>
        <v>#DIV/0!</v>
      </c>
      <c r="L126" t="e" cm="1">
        <f t="array" ref="L126">_xlfn.SWITCH(K126,200,SQRT((0.008*J126)^2 + (3*0.1)^2),2000,SQRT((0.008*J126)^2 + (2*1)^2),20000,SQRT((0.008*J126)^2 + (2*10)^2),200000,SQRT((0.008*J126)^2 + (2*100)^2),2000000,SQRT((0.008*J126)^2 + (2*1000)^2),20000000,SQRT((0.01*J126)^2 + (2*10000)^2),200000000,SQRT((0.06*J126)^2 + (10*100000)^2))</f>
        <v>#N/A</v>
      </c>
      <c r="P126" t="e">
        <f t="shared" si="10"/>
        <v>#DIV/0!</v>
      </c>
      <c r="Q126" t="e">
        <f t="shared" si="11"/>
        <v>#DIV/0!</v>
      </c>
      <c r="R126" t="e">
        <f t="shared" si="12"/>
        <v>#DIV/0!</v>
      </c>
    </row>
    <row r="127" spans="4:18" x14ac:dyDescent="0.3">
      <c r="D127">
        <f t="shared" si="7"/>
        <v>2.9999999999999997E-4</v>
      </c>
      <c r="G127">
        <f t="shared" si="8"/>
        <v>2.9999999999999997E-4</v>
      </c>
      <c r="I127" t="e">
        <f t="shared" si="9"/>
        <v>#DIV/0!</v>
      </c>
      <c r="L127" t="e" cm="1">
        <f t="array" ref="L127">_xlfn.SWITCH(K127,200,SQRT((0.008*J127)^2 + (3*0.1)^2),2000,SQRT((0.008*J127)^2 + (2*1)^2),20000,SQRT((0.008*J127)^2 + (2*10)^2),200000,SQRT((0.008*J127)^2 + (2*100)^2),2000000,SQRT((0.008*J127)^2 + (2*1000)^2),20000000,SQRT((0.01*J127)^2 + (2*10000)^2),200000000,SQRT((0.06*J127)^2 + (10*100000)^2))</f>
        <v>#N/A</v>
      </c>
      <c r="P127" t="e">
        <f t="shared" si="10"/>
        <v>#DIV/0!</v>
      </c>
      <c r="Q127" t="e">
        <f t="shared" si="11"/>
        <v>#DIV/0!</v>
      </c>
      <c r="R127" t="e">
        <f t="shared" si="12"/>
        <v>#DIV/0!</v>
      </c>
    </row>
    <row r="128" spans="4:18" x14ac:dyDescent="0.3">
      <c r="D128">
        <f t="shared" si="7"/>
        <v>2.9999999999999997E-4</v>
      </c>
      <c r="G128">
        <f t="shared" si="8"/>
        <v>2.9999999999999997E-4</v>
      </c>
      <c r="I128" t="e">
        <f t="shared" si="9"/>
        <v>#DIV/0!</v>
      </c>
      <c r="L128" t="e" cm="1">
        <f t="array" ref="L128">_xlfn.SWITCH(K128,200,SQRT((0.008*J128)^2 + (3*0.1)^2),2000,SQRT((0.008*J128)^2 + (2*1)^2),20000,SQRT((0.008*J128)^2 + (2*10)^2),200000,SQRT((0.008*J128)^2 + (2*100)^2),2000000,SQRT((0.008*J128)^2 + (2*1000)^2),20000000,SQRT((0.01*J128)^2 + (2*10000)^2),200000000,SQRT((0.06*J128)^2 + (10*100000)^2))</f>
        <v>#N/A</v>
      </c>
      <c r="P128" t="e">
        <f t="shared" si="10"/>
        <v>#DIV/0!</v>
      </c>
      <c r="Q128" t="e">
        <f t="shared" si="11"/>
        <v>#DIV/0!</v>
      </c>
      <c r="R128" t="e">
        <f t="shared" si="12"/>
        <v>#DIV/0!</v>
      </c>
    </row>
    <row r="129" spans="4:18" x14ac:dyDescent="0.3">
      <c r="D129">
        <f t="shared" si="7"/>
        <v>2.9999999999999997E-4</v>
      </c>
      <c r="G129">
        <f t="shared" si="8"/>
        <v>2.9999999999999997E-4</v>
      </c>
      <c r="I129" t="e">
        <f t="shared" si="9"/>
        <v>#DIV/0!</v>
      </c>
      <c r="L129" t="e" cm="1">
        <f t="array" ref="L129">_xlfn.SWITCH(K129,200,SQRT((0.008*J129)^2 + (3*0.1)^2),2000,SQRT((0.008*J129)^2 + (2*1)^2),20000,SQRT((0.008*J129)^2 + (2*10)^2),200000,SQRT((0.008*J129)^2 + (2*100)^2),2000000,SQRT((0.008*J129)^2 + (2*1000)^2),20000000,SQRT((0.01*J129)^2 + (2*10000)^2),200000000,SQRT((0.06*J129)^2 + (10*100000)^2))</f>
        <v>#N/A</v>
      </c>
      <c r="P129" t="e">
        <f t="shared" si="10"/>
        <v>#DIV/0!</v>
      </c>
      <c r="Q129" t="e">
        <f t="shared" si="11"/>
        <v>#DIV/0!</v>
      </c>
      <c r="R129" t="e">
        <f t="shared" si="12"/>
        <v>#DIV/0!</v>
      </c>
    </row>
    <row r="130" spans="4:18" x14ac:dyDescent="0.3">
      <c r="D130">
        <f t="shared" si="7"/>
        <v>2.9999999999999997E-4</v>
      </c>
      <c r="G130">
        <f t="shared" si="8"/>
        <v>2.9999999999999997E-4</v>
      </c>
      <c r="I130" t="e">
        <f t="shared" si="9"/>
        <v>#DIV/0!</v>
      </c>
      <c r="L130" t="e" cm="1">
        <f t="array" ref="L130">_xlfn.SWITCH(K130,200,SQRT((0.008*J130)^2 + (3*0.1)^2),2000,SQRT((0.008*J130)^2 + (2*1)^2),20000,SQRT((0.008*J130)^2 + (2*10)^2),200000,SQRT((0.008*J130)^2 + (2*100)^2),2000000,SQRT((0.008*J130)^2 + (2*1000)^2),20000000,SQRT((0.01*J130)^2 + (2*10000)^2),200000000,SQRT((0.06*J130)^2 + (10*100000)^2))</f>
        <v>#N/A</v>
      </c>
      <c r="P130" t="e">
        <f t="shared" si="10"/>
        <v>#DIV/0!</v>
      </c>
      <c r="Q130" t="e">
        <f t="shared" si="11"/>
        <v>#DIV/0!</v>
      </c>
      <c r="R130" t="e">
        <f t="shared" si="12"/>
        <v>#DIV/0!</v>
      </c>
    </row>
    <row r="131" spans="4:18" x14ac:dyDescent="0.3">
      <c r="D131">
        <f t="shared" ref="D131:D142" si="13">IF(C131&lt;0.5,SQRT((0.005*B131)^2 + (0.1*C131/SQRT(12))^2 + (0.0003)^2),SQRT((0.008*B131)^2 + (0.1*C131/SQRT(12))^2 + (0.003)^2))</f>
        <v>2.9999999999999997E-4</v>
      </c>
      <c r="G131">
        <f t="shared" ref="G131:G142" si="14">IF(F131&lt;0.5,SQRT((0.005*E131)^2 + (0.1*F131/SQRT(12))^2 + (0.0003)^2),SQRT((0.008*E131)^2 + (0.1*F131/SQRT(12))^2 + (0.003)^2))</f>
        <v>2.9999999999999997E-4</v>
      </c>
      <c r="I131" t="e">
        <f t="shared" ref="I131:I142" si="15">H131*SQRT((G131/E131)^2 + (D131/B131)^2)</f>
        <v>#DIV/0!</v>
      </c>
      <c r="L131" t="e" cm="1">
        <f t="array" ref="L131">_xlfn.SWITCH(K131,200,SQRT((0.008*J131)^2 + (3*0.1)^2),2000,SQRT((0.008*J131)^2 + (2*1)^2),20000,SQRT((0.008*J131)^2 + (2*10)^2),200000,SQRT((0.008*J131)^2 + (2*100)^2),2000000,SQRT((0.008*J131)^2 + (2*1000)^2),20000000,SQRT((0.01*J131)^2 + (2*10000)^2),200000000,SQRT((0.06*J131)^2 + (10*100000)^2))</f>
        <v>#N/A</v>
      </c>
      <c r="P131" t="e">
        <f t="shared" ref="P131:P142" si="16">SQRT((0.1*N131)^2+(1/(O131*2))^2)</f>
        <v>#DIV/0!</v>
      </c>
      <c r="Q131" t="e">
        <f t="shared" ref="Q131:Q142" si="17">1/M131</f>
        <v>#DIV/0!</v>
      </c>
      <c r="R131" t="e">
        <f t="shared" ref="R131:R142" si="18">Q131*P131/M131</f>
        <v>#DIV/0!</v>
      </c>
    </row>
    <row r="132" spans="4:18" x14ac:dyDescent="0.3">
      <c r="D132">
        <f t="shared" si="13"/>
        <v>2.9999999999999997E-4</v>
      </c>
      <c r="G132">
        <f t="shared" si="14"/>
        <v>2.9999999999999997E-4</v>
      </c>
      <c r="I132" t="e">
        <f t="shared" si="15"/>
        <v>#DIV/0!</v>
      </c>
      <c r="L132" t="e" cm="1">
        <f t="array" ref="L132">_xlfn.SWITCH(K132,200,SQRT((0.008*J132)^2 + (3*0.1)^2),2000,SQRT((0.008*J132)^2 + (2*1)^2),20000,SQRT((0.008*J132)^2 + (2*10)^2),200000,SQRT((0.008*J132)^2 + (2*100)^2),2000000,SQRT((0.008*J132)^2 + (2*1000)^2),20000000,SQRT((0.01*J132)^2 + (2*10000)^2),200000000,SQRT((0.06*J132)^2 + (10*100000)^2))</f>
        <v>#N/A</v>
      </c>
      <c r="P132" t="e">
        <f t="shared" si="16"/>
        <v>#DIV/0!</v>
      </c>
      <c r="Q132" t="e">
        <f t="shared" si="17"/>
        <v>#DIV/0!</v>
      </c>
      <c r="R132" t="e">
        <f t="shared" si="18"/>
        <v>#DIV/0!</v>
      </c>
    </row>
    <row r="133" spans="4:18" x14ac:dyDescent="0.3">
      <c r="D133">
        <f t="shared" si="13"/>
        <v>2.9999999999999997E-4</v>
      </c>
      <c r="G133">
        <f t="shared" si="14"/>
        <v>2.9999999999999997E-4</v>
      </c>
      <c r="I133" t="e">
        <f t="shared" si="15"/>
        <v>#DIV/0!</v>
      </c>
      <c r="L133" t="e" cm="1">
        <f t="array" ref="L133">_xlfn.SWITCH(K133,200,SQRT((0.008*J133)^2 + (3*0.1)^2),2000,SQRT((0.008*J133)^2 + (2*1)^2),20000,SQRT((0.008*J133)^2 + (2*10)^2),200000,SQRT((0.008*J133)^2 + (2*100)^2),2000000,SQRT((0.008*J133)^2 + (2*1000)^2),20000000,SQRT((0.01*J133)^2 + (2*10000)^2),200000000,SQRT((0.06*J133)^2 + (10*100000)^2))</f>
        <v>#N/A</v>
      </c>
      <c r="P133" t="e">
        <f t="shared" si="16"/>
        <v>#DIV/0!</v>
      </c>
      <c r="Q133" t="e">
        <f t="shared" si="17"/>
        <v>#DIV/0!</v>
      </c>
      <c r="R133" t="e">
        <f t="shared" si="18"/>
        <v>#DIV/0!</v>
      </c>
    </row>
    <row r="134" spans="4:18" x14ac:dyDescent="0.3">
      <c r="D134">
        <f t="shared" si="13"/>
        <v>2.9999999999999997E-4</v>
      </c>
      <c r="G134">
        <f t="shared" si="14"/>
        <v>2.9999999999999997E-4</v>
      </c>
      <c r="I134" t="e">
        <f t="shared" si="15"/>
        <v>#DIV/0!</v>
      </c>
      <c r="L134" t="e" cm="1">
        <f t="array" ref="L134">_xlfn.SWITCH(K134,200,SQRT((0.008*J134)^2 + (3*0.1)^2),2000,SQRT((0.008*J134)^2 + (2*1)^2),20000,SQRT((0.008*J134)^2 + (2*10)^2),200000,SQRT((0.008*J134)^2 + (2*100)^2),2000000,SQRT((0.008*J134)^2 + (2*1000)^2),20000000,SQRT((0.01*J134)^2 + (2*10000)^2),200000000,SQRT((0.06*J134)^2 + (10*100000)^2))</f>
        <v>#N/A</v>
      </c>
      <c r="P134" t="e">
        <f t="shared" si="16"/>
        <v>#DIV/0!</v>
      </c>
      <c r="Q134" t="e">
        <f t="shared" si="17"/>
        <v>#DIV/0!</v>
      </c>
      <c r="R134" t="e">
        <f t="shared" si="18"/>
        <v>#DIV/0!</v>
      </c>
    </row>
    <row r="135" spans="4:18" x14ac:dyDescent="0.3">
      <c r="D135">
        <f t="shared" si="13"/>
        <v>2.9999999999999997E-4</v>
      </c>
      <c r="G135">
        <f t="shared" si="14"/>
        <v>2.9999999999999997E-4</v>
      </c>
      <c r="I135" t="e">
        <f t="shared" si="15"/>
        <v>#DIV/0!</v>
      </c>
      <c r="L135" t="e" cm="1">
        <f t="array" ref="L135">_xlfn.SWITCH(K135,200,SQRT((0.008*J135)^2 + (3*0.1)^2),2000,SQRT((0.008*J135)^2 + (2*1)^2),20000,SQRT((0.008*J135)^2 + (2*10)^2),200000,SQRT((0.008*J135)^2 + (2*100)^2),2000000,SQRT((0.008*J135)^2 + (2*1000)^2),20000000,SQRT((0.01*J135)^2 + (2*10000)^2),200000000,SQRT((0.06*J135)^2 + (10*100000)^2))</f>
        <v>#N/A</v>
      </c>
      <c r="P135" t="e">
        <f t="shared" si="16"/>
        <v>#DIV/0!</v>
      </c>
      <c r="Q135" t="e">
        <f t="shared" si="17"/>
        <v>#DIV/0!</v>
      </c>
      <c r="R135" t="e">
        <f t="shared" si="18"/>
        <v>#DIV/0!</v>
      </c>
    </row>
    <row r="136" spans="4:18" x14ac:dyDescent="0.3">
      <c r="D136">
        <f t="shared" si="13"/>
        <v>2.9999999999999997E-4</v>
      </c>
      <c r="G136">
        <f t="shared" si="14"/>
        <v>2.9999999999999997E-4</v>
      </c>
      <c r="I136" t="e">
        <f t="shared" si="15"/>
        <v>#DIV/0!</v>
      </c>
      <c r="L136" t="e" cm="1">
        <f t="array" ref="L136">_xlfn.SWITCH(K136,200,SQRT((0.008*J136)^2 + (3*0.1)^2),2000,SQRT((0.008*J136)^2 + (2*1)^2),20000,SQRT((0.008*J136)^2 + (2*10)^2),200000,SQRT((0.008*J136)^2 + (2*100)^2),2000000,SQRT((0.008*J136)^2 + (2*1000)^2),20000000,SQRT((0.01*J136)^2 + (2*10000)^2),200000000,SQRT((0.06*J136)^2 + (10*100000)^2))</f>
        <v>#N/A</v>
      </c>
      <c r="P136" t="e">
        <f t="shared" si="16"/>
        <v>#DIV/0!</v>
      </c>
      <c r="Q136" t="e">
        <f t="shared" si="17"/>
        <v>#DIV/0!</v>
      </c>
      <c r="R136" t="e">
        <f t="shared" si="18"/>
        <v>#DIV/0!</v>
      </c>
    </row>
    <row r="137" spans="4:18" x14ac:dyDescent="0.3">
      <c r="D137">
        <f t="shared" si="13"/>
        <v>2.9999999999999997E-4</v>
      </c>
      <c r="G137">
        <f t="shared" si="14"/>
        <v>2.9999999999999997E-4</v>
      </c>
      <c r="I137" t="e">
        <f t="shared" si="15"/>
        <v>#DIV/0!</v>
      </c>
      <c r="L137" t="e" cm="1">
        <f t="array" ref="L137">_xlfn.SWITCH(K137,200,SQRT((0.008*J137)^2 + (3*0.1)^2),2000,SQRT((0.008*J137)^2 + (2*1)^2),20000,SQRT((0.008*J137)^2 + (2*10)^2),200000,SQRT((0.008*J137)^2 + (2*100)^2),2000000,SQRT((0.008*J137)^2 + (2*1000)^2),20000000,SQRT((0.01*J137)^2 + (2*10000)^2),200000000,SQRT((0.06*J137)^2 + (10*100000)^2))</f>
        <v>#N/A</v>
      </c>
      <c r="P137" t="e">
        <f t="shared" si="16"/>
        <v>#DIV/0!</v>
      </c>
      <c r="Q137" t="e">
        <f t="shared" si="17"/>
        <v>#DIV/0!</v>
      </c>
      <c r="R137" t="e">
        <f t="shared" si="18"/>
        <v>#DIV/0!</v>
      </c>
    </row>
    <row r="138" spans="4:18" x14ac:dyDescent="0.3">
      <c r="D138">
        <f t="shared" si="13"/>
        <v>2.9999999999999997E-4</v>
      </c>
      <c r="G138">
        <f t="shared" si="14"/>
        <v>2.9999999999999997E-4</v>
      </c>
      <c r="I138" t="e">
        <f t="shared" si="15"/>
        <v>#DIV/0!</v>
      </c>
      <c r="L138" t="e" cm="1">
        <f t="array" ref="L138">_xlfn.SWITCH(K138,200,SQRT((0.008*J138)^2 + (3*0.1)^2),2000,SQRT((0.008*J138)^2 + (2*1)^2),20000,SQRT((0.008*J138)^2 + (2*10)^2),200000,SQRT((0.008*J138)^2 + (2*100)^2),2000000,SQRT((0.008*J138)^2 + (2*1000)^2),20000000,SQRT((0.01*J138)^2 + (2*10000)^2),200000000,SQRT((0.06*J138)^2 + (10*100000)^2))</f>
        <v>#N/A</v>
      </c>
      <c r="P138" t="e">
        <f t="shared" si="16"/>
        <v>#DIV/0!</v>
      </c>
      <c r="Q138" t="e">
        <f t="shared" si="17"/>
        <v>#DIV/0!</v>
      </c>
      <c r="R138" t="e">
        <f t="shared" si="18"/>
        <v>#DIV/0!</v>
      </c>
    </row>
    <row r="139" spans="4:18" x14ac:dyDescent="0.3">
      <c r="D139">
        <f t="shared" si="13"/>
        <v>2.9999999999999997E-4</v>
      </c>
      <c r="G139">
        <f t="shared" si="14"/>
        <v>2.9999999999999997E-4</v>
      </c>
      <c r="I139" t="e">
        <f t="shared" si="15"/>
        <v>#DIV/0!</v>
      </c>
      <c r="L139" t="e" cm="1">
        <f t="array" ref="L139">_xlfn.SWITCH(K139,200,SQRT((0.008*J139)^2 + (3*0.1)^2),2000,SQRT((0.008*J139)^2 + (2*1)^2),20000,SQRT((0.008*J139)^2 + (2*10)^2),200000,SQRT((0.008*J139)^2 + (2*100)^2),2000000,SQRT((0.008*J139)^2 + (2*1000)^2),20000000,SQRT((0.01*J139)^2 + (2*10000)^2),200000000,SQRT((0.06*J139)^2 + (10*100000)^2))</f>
        <v>#N/A</v>
      </c>
      <c r="P139" t="e">
        <f t="shared" si="16"/>
        <v>#DIV/0!</v>
      </c>
      <c r="Q139" t="e">
        <f t="shared" si="17"/>
        <v>#DIV/0!</v>
      </c>
      <c r="R139" t="e">
        <f t="shared" si="18"/>
        <v>#DIV/0!</v>
      </c>
    </row>
    <row r="140" spans="4:18" x14ac:dyDescent="0.3">
      <c r="D140">
        <f t="shared" si="13"/>
        <v>2.9999999999999997E-4</v>
      </c>
      <c r="G140">
        <f t="shared" si="14"/>
        <v>2.9999999999999997E-4</v>
      </c>
      <c r="I140" t="e">
        <f t="shared" si="15"/>
        <v>#DIV/0!</v>
      </c>
      <c r="L140" t="e" cm="1">
        <f t="array" ref="L140">_xlfn.SWITCH(K140,200,SQRT((0.008*J140)^2 + (3*0.1)^2),2000,SQRT((0.008*J140)^2 + (2*1)^2),20000,SQRT((0.008*J140)^2 + (2*10)^2),200000,SQRT((0.008*J140)^2 + (2*100)^2),2000000,SQRT((0.008*J140)^2 + (2*1000)^2),20000000,SQRT((0.01*J140)^2 + (2*10000)^2),200000000,SQRT((0.06*J140)^2 + (10*100000)^2))</f>
        <v>#N/A</v>
      </c>
      <c r="P140" t="e">
        <f t="shared" si="16"/>
        <v>#DIV/0!</v>
      </c>
      <c r="Q140" t="e">
        <f t="shared" si="17"/>
        <v>#DIV/0!</v>
      </c>
      <c r="R140" t="e">
        <f t="shared" si="18"/>
        <v>#DIV/0!</v>
      </c>
    </row>
    <row r="141" spans="4:18" x14ac:dyDescent="0.3">
      <c r="D141">
        <f t="shared" si="13"/>
        <v>2.9999999999999997E-4</v>
      </c>
      <c r="G141">
        <f t="shared" si="14"/>
        <v>2.9999999999999997E-4</v>
      </c>
      <c r="I141" t="e">
        <f t="shared" si="15"/>
        <v>#DIV/0!</v>
      </c>
      <c r="L141" t="e" cm="1">
        <f t="array" ref="L141">_xlfn.SWITCH(K141,200,SQRT((0.008*J141)^2 + (3*0.1)^2),2000,SQRT((0.008*J141)^2 + (2*1)^2),20000,SQRT((0.008*J141)^2 + (2*10)^2),200000,SQRT((0.008*J141)^2 + (2*100)^2),2000000,SQRT((0.008*J141)^2 + (2*1000)^2),20000000,SQRT((0.01*J141)^2 + (2*10000)^2),200000000,SQRT((0.06*J141)^2 + (10*100000)^2))</f>
        <v>#N/A</v>
      </c>
      <c r="P141" t="e">
        <f t="shared" si="16"/>
        <v>#DIV/0!</v>
      </c>
      <c r="Q141" t="e">
        <f t="shared" si="17"/>
        <v>#DIV/0!</v>
      </c>
      <c r="R141" t="e">
        <f t="shared" si="18"/>
        <v>#DIV/0!</v>
      </c>
    </row>
    <row r="142" spans="4:18" x14ac:dyDescent="0.3">
      <c r="D142">
        <f t="shared" si="13"/>
        <v>2.9999999999999997E-4</v>
      </c>
      <c r="G142">
        <f t="shared" si="14"/>
        <v>2.9999999999999997E-4</v>
      </c>
      <c r="I142" t="e">
        <f t="shared" si="15"/>
        <v>#DIV/0!</v>
      </c>
      <c r="L142" t="e" cm="1">
        <f t="array" ref="L142">_xlfn.SWITCH(K142,200,SQRT((0.008*J142)^2 + (3*0.1)^2),2000,SQRT((0.008*J142)^2 + (2*1)^2),20000,SQRT((0.008*J142)^2 + (2*10)^2),200000,SQRT((0.008*J142)^2 + (2*100)^2),2000000,SQRT((0.008*J142)^2 + (2*1000)^2),20000000,SQRT((0.01*J142)^2 + (2*10000)^2),200000000,SQRT((0.06*J142)^2 + (10*100000)^2))</f>
        <v>#N/A</v>
      </c>
      <c r="P142" t="e">
        <f t="shared" si="16"/>
        <v>#DIV/0!</v>
      </c>
      <c r="Q142" t="e">
        <f t="shared" si="17"/>
        <v>#DIV/0!</v>
      </c>
      <c r="R142" t="e">
        <f t="shared" si="18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rossi</dc:creator>
  <cp:lastModifiedBy>alessio rossi</cp:lastModifiedBy>
  <dcterms:created xsi:type="dcterms:W3CDTF">2015-06-05T18:19:34Z</dcterms:created>
  <dcterms:modified xsi:type="dcterms:W3CDTF">2021-12-23T19:12:55Z</dcterms:modified>
</cp:coreProperties>
</file>