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rozesstechnik\source\repos\Python_IMU_Position_Quotation_001\"/>
    </mc:Choice>
  </mc:AlternateContent>
  <xr:revisionPtr revIDLastSave="0" documentId="13_ncr:1_{74877357-27C8-4DFA-89D1-837CABA9A2B8}" xr6:coauthVersionLast="47" xr6:coauthVersionMax="47" xr10:uidLastSave="{00000000-0000-0000-0000-000000000000}"/>
  <bookViews>
    <workbookView xWindow="57480" yWindow="-120" windowWidth="29040" windowHeight="15720" xr2:uid="{3DB5BDD7-2C8A-45AB-9C86-42EC5E85E4E9}"/>
  </bookViews>
  <sheets>
    <sheet name="data_20240921_001" sheetId="2" r:id="rId1"/>
    <sheet name="Tabelle2" sheetId="3" r:id="rId2"/>
    <sheet name="Tabelle1" sheetId="1" r:id="rId3"/>
  </sheets>
  <definedNames>
    <definedName name="ExterneDaten_1" localSheetId="0" hidden="1">data_20240921_001!$A$4:$AM$289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6" i="2"/>
  <c r="H5" i="2"/>
  <c r="M13" i="2" l="1"/>
  <c r="M14" i="2"/>
  <c r="M15" i="2"/>
  <c r="M16" i="2"/>
  <c r="M22" i="2"/>
  <c r="M23" i="2"/>
  <c r="M24" i="2"/>
  <c r="M25" i="2"/>
  <c r="M26" i="2"/>
  <c r="M35" i="2"/>
  <c r="M36" i="2"/>
  <c r="M37" i="2"/>
  <c r="M38" i="2"/>
  <c r="M39" i="2"/>
  <c r="M40" i="2"/>
  <c r="M46" i="2"/>
  <c r="M47" i="2"/>
  <c r="M48" i="2"/>
  <c r="M52" i="2"/>
  <c r="M58" i="2"/>
  <c r="M59" i="2"/>
  <c r="M60" i="2"/>
  <c r="M61" i="2"/>
  <c r="M62" i="2"/>
  <c r="M63" i="2"/>
  <c r="M64" i="2"/>
  <c r="M70" i="2"/>
  <c r="M74" i="2"/>
  <c r="M75" i="2"/>
  <c r="M76" i="2"/>
  <c r="M82" i="2"/>
  <c r="M83" i="2"/>
  <c r="M84" i="2"/>
  <c r="M85" i="2"/>
  <c r="M86" i="2"/>
  <c r="M87" i="2"/>
  <c r="M96" i="2"/>
  <c r="M97" i="2"/>
  <c r="M98" i="2"/>
  <c r="M99" i="2"/>
  <c r="M100" i="2"/>
  <c r="M106" i="2"/>
  <c r="M107" i="2"/>
  <c r="M108" i="2"/>
  <c r="M109" i="2"/>
  <c r="M118" i="2"/>
  <c r="M119" i="2"/>
  <c r="M120" i="2"/>
  <c r="M121" i="2"/>
  <c r="M122" i="2"/>
  <c r="M123" i="2"/>
  <c r="M124" i="2"/>
  <c r="M130" i="2"/>
  <c r="M131" i="2"/>
  <c r="M135" i="2"/>
  <c r="M136" i="2"/>
  <c r="M142" i="2"/>
  <c r="M143" i="2"/>
  <c r="M144" i="2"/>
  <c r="M145" i="2"/>
  <c r="M146" i="2"/>
  <c r="M147" i="2"/>
  <c r="M148" i="2"/>
  <c r="M157" i="2"/>
  <c r="M158" i="2"/>
  <c r="M159" i="2"/>
  <c r="M160" i="2"/>
  <c r="M166" i="2"/>
  <c r="M167" i="2"/>
  <c r="M168" i="2"/>
  <c r="M169" i="2"/>
  <c r="M170" i="2"/>
  <c r="M179" i="2"/>
  <c r="M180" i="2"/>
  <c r="M181" i="2"/>
  <c r="M182" i="2"/>
  <c r="M183" i="2"/>
  <c r="M184" i="2"/>
  <c r="M189" i="2"/>
  <c r="M190" i="2"/>
  <c r="M191" i="2"/>
  <c r="M195" i="2"/>
  <c r="M196" i="2"/>
  <c r="M201" i="2"/>
  <c r="M202" i="2"/>
  <c r="M203" i="2"/>
  <c r="M204" i="2"/>
  <c r="M205" i="2"/>
  <c r="M206" i="2"/>
  <c r="M207" i="2"/>
  <c r="M215" i="2"/>
  <c r="M216" i="2"/>
  <c r="M217" i="2"/>
  <c r="M218" i="2"/>
  <c r="M219" i="2"/>
  <c r="M220" i="2"/>
  <c r="M225" i="2"/>
  <c r="M226" i="2"/>
  <c r="M227" i="2"/>
  <c r="M231" i="2"/>
  <c r="M232" i="2"/>
  <c r="M237" i="2"/>
  <c r="M238" i="2"/>
  <c r="M239" i="2"/>
  <c r="M240" i="2"/>
  <c r="M241" i="2"/>
  <c r="M242" i="2"/>
  <c r="M243" i="2"/>
  <c r="M251" i="2"/>
  <c r="M252" i="2"/>
  <c r="M253" i="2"/>
  <c r="M254" i="2"/>
  <c r="M255" i="2"/>
  <c r="M256" i="2"/>
  <c r="M261" i="2"/>
  <c r="M262" i="2"/>
  <c r="M263" i="2"/>
  <c r="M267" i="2"/>
  <c r="M268" i="2"/>
  <c r="M273" i="2"/>
  <c r="M274" i="2"/>
  <c r="M275" i="2"/>
  <c r="M276" i="2"/>
  <c r="M277" i="2"/>
  <c r="M278" i="2"/>
  <c r="M279" i="2"/>
  <c r="M287" i="2"/>
  <c r="M288" i="2"/>
  <c r="M289" i="2"/>
  <c r="J5" i="2"/>
  <c r="K5" i="2" s="1"/>
  <c r="J6" i="2"/>
  <c r="J7" i="2"/>
  <c r="J13" i="2"/>
  <c r="J14" i="2"/>
  <c r="J15" i="2"/>
  <c r="J26" i="2"/>
  <c r="J27" i="2"/>
  <c r="J28" i="2"/>
  <c r="J29" i="2"/>
  <c r="J30" i="2"/>
  <c r="J31" i="2"/>
  <c r="J37" i="2"/>
  <c r="J43" i="2"/>
  <c r="J49" i="2"/>
  <c r="J50" i="2"/>
  <c r="J51" i="2"/>
  <c r="J52" i="2"/>
  <c r="J53" i="2"/>
  <c r="J54" i="2"/>
  <c r="J65" i="2"/>
  <c r="J66" i="2"/>
  <c r="J67" i="2"/>
  <c r="J73" i="2"/>
  <c r="J74" i="2"/>
  <c r="J75" i="2"/>
  <c r="J76" i="2"/>
  <c r="J87" i="2"/>
  <c r="J88" i="2"/>
  <c r="J89" i="2"/>
  <c r="J90" i="2"/>
  <c r="J91" i="2"/>
  <c r="J97" i="2"/>
  <c r="J98" i="2"/>
  <c r="J109" i="2"/>
  <c r="J110" i="2"/>
  <c r="J111" i="2"/>
  <c r="J112" i="2"/>
  <c r="J113" i="2"/>
  <c r="J114" i="2"/>
  <c r="J115" i="2"/>
  <c r="J126" i="2"/>
  <c r="J127" i="2"/>
  <c r="J133" i="2"/>
  <c r="J134" i="2"/>
  <c r="J135" i="2"/>
  <c r="J136" i="2"/>
  <c r="J137" i="2"/>
  <c r="J148" i="2"/>
  <c r="J149" i="2"/>
  <c r="J150" i="2"/>
  <c r="J151" i="2"/>
  <c r="J157" i="2"/>
  <c r="J158" i="2"/>
  <c r="J159" i="2"/>
  <c r="J170" i="2"/>
  <c r="J171" i="2"/>
  <c r="J172" i="2"/>
  <c r="J173" i="2"/>
  <c r="J174" i="2"/>
  <c r="J175" i="2"/>
  <c r="J181" i="2"/>
  <c r="J187" i="2"/>
  <c r="J193" i="2"/>
  <c r="J194" i="2"/>
  <c r="J195" i="2"/>
  <c r="J196" i="2"/>
  <c r="J197" i="2"/>
  <c r="J198" i="2"/>
  <c r="J209" i="2"/>
  <c r="J210" i="2"/>
  <c r="J211" i="2"/>
  <c r="J217" i="2"/>
  <c r="J218" i="2"/>
  <c r="J219" i="2"/>
  <c r="J220" i="2"/>
  <c r="J231" i="2"/>
  <c r="J232" i="2"/>
  <c r="J233" i="2"/>
  <c r="J234" i="2"/>
  <c r="J235" i="2"/>
  <c r="J241" i="2"/>
  <c r="J242" i="2"/>
  <c r="J253" i="2"/>
  <c r="J254" i="2"/>
  <c r="J255" i="2"/>
  <c r="J256" i="2"/>
  <c r="J257" i="2"/>
  <c r="J258" i="2"/>
  <c r="J259" i="2"/>
  <c r="J270" i="2"/>
  <c r="J271" i="2"/>
  <c r="J277" i="2"/>
  <c r="J278" i="2"/>
  <c r="J279" i="2"/>
  <c r="J280" i="2"/>
  <c r="J281" i="2"/>
  <c r="G33" i="2"/>
  <c r="G58" i="2"/>
  <c r="G67" i="2"/>
  <c r="G68" i="2"/>
  <c r="G69" i="2"/>
  <c r="G93" i="2"/>
  <c r="G94" i="2"/>
  <c r="G138" i="2"/>
  <c r="G154" i="2"/>
  <c r="G162" i="2"/>
  <c r="G163" i="2"/>
  <c r="G164" i="2"/>
  <c r="G187" i="2"/>
  <c r="G188" i="2"/>
  <c r="G223" i="2"/>
  <c r="G246" i="2"/>
  <c r="G247" i="2"/>
  <c r="G248" i="2"/>
  <c r="G249" i="2"/>
  <c r="G272" i="2"/>
  <c r="G273" i="2"/>
  <c r="L1" i="2"/>
  <c r="M3" i="2" s="1"/>
  <c r="M5" i="2" s="1"/>
  <c r="I1" i="2"/>
  <c r="J3" i="2" s="1"/>
  <c r="J8" i="2" s="1"/>
  <c r="F1" i="2"/>
  <c r="G3" i="2" s="1"/>
  <c r="G21" i="2" s="1"/>
  <c r="B5" i="2"/>
  <c r="B6" i="2"/>
  <c r="C6" i="2" s="1"/>
  <c r="B7" i="2"/>
  <c r="B8" i="2"/>
  <c r="B9" i="2"/>
  <c r="B10" i="2"/>
  <c r="B11" i="2"/>
  <c r="B12" i="2"/>
  <c r="B13" i="2"/>
  <c r="B14" i="2"/>
  <c r="B15" i="2"/>
  <c r="C15" i="2" s="1"/>
  <c r="B16" i="2"/>
  <c r="B17" i="2"/>
  <c r="B18" i="2"/>
  <c r="B19" i="2"/>
  <c r="B20" i="2"/>
  <c r="B21" i="2"/>
  <c r="B22" i="2"/>
  <c r="B23" i="2"/>
  <c r="B24" i="2"/>
  <c r="B25" i="2"/>
  <c r="C25" i="2" s="1"/>
  <c r="B26" i="2"/>
  <c r="B27" i="2"/>
  <c r="C27" i="2" s="1"/>
  <c r="B28" i="2"/>
  <c r="B29" i="2"/>
  <c r="B30" i="2"/>
  <c r="C30" i="2" s="1"/>
  <c r="B31" i="2"/>
  <c r="B32" i="2"/>
  <c r="B33" i="2"/>
  <c r="B34" i="2"/>
  <c r="B35" i="2"/>
  <c r="B36" i="2"/>
  <c r="B37" i="2"/>
  <c r="B38" i="2"/>
  <c r="B39" i="2"/>
  <c r="C39" i="2" s="1"/>
  <c r="B40" i="2"/>
  <c r="B41" i="2"/>
  <c r="B42" i="2"/>
  <c r="C42" i="2" s="1"/>
  <c r="B43" i="2"/>
  <c r="C43" i="2" s="1"/>
  <c r="B44" i="2"/>
  <c r="B45" i="2"/>
  <c r="B46" i="2"/>
  <c r="B47" i="2"/>
  <c r="B48" i="2"/>
  <c r="B49" i="2"/>
  <c r="B50" i="2"/>
  <c r="B51" i="2"/>
  <c r="C51" i="2" s="1"/>
  <c r="B52" i="2"/>
  <c r="B53" i="2"/>
  <c r="B54" i="2"/>
  <c r="B55" i="2"/>
  <c r="B56" i="2"/>
  <c r="B57" i="2"/>
  <c r="B58" i="2"/>
  <c r="B59" i="2"/>
  <c r="B60" i="2"/>
  <c r="B61" i="2"/>
  <c r="B62" i="2"/>
  <c r="B63" i="2"/>
  <c r="C63" i="2" s="1"/>
  <c r="B64" i="2"/>
  <c r="B65" i="2"/>
  <c r="B66" i="2"/>
  <c r="C66" i="2" s="1"/>
  <c r="B67" i="2"/>
  <c r="C67" i="2" s="1"/>
  <c r="B68" i="2"/>
  <c r="B69" i="2"/>
  <c r="B70" i="2"/>
  <c r="B71" i="2"/>
  <c r="B72" i="2"/>
  <c r="B73" i="2"/>
  <c r="C73" i="2" s="1"/>
  <c r="B74" i="2"/>
  <c r="B75" i="2"/>
  <c r="C75" i="2" s="1"/>
  <c r="B76" i="2"/>
  <c r="B77" i="2"/>
  <c r="B78" i="2"/>
  <c r="C78" i="2" s="1"/>
  <c r="B79" i="2"/>
  <c r="C79" i="2" s="1"/>
  <c r="B80" i="2"/>
  <c r="B81" i="2"/>
  <c r="B82" i="2"/>
  <c r="B83" i="2"/>
  <c r="B84" i="2"/>
  <c r="B85" i="2"/>
  <c r="B86" i="2"/>
  <c r="B87" i="2"/>
  <c r="C87" i="2" s="1"/>
  <c r="B88" i="2"/>
  <c r="B89" i="2"/>
  <c r="B90" i="2"/>
  <c r="B91" i="2"/>
  <c r="C91" i="2" s="1"/>
  <c r="B92" i="2"/>
  <c r="B93" i="2"/>
  <c r="B94" i="2"/>
  <c r="B95" i="2"/>
  <c r="B96" i="2"/>
  <c r="B97" i="2"/>
  <c r="B98" i="2"/>
  <c r="B99" i="2"/>
  <c r="B100" i="2"/>
  <c r="B101" i="2"/>
  <c r="B102" i="2"/>
  <c r="C102" i="2" s="1"/>
  <c r="B103" i="2"/>
  <c r="C103" i="2" s="1"/>
  <c r="B104" i="2"/>
  <c r="B105" i="2"/>
  <c r="B106" i="2"/>
  <c r="B107" i="2"/>
  <c r="B108" i="2"/>
  <c r="B109" i="2"/>
  <c r="B110" i="2"/>
  <c r="B111" i="2"/>
  <c r="C111" i="2" s="1"/>
  <c r="B112" i="2"/>
  <c r="B113" i="2"/>
  <c r="B114" i="2"/>
  <c r="C114" i="2" s="1"/>
  <c r="B115" i="2"/>
  <c r="C115" i="2" s="1"/>
  <c r="B116" i="2"/>
  <c r="B117" i="2"/>
  <c r="B118" i="2"/>
  <c r="B119" i="2"/>
  <c r="B120" i="2"/>
  <c r="B121" i="2"/>
  <c r="C121" i="2" s="1"/>
  <c r="B122" i="2"/>
  <c r="B123" i="2"/>
  <c r="C123" i="2" s="1"/>
  <c r="B124" i="2"/>
  <c r="B125" i="2"/>
  <c r="B126" i="2"/>
  <c r="B127" i="2"/>
  <c r="C127" i="2" s="1"/>
  <c r="B128" i="2"/>
  <c r="B129" i="2"/>
  <c r="B130" i="2"/>
  <c r="B131" i="2"/>
  <c r="B132" i="2"/>
  <c r="B133" i="2"/>
  <c r="B134" i="2"/>
  <c r="B135" i="2"/>
  <c r="C135" i="2" s="1"/>
  <c r="B136" i="2"/>
  <c r="B137" i="2"/>
  <c r="B138" i="2"/>
  <c r="C138" i="2" s="1"/>
  <c r="B139" i="2"/>
  <c r="C139" i="2" s="1"/>
  <c r="B140" i="2"/>
  <c r="B141" i="2"/>
  <c r="B142" i="2"/>
  <c r="B143" i="2"/>
  <c r="B144" i="2"/>
  <c r="B145" i="2"/>
  <c r="B146" i="2"/>
  <c r="B147" i="2"/>
  <c r="C147" i="2" s="1"/>
  <c r="B148" i="2"/>
  <c r="B149" i="2"/>
  <c r="B150" i="2"/>
  <c r="C150" i="2" s="1"/>
  <c r="B151" i="2"/>
  <c r="B152" i="2"/>
  <c r="B153" i="2"/>
  <c r="B154" i="2"/>
  <c r="B155" i="2"/>
  <c r="B156" i="2"/>
  <c r="B157" i="2"/>
  <c r="B158" i="2"/>
  <c r="B159" i="2"/>
  <c r="C159" i="2" s="1"/>
  <c r="B160" i="2"/>
  <c r="B161" i="2"/>
  <c r="B162" i="2"/>
  <c r="B163" i="2"/>
  <c r="C163" i="2" s="1"/>
  <c r="B164" i="2"/>
  <c r="B165" i="2"/>
  <c r="B166" i="2"/>
  <c r="B167" i="2"/>
  <c r="B168" i="2"/>
  <c r="B169" i="2"/>
  <c r="C169" i="2" s="1"/>
  <c r="B170" i="2"/>
  <c r="B171" i="2"/>
  <c r="C171" i="2" s="1"/>
  <c r="B172" i="2"/>
  <c r="B173" i="2"/>
  <c r="B174" i="2"/>
  <c r="C174" i="2" s="1"/>
  <c r="B175" i="2"/>
  <c r="C175" i="2" s="1"/>
  <c r="B176" i="2"/>
  <c r="B177" i="2"/>
  <c r="B178" i="2"/>
  <c r="B179" i="2"/>
  <c r="B180" i="2"/>
  <c r="B181" i="2"/>
  <c r="B182" i="2"/>
  <c r="B183" i="2"/>
  <c r="C183" i="2" s="1"/>
  <c r="B184" i="2"/>
  <c r="B185" i="2"/>
  <c r="B186" i="2"/>
  <c r="C186" i="2" s="1"/>
  <c r="B187" i="2"/>
  <c r="B188" i="2"/>
  <c r="B189" i="2"/>
  <c r="B190" i="2"/>
  <c r="B191" i="2"/>
  <c r="B192" i="2"/>
  <c r="B193" i="2"/>
  <c r="B194" i="2"/>
  <c r="B195" i="2"/>
  <c r="C195" i="2" s="1"/>
  <c r="B196" i="2"/>
  <c r="C196" i="2" s="1"/>
  <c r="B197" i="2"/>
  <c r="B198" i="2"/>
  <c r="C198" i="2" s="1"/>
  <c r="B199" i="2"/>
  <c r="C199" i="2" s="1"/>
  <c r="B200" i="2"/>
  <c r="B201" i="2"/>
  <c r="B202" i="2"/>
  <c r="B203" i="2"/>
  <c r="B204" i="2"/>
  <c r="B205" i="2"/>
  <c r="B206" i="2"/>
  <c r="B207" i="2"/>
  <c r="C207" i="2" s="1"/>
  <c r="B208" i="2"/>
  <c r="B209" i="2"/>
  <c r="B210" i="2"/>
  <c r="C210" i="2" s="1"/>
  <c r="B211" i="2"/>
  <c r="C211" i="2" s="1"/>
  <c r="B212" i="2"/>
  <c r="B213" i="2"/>
  <c r="B214" i="2"/>
  <c r="B215" i="2"/>
  <c r="B216" i="2"/>
  <c r="B217" i="2"/>
  <c r="B218" i="2"/>
  <c r="B219" i="2"/>
  <c r="C219" i="2" s="1"/>
  <c r="B220" i="2"/>
  <c r="B221" i="2"/>
  <c r="B222" i="2"/>
  <c r="C222" i="2" s="1"/>
  <c r="B223" i="2"/>
  <c r="C223" i="2" s="1"/>
  <c r="B224" i="2"/>
  <c r="B225" i="2"/>
  <c r="B226" i="2"/>
  <c r="B227" i="2"/>
  <c r="B228" i="2"/>
  <c r="B229" i="2"/>
  <c r="B230" i="2"/>
  <c r="B231" i="2"/>
  <c r="C231" i="2" s="1"/>
  <c r="B232" i="2"/>
  <c r="B233" i="2"/>
  <c r="B234" i="2"/>
  <c r="C234" i="2" s="1"/>
  <c r="B235" i="2"/>
  <c r="C235" i="2" s="1"/>
  <c r="B236" i="2"/>
  <c r="B237" i="2"/>
  <c r="B238" i="2"/>
  <c r="B239" i="2"/>
  <c r="B240" i="2"/>
  <c r="B241" i="2"/>
  <c r="B242" i="2"/>
  <c r="B243" i="2"/>
  <c r="C243" i="2" s="1"/>
  <c r="B244" i="2"/>
  <c r="B245" i="2"/>
  <c r="B246" i="2"/>
  <c r="C246" i="2" s="1"/>
  <c r="B247" i="2"/>
  <c r="C247" i="2" s="1"/>
  <c r="B248" i="2"/>
  <c r="B249" i="2"/>
  <c r="B250" i="2"/>
  <c r="B251" i="2"/>
  <c r="B252" i="2"/>
  <c r="B253" i="2"/>
  <c r="B254" i="2"/>
  <c r="B255" i="2"/>
  <c r="C255" i="2" s="1"/>
  <c r="B256" i="2"/>
  <c r="B257" i="2"/>
  <c r="B258" i="2"/>
  <c r="C258" i="2" s="1"/>
  <c r="B259" i="2"/>
  <c r="C259" i="2" s="1"/>
  <c r="B260" i="2"/>
  <c r="B261" i="2"/>
  <c r="C261" i="2" s="1"/>
  <c r="B262" i="2"/>
  <c r="B263" i="2"/>
  <c r="B264" i="2"/>
  <c r="B265" i="2"/>
  <c r="B266" i="2"/>
  <c r="B267" i="2"/>
  <c r="C267" i="2" s="1"/>
  <c r="B268" i="2"/>
  <c r="B269" i="2"/>
  <c r="B270" i="2"/>
  <c r="C270" i="2" s="1"/>
  <c r="B271" i="2"/>
  <c r="B272" i="2"/>
  <c r="B273" i="2"/>
  <c r="B274" i="2"/>
  <c r="B275" i="2"/>
  <c r="B276" i="2"/>
  <c r="B277" i="2"/>
  <c r="B278" i="2"/>
  <c r="B279" i="2"/>
  <c r="C279" i="2" s="1"/>
  <c r="B280" i="2"/>
  <c r="B281" i="2"/>
  <c r="B282" i="2"/>
  <c r="C282" i="2" s="1"/>
  <c r="B283" i="2"/>
  <c r="C283" i="2" s="1"/>
  <c r="B284" i="2"/>
  <c r="B285" i="2"/>
  <c r="B286" i="2"/>
  <c r="B287" i="2"/>
  <c r="B288" i="2"/>
  <c r="B289" i="2"/>
  <c r="C38" i="2"/>
  <c r="C242" i="2"/>
  <c r="C202" i="2" l="1"/>
  <c r="G222" i="2"/>
  <c r="G130" i="2"/>
  <c r="G32" i="2"/>
  <c r="J269" i="2"/>
  <c r="J247" i="2"/>
  <c r="J230" i="2"/>
  <c r="J208" i="2"/>
  <c r="J186" i="2"/>
  <c r="J169" i="2"/>
  <c r="J147" i="2"/>
  <c r="J125" i="2"/>
  <c r="J103" i="2"/>
  <c r="J86" i="2"/>
  <c r="J64" i="2"/>
  <c r="J42" i="2"/>
  <c r="J25" i="2"/>
  <c r="G129" i="2"/>
  <c r="G31" i="2"/>
  <c r="J268" i="2"/>
  <c r="J246" i="2"/>
  <c r="J229" i="2"/>
  <c r="J207" i="2"/>
  <c r="J185" i="2"/>
  <c r="J163" i="2"/>
  <c r="J146" i="2"/>
  <c r="J124" i="2"/>
  <c r="J102" i="2"/>
  <c r="J85" i="2"/>
  <c r="J63" i="2"/>
  <c r="J41" i="2"/>
  <c r="J19" i="2"/>
  <c r="C274" i="2"/>
  <c r="G214" i="2"/>
  <c r="C134" i="2"/>
  <c r="G213" i="2"/>
  <c r="G128" i="2"/>
  <c r="J289" i="2"/>
  <c r="J267" i="2"/>
  <c r="J245" i="2"/>
  <c r="J223" i="2"/>
  <c r="J206" i="2"/>
  <c r="J184" i="2"/>
  <c r="J162" i="2"/>
  <c r="J145" i="2"/>
  <c r="J123" i="2"/>
  <c r="J101" i="2"/>
  <c r="J79" i="2"/>
  <c r="J62" i="2"/>
  <c r="J40" i="2"/>
  <c r="J18" i="2"/>
  <c r="M286" i="2"/>
  <c r="M266" i="2"/>
  <c r="M250" i="2"/>
  <c r="M230" i="2"/>
  <c r="M214" i="2"/>
  <c r="M194" i="2"/>
  <c r="M178" i="2"/>
  <c r="M156" i="2"/>
  <c r="M134" i="2"/>
  <c r="M112" i="2"/>
  <c r="M95" i="2"/>
  <c r="M73" i="2"/>
  <c r="M51" i="2"/>
  <c r="M34" i="2"/>
  <c r="M12" i="2"/>
  <c r="C118" i="2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G282" i="2"/>
  <c r="G190" i="2"/>
  <c r="G104" i="2"/>
  <c r="J283" i="2"/>
  <c r="J266" i="2"/>
  <c r="J244" i="2"/>
  <c r="J222" i="2"/>
  <c r="J205" i="2"/>
  <c r="J183" i="2"/>
  <c r="J161" i="2"/>
  <c r="J139" i="2"/>
  <c r="J122" i="2"/>
  <c r="J100" i="2"/>
  <c r="J78" i="2"/>
  <c r="J61" i="2"/>
  <c r="J39" i="2"/>
  <c r="J17" i="2"/>
  <c r="M285" i="2"/>
  <c r="M265" i="2"/>
  <c r="M249" i="2"/>
  <c r="M229" i="2"/>
  <c r="M213" i="2"/>
  <c r="M193" i="2"/>
  <c r="M172" i="2"/>
  <c r="M155" i="2"/>
  <c r="M133" i="2"/>
  <c r="M111" i="2"/>
  <c r="M94" i="2"/>
  <c r="M72" i="2"/>
  <c r="M50" i="2"/>
  <c r="M28" i="2"/>
  <c r="M11" i="2"/>
  <c r="G274" i="2"/>
  <c r="G189" i="2"/>
  <c r="G103" i="2"/>
  <c r="J282" i="2"/>
  <c r="J265" i="2"/>
  <c r="J243" i="2"/>
  <c r="J221" i="2"/>
  <c r="J199" i="2"/>
  <c r="J182" i="2"/>
  <c r="J160" i="2"/>
  <c r="J138" i="2"/>
  <c r="J121" i="2"/>
  <c r="J99" i="2"/>
  <c r="J77" i="2"/>
  <c r="J55" i="2"/>
  <c r="J38" i="2"/>
  <c r="J16" i="2"/>
  <c r="M280" i="2"/>
  <c r="M264" i="2"/>
  <c r="M244" i="2"/>
  <c r="M228" i="2"/>
  <c r="M208" i="2"/>
  <c r="M192" i="2"/>
  <c r="M171" i="2"/>
  <c r="M154" i="2"/>
  <c r="M132" i="2"/>
  <c r="M110" i="2"/>
  <c r="M88" i="2"/>
  <c r="M71" i="2"/>
  <c r="M49" i="2"/>
  <c r="M27" i="2"/>
  <c r="M10" i="2"/>
  <c r="C272" i="2"/>
  <c r="G22" i="2"/>
  <c r="G271" i="2"/>
  <c r="G238" i="2"/>
  <c r="G212" i="2"/>
  <c r="G186" i="2"/>
  <c r="G153" i="2"/>
  <c r="G127" i="2"/>
  <c r="G92" i="2"/>
  <c r="G57" i="2"/>
  <c r="C45" i="2"/>
  <c r="C46" i="2"/>
  <c r="C188" i="2"/>
  <c r="C8" i="2"/>
  <c r="G11" i="2"/>
  <c r="G23" i="2"/>
  <c r="G35" i="2"/>
  <c r="G47" i="2"/>
  <c r="G59" i="2"/>
  <c r="G71" i="2"/>
  <c r="G83" i="2"/>
  <c r="G95" i="2"/>
  <c r="G107" i="2"/>
  <c r="G119" i="2"/>
  <c r="G131" i="2"/>
  <c r="G143" i="2"/>
  <c r="G155" i="2"/>
  <c r="G167" i="2"/>
  <c r="G179" i="2"/>
  <c r="G191" i="2"/>
  <c r="G203" i="2"/>
  <c r="G215" i="2"/>
  <c r="G227" i="2"/>
  <c r="G239" i="2"/>
  <c r="G251" i="2"/>
  <c r="G263" i="2"/>
  <c r="G275" i="2"/>
  <c r="G287" i="2"/>
  <c r="G240" i="2"/>
  <c r="G276" i="2"/>
  <c r="G64" i="2"/>
  <c r="G136" i="2"/>
  <c r="G172" i="2"/>
  <c r="G220" i="2"/>
  <c r="G232" i="2"/>
  <c r="G280" i="2"/>
  <c r="G65" i="2"/>
  <c r="G161" i="2"/>
  <c r="G245" i="2"/>
  <c r="G54" i="2"/>
  <c r="G12" i="2"/>
  <c r="G24" i="2"/>
  <c r="G36" i="2"/>
  <c r="G48" i="2"/>
  <c r="G60" i="2"/>
  <c r="G72" i="2"/>
  <c r="G84" i="2"/>
  <c r="G96" i="2"/>
  <c r="G108" i="2"/>
  <c r="G120" i="2"/>
  <c r="G132" i="2"/>
  <c r="G144" i="2"/>
  <c r="G156" i="2"/>
  <c r="G168" i="2"/>
  <c r="G180" i="2"/>
  <c r="G192" i="2"/>
  <c r="G204" i="2"/>
  <c r="G216" i="2"/>
  <c r="G228" i="2"/>
  <c r="G252" i="2"/>
  <c r="G264" i="2"/>
  <c r="G288" i="2"/>
  <c r="G184" i="2"/>
  <c r="G13" i="2"/>
  <c r="G25" i="2"/>
  <c r="G37" i="2"/>
  <c r="G49" i="2"/>
  <c r="G61" i="2"/>
  <c r="G73" i="2"/>
  <c r="G85" i="2"/>
  <c r="G97" i="2"/>
  <c r="G109" i="2"/>
  <c r="G121" i="2"/>
  <c r="G133" i="2"/>
  <c r="G145" i="2"/>
  <c r="G157" i="2"/>
  <c r="G169" i="2"/>
  <c r="G181" i="2"/>
  <c r="G193" i="2"/>
  <c r="G205" i="2"/>
  <c r="G217" i="2"/>
  <c r="G229" i="2"/>
  <c r="G241" i="2"/>
  <c r="G253" i="2"/>
  <c r="G265" i="2"/>
  <c r="G277" i="2"/>
  <c r="G289" i="2"/>
  <c r="G28" i="2"/>
  <c r="G52" i="2"/>
  <c r="G88" i="2"/>
  <c r="G112" i="2"/>
  <c r="G148" i="2"/>
  <c r="G196" i="2"/>
  <c r="G256" i="2"/>
  <c r="G41" i="2"/>
  <c r="G125" i="2"/>
  <c r="G197" i="2"/>
  <c r="G269" i="2"/>
  <c r="G18" i="2"/>
  <c r="G14" i="2"/>
  <c r="G26" i="2"/>
  <c r="G38" i="2"/>
  <c r="G50" i="2"/>
  <c r="G62" i="2"/>
  <c r="G74" i="2"/>
  <c r="G86" i="2"/>
  <c r="G98" i="2"/>
  <c r="G110" i="2"/>
  <c r="G122" i="2"/>
  <c r="G134" i="2"/>
  <c r="G146" i="2"/>
  <c r="G158" i="2"/>
  <c r="G170" i="2"/>
  <c r="G182" i="2"/>
  <c r="G194" i="2"/>
  <c r="G206" i="2"/>
  <c r="G218" i="2"/>
  <c r="G230" i="2"/>
  <c r="G242" i="2"/>
  <c r="G254" i="2"/>
  <c r="G266" i="2"/>
  <c r="G278" i="2"/>
  <c r="G16" i="2"/>
  <c r="G40" i="2"/>
  <c r="G76" i="2"/>
  <c r="G100" i="2"/>
  <c r="G124" i="2"/>
  <c r="G160" i="2"/>
  <c r="G208" i="2"/>
  <c r="G268" i="2"/>
  <c r="G17" i="2"/>
  <c r="G77" i="2"/>
  <c r="G149" i="2"/>
  <c r="G221" i="2"/>
  <c r="G6" i="2"/>
  <c r="G78" i="2"/>
  <c r="G15" i="2"/>
  <c r="G27" i="2"/>
  <c r="G39" i="2"/>
  <c r="G51" i="2"/>
  <c r="G63" i="2"/>
  <c r="G75" i="2"/>
  <c r="G87" i="2"/>
  <c r="G99" i="2"/>
  <c r="G111" i="2"/>
  <c r="G123" i="2"/>
  <c r="G135" i="2"/>
  <c r="G147" i="2"/>
  <c r="G159" i="2"/>
  <c r="G171" i="2"/>
  <c r="G183" i="2"/>
  <c r="G195" i="2"/>
  <c r="G207" i="2"/>
  <c r="G219" i="2"/>
  <c r="G231" i="2"/>
  <c r="G243" i="2"/>
  <c r="G255" i="2"/>
  <c r="G267" i="2"/>
  <c r="G279" i="2"/>
  <c r="G244" i="2"/>
  <c r="G5" i="2"/>
  <c r="G29" i="2"/>
  <c r="G53" i="2"/>
  <c r="G89" i="2"/>
  <c r="G101" i="2"/>
  <c r="G113" i="2"/>
  <c r="G137" i="2"/>
  <c r="G173" i="2"/>
  <c r="G185" i="2"/>
  <c r="G209" i="2"/>
  <c r="G233" i="2"/>
  <c r="G257" i="2"/>
  <c r="G281" i="2"/>
  <c r="G30" i="2"/>
  <c r="G42" i="2"/>
  <c r="G66" i="2"/>
  <c r="G102" i="2"/>
  <c r="G114" i="2"/>
  <c r="G270" i="2"/>
  <c r="G237" i="2"/>
  <c r="G211" i="2"/>
  <c r="G178" i="2"/>
  <c r="G152" i="2"/>
  <c r="G126" i="2"/>
  <c r="G91" i="2"/>
  <c r="G56" i="2"/>
  <c r="G20" i="2"/>
  <c r="C20" i="2"/>
  <c r="G262" i="2"/>
  <c r="G210" i="2"/>
  <c r="G151" i="2"/>
  <c r="G90" i="2"/>
  <c r="G19" i="2"/>
  <c r="G261" i="2"/>
  <c r="G176" i="2"/>
  <c r="G117" i="2"/>
  <c r="G46" i="2"/>
  <c r="G286" i="2"/>
  <c r="G260" i="2"/>
  <c r="G201" i="2"/>
  <c r="G175" i="2"/>
  <c r="G142" i="2"/>
  <c r="G81" i="2"/>
  <c r="G9" i="2"/>
  <c r="G226" i="2"/>
  <c r="G174" i="2"/>
  <c r="G80" i="2"/>
  <c r="G8" i="2"/>
  <c r="G284" i="2"/>
  <c r="G258" i="2"/>
  <c r="G225" i="2"/>
  <c r="G199" i="2"/>
  <c r="G166" i="2"/>
  <c r="G140" i="2"/>
  <c r="G106" i="2"/>
  <c r="G79" i="2"/>
  <c r="G43" i="2"/>
  <c r="G7" i="2"/>
  <c r="C152" i="2"/>
  <c r="C56" i="2"/>
  <c r="C32" i="2"/>
  <c r="G236" i="2"/>
  <c r="G177" i="2"/>
  <c r="G118" i="2"/>
  <c r="G55" i="2"/>
  <c r="G235" i="2"/>
  <c r="G202" i="2"/>
  <c r="G150" i="2"/>
  <c r="G82" i="2"/>
  <c r="G10" i="2"/>
  <c r="G234" i="2"/>
  <c r="G116" i="2"/>
  <c r="G45" i="2"/>
  <c r="G285" i="2"/>
  <c r="G259" i="2"/>
  <c r="G200" i="2"/>
  <c r="G141" i="2"/>
  <c r="G115" i="2"/>
  <c r="G44" i="2"/>
  <c r="G283" i="2"/>
  <c r="G250" i="2"/>
  <c r="G224" i="2"/>
  <c r="G198" i="2"/>
  <c r="G165" i="2"/>
  <c r="G139" i="2"/>
  <c r="G105" i="2"/>
  <c r="G70" i="2"/>
  <c r="G34" i="2"/>
  <c r="J288" i="2"/>
  <c r="J276" i="2"/>
  <c r="J264" i="2"/>
  <c r="J252" i="2"/>
  <c r="J240" i="2"/>
  <c r="J228" i="2"/>
  <c r="J216" i="2"/>
  <c r="J204" i="2"/>
  <c r="J192" i="2"/>
  <c r="J180" i="2"/>
  <c r="J168" i="2"/>
  <c r="J156" i="2"/>
  <c r="J144" i="2"/>
  <c r="J132" i="2"/>
  <c r="J120" i="2"/>
  <c r="J108" i="2"/>
  <c r="J96" i="2"/>
  <c r="J84" i="2"/>
  <c r="J72" i="2"/>
  <c r="J60" i="2"/>
  <c r="J48" i="2"/>
  <c r="J36" i="2"/>
  <c r="J24" i="2"/>
  <c r="J12" i="2"/>
  <c r="M177" i="2"/>
  <c r="M165" i="2"/>
  <c r="M153" i="2"/>
  <c r="M141" i="2"/>
  <c r="M129" i="2"/>
  <c r="M117" i="2"/>
  <c r="M105" i="2"/>
  <c r="M93" i="2"/>
  <c r="M81" i="2"/>
  <c r="M69" i="2"/>
  <c r="M57" i="2"/>
  <c r="M45" i="2"/>
  <c r="M33" i="2"/>
  <c r="M21" i="2"/>
  <c r="M9" i="2"/>
  <c r="J287" i="2"/>
  <c r="J275" i="2"/>
  <c r="J263" i="2"/>
  <c r="J251" i="2"/>
  <c r="J239" i="2"/>
  <c r="J227" i="2"/>
  <c r="J215" i="2"/>
  <c r="J203" i="2"/>
  <c r="J191" i="2"/>
  <c r="J179" i="2"/>
  <c r="J167" i="2"/>
  <c r="J155" i="2"/>
  <c r="J143" i="2"/>
  <c r="J131" i="2"/>
  <c r="J119" i="2"/>
  <c r="J107" i="2"/>
  <c r="J95" i="2"/>
  <c r="J83" i="2"/>
  <c r="J71" i="2"/>
  <c r="J59" i="2"/>
  <c r="J47" i="2"/>
  <c r="J35" i="2"/>
  <c r="J23" i="2"/>
  <c r="J11" i="2"/>
  <c r="M284" i="2"/>
  <c r="M272" i="2"/>
  <c r="M260" i="2"/>
  <c r="M248" i="2"/>
  <c r="M236" i="2"/>
  <c r="M224" i="2"/>
  <c r="M212" i="2"/>
  <c r="M200" i="2"/>
  <c r="M188" i="2"/>
  <c r="M176" i="2"/>
  <c r="M164" i="2"/>
  <c r="M152" i="2"/>
  <c r="M140" i="2"/>
  <c r="M128" i="2"/>
  <c r="M116" i="2"/>
  <c r="M104" i="2"/>
  <c r="M92" i="2"/>
  <c r="M80" i="2"/>
  <c r="M68" i="2"/>
  <c r="M56" i="2"/>
  <c r="M44" i="2"/>
  <c r="M32" i="2"/>
  <c r="M20" i="2"/>
  <c r="M8" i="2"/>
  <c r="J286" i="2"/>
  <c r="J274" i="2"/>
  <c r="J262" i="2"/>
  <c r="J250" i="2"/>
  <c r="J238" i="2"/>
  <c r="J226" i="2"/>
  <c r="J214" i="2"/>
  <c r="J202" i="2"/>
  <c r="J190" i="2"/>
  <c r="J178" i="2"/>
  <c r="J166" i="2"/>
  <c r="J154" i="2"/>
  <c r="J142" i="2"/>
  <c r="J130" i="2"/>
  <c r="J118" i="2"/>
  <c r="J106" i="2"/>
  <c r="J94" i="2"/>
  <c r="J82" i="2"/>
  <c r="J70" i="2"/>
  <c r="J58" i="2"/>
  <c r="J46" i="2"/>
  <c r="J34" i="2"/>
  <c r="J22" i="2"/>
  <c r="J10" i="2"/>
  <c r="M283" i="2"/>
  <c r="M271" i="2"/>
  <c r="M259" i="2"/>
  <c r="M247" i="2"/>
  <c r="M235" i="2"/>
  <c r="M223" i="2"/>
  <c r="M211" i="2"/>
  <c r="M199" i="2"/>
  <c r="M187" i="2"/>
  <c r="M175" i="2"/>
  <c r="M163" i="2"/>
  <c r="M151" i="2"/>
  <c r="M139" i="2"/>
  <c r="M127" i="2"/>
  <c r="M115" i="2"/>
  <c r="M103" i="2"/>
  <c r="M91" i="2"/>
  <c r="M79" i="2"/>
  <c r="M67" i="2"/>
  <c r="M55" i="2"/>
  <c r="M43" i="2"/>
  <c r="M31" i="2"/>
  <c r="M19" i="2"/>
  <c r="M7" i="2"/>
  <c r="J285" i="2"/>
  <c r="J273" i="2"/>
  <c r="J261" i="2"/>
  <c r="J249" i="2"/>
  <c r="J237" i="2"/>
  <c r="J225" i="2"/>
  <c r="J213" i="2"/>
  <c r="J201" i="2"/>
  <c r="J189" i="2"/>
  <c r="J177" i="2"/>
  <c r="J165" i="2"/>
  <c r="J153" i="2"/>
  <c r="J141" i="2"/>
  <c r="J129" i="2"/>
  <c r="J117" i="2"/>
  <c r="J105" i="2"/>
  <c r="J93" i="2"/>
  <c r="J81" i="2"/>
  <c r="J69" i="2"/>
  <c r="J57" i="2"/>
  <c r="J45" i="2"/>
  <c r="J33" i="2"/>
  <c r="J21" i="2"/>
  <c r="J9" i="2"/>
  <c r="M282" i="2"/>
  <c r="M270" i="2"/>
  <c r="M258" i="2"/>
  <c r="M246" i="2"/>
  <c r="M234" i="2"/>
  <c r="M222" i="2"/>
  <c r="M210" i="2"/>
  <c r="M198" i="2"/>
  <c r="M186" i="2"/>
  <c r="M174" i="2"/>
  <c r="M162" i="2"/>
  <c r="M150" i="2"/>
  <c r="M138" i="2"/>
  <c r="M126" i="2"/>
  <c r="M114" i="2"/>
  <c r="M102" i="2"/>
  <c r="M90" i="2"/>
  <c r="M78" i="2"/>
  <c r="M66" i="2"/>
  <c r="M54" i="2"/>
  <c r="M42" i="2"/>
  <c r="M30" i="2"/>
  <c r="M18" i="2"/>
  <c r="M6" i="2"/>
  <c r="J284" i="2"/>
  <c r="J272" i="2"/>
  <c r="J260" i="2"/>
  <c r="J248" i="2"/>
  <c r="J236" i="2"/>
  <c r="J224" i="2"/>
  <c r="J212" i="2"/>
  <c r="J200" i="2"/>
  <c r="J188" i="2"/>
  <c r="J176" i="2"/>
  <c r="J164" i="2"/>
  <c r="J152" i="2"/>
  <c r="J140" i="2"/>
  <c r="J128" i="2"/>
  <c r="J116" i="2"/>
  <c r="J104" i="2"/>
  <c r="J92" i="2"/>
  <c r="J80" i="2"/>
  <c r="J68" i="2"/>
  <c r="J56" i="2"/>
  <c r="J44" i="2"/>
  <c r="J32" i="2"/>
  <c r="J20" i="2"/>
  <c r="M281" i="2"/>
  <c r="M269" i="2"/>
  <c r="M257" i="2"/>
  <c r="M245" i="2"/>
  <c r="M233" i="2"/>
  <c r="M221" i="2"/>
  <c r="M209" i="2"/>
  <c r="M197" i="2"/>
  <c r="M185" i="2"/>
  <c r="M173" i="2"/>
  <c r="M161" i="2"/>
  <c r="M149" i="2"/>
  <c r="M137" i="2"/>
  <c r="M125" i="2"/>
  <c r="M113" i="2"/>
  <c r="M101" i="2"/>
  <c r="M89" i="2"/>
  <c r="M77" i="2"/>
  <c r="M65" i="2"/>
  <c r="M53" i="2"/>
  <c r="M41" i="2"/>
  <c r="M29" i="2"/>
  <c r="M17" i="2"/>
  <c r="C287" i="2"/>
  <c r="C275" i="2"/>
  <c r="C263" i="2"/>
  <c r="C251" i="2"/>
  <c r="C239" i="2"/>
  <c r="C227" i="2"/>
  <c r="C215" i="2"/>
  <c r="C203" i="2"/>
  <c r="C191" i="2"/>
  <c r="C179" i="2"/>
  <c r="C167" i="2"/>
  <c r="C155" i="2"/>
  <c r="C143" i="2"/>
  <c r="C131" i="2"/>
  <c r="C119" i="2"/>
  <c r="C107" i="2"/>
  <c r="C95" i="2"/>
  <c r="C83" i="2"/>
  <c r="C71" i="2"/>
  <c r="C59" i="2"/>
  <c r="C35" i="2"/>
  <c r="C23" i="2"/>
  <c r="C11" i="2"/>
  <c r="C286" i="2"/>
  <c r="C262" i="2"/>
  <c r="C250" i="2"/>
  <c r="C238" i="2"/>
  <c r="C226" i="2"/>
  <c r="C214" i="2"/>
  <c r="C190" i="2"/>
  <c r="C178" i="2"/>
  <c r="C166" i="2"/>
  <c r="C154" i="2"/>
  <c r="C142" i="2"/>
  <c r="C130" i="2"/>
  <c r="C106" i="2"/>
  <c r="C94" i="2"/>
  <c r="C82" i="2"/>
  <c r="C70" i="2"/>
  <c r="C58" i="2"/>
  <c r="C34" i="2"/>
  <c r="C22" i="2"/>
  <c r="C10" i="2"/>
  <c r="C260" i="2"/>
  <c r="C19" i="2"/>
  <c r="C176" i="2"/>
  <c r="C182" i="2"/>
  <c r="C212" i="2"/>
  <c r="C47" i="2"/>
  <c r="C206" i="2"/>
  <c r="C146" i="2"/>
  <c r="C62" i="2"/>
  <c r="C92" i="2"/>
  <c r="C201" i="2"/>
  <c r="C110" i="2"/>
  <c r="C55" i="2"/>
  <c r="C140" i="2"/>
  <c r="C116" i="2"/>
  <c r="C128" i="2"/>
  <c r="C80" i="2"/>
  <c r="C7" i="2"/>
  <c r="C248" i="2"/>
  <c r="C170" i="2"/>
  <c r="C44" i="2"/>
  <c r="C284" i="2"/>
  <c r="C164" i="2"/>
  <c r="C148" i="2"/>
  <c r="C100" i="2"/>
  <c r="C74" i="2"/>
  <c r="C278" i="2"/>
  <c r="C266" i="2"/>
  <c r="C254" i="2"/>
  <c r="C230" i="2"/>
  <c r="C218" i="2"/>
  <c r="C194" i="2"/>
  <c r="C158" i="2"/>
  <c r="C122" i="2"/>
  <c r="C98" i="2"/>
  <c r="C86" i="2"/>
  <c r="C50" i="2"/>
  <c r="C14" i="2"/>
  <c r="C200" i="2"/>
  <c r="C151" i="2"/>
  <c r="C277" i="2"/>
  <c r="C253" i="2"/>
  <c r="C31" i="2"/>
  <c r="C271" i="2"/>
  <c r="C224" i="2"/>
  <c r="C187" i="2"/>
  <c r="C104" i="2"/>
  <c r="C26" i="2"/>
  <c r="C285" i="2"/>
  <c r="C273" i="2"/>
  <c r="C249" i="2"/>
  <c r="C237" i="2"/>
  <c r="C225" i="2"/>
  <c r="C213" i="2"/>
  <c r="C189" i="2"/>
  <c r="C177" i="2"/>
  <c r="C165" i="2"/>
  <c r="C153" i="2"/>
  <c r="C141" i="2"/>
  <c r="C129" i="2"/>
  <c r="C117" i="2"/>
  <c r="C105" i="2"/>
  <c r="C93" i="2"/>
  <c r="C81" i="2"/>
  <c r="C69" i="2"/>
  <c r="C57" i="2"/>
  <c r="C33" i="2"/>
  <c r="C21" i="2"/>
  <c r="C9" i="2"/>
  <c r="C68" i="2"/>
  <c r="C236" i="2"/>
  <c r="C241" i="2"/>
  <c r="C205" i="2"/>
  <c r="C12" i="2"/>
  <c r="C265" i="2"/>
  <c r="C217" i="2"/>
  <c r="C288" i="2"/>
  <c r="C264" i="2"/>
  <c r="C228" i="2"/>
  <c r="C216" i="2"/>
  <c r="C192" i="2"/>
  <c r="C181" i="2"/>
  <c r="C168" i="2"/>
  <c r="C157" i="2"/>
  <c r="C144" i="2"/>
  <c r="C133" i="2"/>
  <c r="C120" i="2"/>
  <c r="C109" i="2"/>
  <c r="C97" i="2"/>
  <c r="C85" i="2"/>
  <c r="C72" i="2"/>
  <c r="C61" i="2"/>
  <c r="C48" i="2"/>
  <c r="C37" i="2"/>
  <c r="C24" i="2"/>
  <c r="C13" i="2"/>
  <c r="C99" i="2"/>
  <c r="C244" i="2"/>
  <c r="C52" i="2"/>
  <c r="C162" i="2"/>
  <c r="C126" i="2"/>
  <c r="C90" i="2"/>
  <c r="C54" i="2"/>
  <c r="C18" i="2"/>
  <c r="C280" i="2"/>
  <c r="C268" i="2"/>
  <c r="C256" i="2"/>
  <c r="C232" i="2"/>
  <c r="C220" i="2"/>
  <c r="C208" i="2"/>
  <c r="C184" i="2"/>
  <c r="C172" i="2"/>
  <c r="C160" i="2"/>
  <c r="C136" i="2"/>
  <c r="C124" i="2"/>
  <c r="C112" i="2"/>
  <c r="C88" i="2"/>
  <c r="C76" i="2"/>
  <c r="C64" i="2"/>
  <c r="C40" i="2"/>
  <c r="C28" i="2"/>
  <c r="C16" i="2"/>
  <c r="C276" i="2"/>
  <c r="C240" i="2"/>
  <c r="C204" i="2"/>
  <c r="C132" i="2"/>
  <c r="C96" i="2"/>
  <c r="C60" i="2"/>
  <c r="C289" i="2"/>
  <c r="C193" i="2"/>
  <c r="C145" i="2"/>
  <c r="C49" i="2"/>
  <c r="C252" i="2"/>
  <c r="C180" i="2"/>
  <c r="C108" i="2"/>
  <c r="C36" i="2"/>
  <c r="C229" i="2"/>
  <c r="C156" i="2"/>
  <c r="C84" i="2"/>
  <c r="C281" i="2"/>
  <c r="C269" i="2"/>
  <c r="C257" i="2"/>
  <c r="C245" i="2"/>
  <c r="C233" i="2"/>
  <c r="C221" i="2"/>
  <c r="C209" i="2"/>
  <c r="C197" i="2"/>
  <c r="C185" i="2"/>
  <c r="C173" i="2"/>
  <c r="C161" i="2"/>
  <c r="C149" i="2"/>
  <c r="C137" i="2"/>
  <c r="C125" i="2"/>
  <c r="C113" i="2"/>
  <c r="C101" i="2"/>
  <c r="C89" i="2"/>
  <c r="C77" i="2"/>
  <c r="C65" i="2"/>
  <c r="C53" i="2"/>
  <c r="C41" i="2"/>
  <c r="C29" i="2"/>
  <c r="C17" i="2"/>
  <c r="K20" i="2" l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93D23-AA86-4BCA-9C01-EB08D93C35A6}" keepAlive="1" name="Abfrage - data_20240921_001" description="Verbindung mit der Abfrage 'data_20240921_001' in der Arbeitsmappe." type="5" refreshedVersion="8" background="1" saveData="1">
    <dbPr connection="Provider=Microsoft.Mashup.OleDb.1;Data Source=$Workbook$;Location=data_20240921_001;Extended Properties=&quot;&quot;" command="SELECT * FROM [data_20240921_001]"/>
  </connection>
</connections>
</file>

<file path=xl/sharedStrings.xml><?xml version="1.0" encoding="utf-8"?>
<sst xmlns="http://schemas.openxmlformats.org/spreadsheetml/2006/main" count="4892" uniqueCount="334">
  <si>
    <t>Time</t>
  </si>
  <si>
    <t>Device name</t>
  </si>
  <si>
    <t>Chip Time()</t>
  </si>
  <si>
    <t>Acceleration X(g)</t>
  </si>
  <si>
    <t>Acceleration Y(g)</t>
  </si>
  <si>
    <t>Angular velocity X(°/s)</t>
  </si>
  <si>
    <t>Angular velocity Y(°/s)</t>
  </si>
  <si>
    <t>Angular velocity Z(°/s)</t>
  </si>
  <si>
    <t>Angle X(°)</t>
  </si>
  <si>
    <t>Angle Y(°)</t>
  </si>
  <si>
    <t>Angle Z(°)</t>
  </si>
  <si>
    <t>Magnetic field X(ʯt)</t>
  </si>
  <si>
    <t>Magnetic field Y(ʯt)</t>
  </si>
  <si>
    <t>Magnetic field Z(ʯt)</t>
  </si>
  <si>
    <t>Temperature(℃)</t>
  </si>
  <si>
    <t>Pressure(Pa)</t>
  </si>
  <si>
    <t>Height(m)</t>
  </si>
  <si>
    <t>Longitude()</t>
  </si>
  <si>
    <t>Latitude()</t>
  </si>
  <si>
    <t>GPS ground speed(km)</t>
  </si>
  <si>
    <t>Angle of course(°)</t>
  </si>
  <si>
    <t>GPS height(m)</t>
  </si>
  <si>
    <t>Number of satellites()</t>
  </si>
  <si>
    <t>Position location()</t>
  </si>
  <si>
    <t>Horizontal position()</t>
  </si>
  <si>
    <t>Vertical position()</t>
  </si>
  <si>
    <t>Quaternions 0()</t>
  </si>
  <si>
    <t>Quaternions 1()</t>
  </si>
  <si>
    <t>Quaternions 2()</t>
  </si>
  <si>
    <t>Quaternions 3()</t>
  </si>
  <si>
    <t>Column1</t>
  </si>
  <si>
    <t xml:space="preserve"> 09:06:24.401</t>
  </si>
  <si>
    <t>COM12</t>
  </si>
  <si>
    <t/>
  </si>
  <si>
    <t xml:space="preserve"> 09:06:24.491</t>
  </si>
  <si>
    <t xml:space="preserve"> 09:06:24.600</t>
  </si>
  <si>
    <t xml:space="preserve"> 09:06:24.694</t>
  </si>
  <si>
    <t xml:space="preserve"> 09:06:24.801</t>
  </si>
  <si>
    <t xml:space="preserve"> 09:06:24.894</t>
  </si>
  <si>
    <t xml:space="preserve"> 09:06:25.003</t>
  </si>
  <si>
    <t xml:space="preserve"> 09:06:25.096</t>
  </si>
  <si>
    <t xml:space="preserve"> 09:06:25.190</t>
  </si>
  <si>
    <t xml:space="preserve"> 09:06:25.299</t>
  </si>
  <si>
    <t xml:space="preserve"> 09:06:25.392</t>
  </si>
  <si>
    <t xml:space="preserve"> 09:06:25.501</t>
  </si>
  <si>
    <t xml:space="preserve"> 09:06:25.594</t>
  </si>
  <si>
    <t xml:space="preserve"> 09:06:25.702</t>
  </si>
  <si>
    <t xml:space="preserve"> 09:06:25.796</t>
  </si>
  <si>
    <t xml:space="preserve"> 09:06:25.888</t>
  </si>
  <si>
    <t xml:space="preserve"> 09:06:25.997</t>
  </si>
  <si>
    <t xml:space="preserve"> 09:06:26.089</t>
  </si>
  <si>
    <t xml:space="preserve"> 09:06:26.197</t>
  </si>
  <si>
    <t xml:space="preserve"> 09:06:26.290</t>
  </si>
  <si>
    <t xml:space="preserve"> 09:06:26.397</t>
  </si>
  <si>
    <t xml:space="preserve"> 09:06:26.490</t>
  </si>
  <si>
    <t xml:space="preserve"> 09:06:26.601</t>
  </si>
  <si>
    <t xml:space="preserve"> 09:06:26.695</t>
  </si>
  <si>
    <t xml:space="preserve"> 09:06:26.803</t>
  </si>
  <si>
    <t xml:space="preserve"> 09:06:26.896</t>
  </si>
  <si>
    <t xml:space="preserve"> 09:06:26.989</t>
  </si>
  <si>
    <t xml:space="preserve"> 09:06:27.095</t>
  </si>
  <si>
    <t xml:space="preserve"> 09:06:27.202</t>
  </si>
  <si>
    <t xml:space="preserve"> 09:06:27.297</t>
  </si>
  <si>
    <t xml:space="preserve"> 09:06:27.390</t>
  </si>
  <si>
    <t xml:space="preserve"> 09:06:27.498</t>
  </si>
  <si>
    <t xml:space="preserve"> 09:06:27.591</t>
  </si>
  <si>
    <t xml:space="preserve"> 09:06:27.699</t>
  </si>
  <si>
    <t xml:space="preserve"> 09:06:27.793</t>
  </si>
  <si>
    <t xml:space="preserve"> 09:06:27.901</t>
  </si>
  <si>
    <t xml:space="preserve"> 09:06:27.993</t>
  </si>
  <si>
    <t xml:space="preserve"> 09:06:28.103</t>
  </si>
  <si>
    <t xml:space="preserve"> 09:06:28.197</t>
  </si>
  <si>
    <t xml:space="preserve"> 09:06:28.291</t>
  </si>
  <si>
    <t xml:space="preserve"> 09:06:28.405</t>
  </si>
  <si>
    <t xml:space="preserve"> 09:06:28.493</t>
  </si>
  <si>
    <t xml:space="preserve"> 09:06:28.601</t>
  </si>
  <si>
    <t xml:space="preserve"> 09:06:28.694</t>
  </si>
  <si>
    <t xml:space="preserve"> 09:06:28.802</t>
  </si>
  <si>
    <t xml:space="preserve"> 09:06:28.896</t>
  </si>
  <si>
    <t xml:space="preserve"> 09:06:28.989</t>
  </si>
  <si>
    <t xml:space="preserve"> 09:06:29.095</t>
  </si>
  <si>
    <t xml:space="preserve"> 09:06:29.187</t>
  </si>
  <si>
    <t xml:space="preserve"> 09:06:29.299</t>
  </si>
  <si>
    <t xml:space="preserve"> 09:06:29.391</t>
  </si>
  <si>
    <t xml:space="preserve"> 09:06:29.499</t>
  </si>
  <si>
    <t xml:space="preserve"> 09:06:29.594</t>
  </si>
  <si>
    <t xml:space="preserve"> 09:06:29.688</t>
  </si>
  <si>
    <t xml:space="preserve"> 09:06:29.796</t>
  </si>
  <si>
    <t xml:space="preserve"> 09:06:29.890</t>
  </si>
  <si>
    <t xml:space="preserve"> 09:06:29.999</t>
  </si>
  <si>
    <t xml:space="preserve"> 09:06:30.092</t>
  </si>
  <si>
    <t xml:space="preserve"> 09:06:30.187</t>
  </si>
  <si>
    <t xml:space="preserve"> 09:06:30.297</t>
  </si>
  <si>
    <t xml:space="preserve"> 09:06:30.391</t>
  </si>
  <si>
    <t xml:space="preserve"> 09:06:30.499</t>
  </si>
  <si>
    <t xml:space="preserve"> 09:06:30.594</t>
  </si>
  <si>
    <t xml:space="preserve"> 09:06:30.688</t>
  </si>
  <si>
    <t xml:space="preserve"> 09:06:30.797</t>
  </si>
  <si>
    <t xml:space="preserve"> 09:06:30.890</t>
  </si>
  <si>
    <t xml:space="preserve"> 09:06:30.999</t>
  </si>
  <si>
    <t xml:space="preserve"> 09:06:31.093</t>
  </si>
  <si>
    <t xml:space="preserve"> 09:06:31.201</t>
  </si>
  <si>
    <t xml:space="preserve"> 09:06:31.296</t>
  </si>
  <si>
    <t xml:space="preserve"> 09:06:31.388</t>
  </si>
  <si>
    <t xml:space="preserve"> 09:06:31.498</t>
  </si>
  <si>
    <t xml:space="preserve"> 09:06:31.590</t>
  </si>
  <si>
    <t xml:space="preserve"> 09:06:31.697</t>
  </si>
  <si>
    <t xml:space="preserve"> 09:06:31.790</t>
  </si>
  <si>
    <t xml:space="preserve"> 09:06:31.899</t>
  </si>
  <si>
    <t xml:space="preserve"> 09:06:31.991</t>
  </si>
  <si>
    <t xml:space="preserve"> 09:06:32.099</t>
  </si>
  <si>
    <t xml:space="preserve"> 09:06:32.191</t>
  </si>
  <si>
    <t xml:space="preserve"> 09:06:32.302</t>
  </si>
  <si>
    <t xml:space="preserve"> 09:06:32.395</t>
  </si>
  <si>
    <t xml:space="preserve"> 09:06:32.489</t>
  </si>
  <si>
    <t xml:space="preserve"> 09:06:32.597</t>
  </si>
  <si>
    <t xml:space="preserve"> 09:06:32.690</t>
  </si>
  <si>
    <t xml:space="preserve"> 09:06:32.799</t>
  </si>
  <si>
    <t xml:space="preserve"> 09:06:32.892</t>
  </si>
  <si>
    <t xml:space="preserve"> 09:06:33.001</t>
  </si>
  <si>
    <t xml:space="preserve"> 09:06:33.095</t>
  </si>
  <si>
    <t xml:space="preserve"> 09:06:33.189</t>
  </si>
  <si>
    <t xml:space="preserve"> 09:06:33.297</t>
  </si>
  <si>
    <t xml:space="preserve"> 09:06:33.390</t>
  </si>
  <si>
    <t xml:space="preserve"> 09:06:33.498</t>
  </si>
  <si>
    <t xml:space="preserve"> 09:06:33.589</t>
  </si>
  <si>
    <t xml:space="preserve"> 09:06:33.699</t>
  </si>
  <si>
    <t xml:space="preserve"> 09:06:33.790</t>
  </si>
  <si>
    <t xml:space="preserve"> 09:06:33.897</t>
  </si>
  <si>
    <t xml:space="preserve"> 09:06:33.990</t>
  </si>
  <si>
    <t xml:space="preserve"> 09:06:34.098</t>
  </si>
  <si>
    <t xml:space="preserve"> 09:06:34.190</t>
  </si>
  <si>
    <t xml:space="preserve"> 09:06:34.296</t>
  </si>
  <si>
    <t xml:space="preserve"> 09:06:34.388</t>
  </si>
  <si>
    <t xml:space="preserve"> 09:06:34.500</t>
  </si>
  <si>
    <t xml:space="preserve"> 09:06:34.593</t>
  </si>
  <si>
    <t xml:space="preserve"> 09:06:34.701</t>
  </si>
  <si>
    <t xml:space="preserve"> 09:06:34.794</t>
  </si>
  <si>
    <t xml:space="preserve"> 09:06:34.903</t>
  </si>
  <si>
    <t xml:space="preserve"> 09:06:34.997</t>
  </si>
  <si>
    <t xml:space="preserve"> 09:06:35.091</t>
  </si>
  <si>
    <t xml:space="preserve"> 09:06:35.197</t>
  </si>
  <si>
    <t xml:space="preserve"> 09:06:35.289</t>
  </si>
  <si>
    <t xml:space="preserve"> 09:06:35.396</t>
  </si>
  <si>
    <t xml:space="preserve"> 09:06:35.488</t>
  </si>
  <si>
    <t xml:space="preserve"> 09:06:35.595</t>
  </si>
  <si>
    <t xml:space="preserve"> 09:06:35.689</t>
  </si>
  <si>
    <t xml:space="preserve"> 09:06:35.798</t>
  </si>
  <si>
    <t xml:space="preserve"> 09:06:35.891</t>
  </si>
  <si>
    <t xml:space="preserve"> 09:06:36.001</t>
  </si>
  <si>
    <t xml:space="preserve"> 09:06:36.095</t>
  </si>
  <si>
    <t xml:space="preserve"> 09:06:36.186</t>
  </si>
  <si>
    <t xml:space="preserve"> 09:06:36.295</t>
  </si>
  <si>
    <t xml:space="preserve"> 09:06:36.388</t>
  </si>
  <si>
    <t xml:space="preserve"> 09:06:36.497</t>
  </si>
  <si>
    <t xml:space="preserve"> 09:06:36.590</t>
  </si>
  <si>
    <t xml:space="preserve"> 09:06:36.699</t>
  </si>
  <si>
    <t xml:space="preserve"> 09:06:36.793</t>
  </si>
  <si>
    <t xml:space="preserve"> 09:06:36.887</t>
  </si>
  <si>
    <t xml:space="preserve"> 09:06:36.994</t>
  </si>
  <si>
    <t xml:space="preserve"> 09:06:37.086</t>
  </si>
  <si>
    <t xml:space="preserve"> 09:06:37.194</t>
  </si>
  <si>
    <t xml:space="preserve"> 09:06:37.289</t>
  </si>
  <si>
    <t xml:space="preserve"> 09:06:37.396</t>
  </si>
  <si>
    <t xml:space="preserve"> 09:06:37.490</t>
  </si>
  <si>
    <t xml:space="preserve"> 09:06:37.598</t>
  </si>
  <si>
    <t xml:space="preserve"> 09:06:37.690</t>
  </si>
  <si>
    <t xml:space="preserve"> 09:06:37.800</t>
  </si>
  <si>
    <t xml:space="preserve"> 09:06:37.895</t>
  </si>
  <si>
    <t xml:space="preserve"> 09:06:37.987</t>
  </si>
  <si>
    <t xml:space="preserve"> 09:06:38.097</t>
  </si>
  <si>
    <t xml:space="preserve"> 09:06:38.191</t>
  </si>
  <si>
    <t xml:space="preserve"> 09:06:38.300</t>
  </si>
  <si>
    <t xml:space="preserve"> 09:06:38.393</t>
  </si>
  <si>
    <t xml:space="preserve"> 09:06:38.501</t>
  </si>
  <si>
    <t xml:space="preserve"> 09:06:38.595</t>
  </si>
  <si>
    <t xml:space="preserve"> 09:06:38.688</t>
  </si>
  <si>
    <t xml:space="preserve"> 09:06:38.798</t>
  </si>
  <si>
    <t xml:space="preserve"> 09:06:38.891</t>
  </si>
  <si>
    <t xml:space="preserve"> 09:06:38.999</t>
  </si>
  <si>
    <t xml:space="preserve"> 09:06:39.091</t>
  </si>
  <si>
    <t xml:space="preserve"> 09:06:39.199</t>
  </si>
  <si>
    <t xml:space="preserve"> 09:06:39.292</t>
  </si>
  <si>
    <t xml:space="preserve"> 09:06:39.386</t>
  </si>
  <si>
    <t xml:space="preserve"> 09:06:39.493</t>
  </si>
  <si>
    <t xml:space="preserve"> 09:06:39.586</t>
  </si>
  <si>
    <t xml:space="preserve"> 09:06:39.695</t>
  </si>
  <si>
    <t xml:space="preserve"> 09:06:39.787</t>
  </si>
  <si>
    <t xml:space="preserve"> 09:06:39.895</t>
  </si>
  <si>
    <t xml:space="preserve"> 09:06:39.989</t>
  </si>
  <si>
    <t xml:space="preserve"> 09:06:40.097</t>
  </si>
  <si>
    <t xml:space="preserve"> 09:06:40.190</t>
  </si>
  <si>
    <t xml:space="preserve"> 09:06:40.297</t>
  </si>
  <si>
    <t xml:space="preserve"> 09:06:40.389</t>
  </si>
  <si>
    <t xml:space="preserve"> 09:06:40.496</t>
  </si>
  <si>
    <t xml:space="preserve"> 09:06:40.588</t>
  </si>
  <si>
    <t xml:space="preserve"> 09:06:40.696</t>
  </si>
  <si>
    <t xml:space="preserve"> 09:06:40.789</t>
  </si>
  <si>
    <t xml:space="preserve"> 09:06:40.898</t>
  </si>
  <si>
    <t xml:space="preserve"> 09:06:40.991</t>
  </si>
  <si>
    <t xml:space="preserve"> 09:06:41.099</t>
  </si>
  <si>
    <t xml:space="preserve"> 09:06:41.192</t>
  </si>
  <si>
    <t xml:space="preserve"> 09:06:41.299</t>
  </si>
  <si>
    <t xml:space="preserve"> 09:06:41.392</t>
  </si>
  <si>
    <t xml:space="preserve"> 09:06:41.485</t>
  </si>
  <si>
    <t xml:space="preserve"> 09:06:41.592</t>
  </si>
  <si>
    <t xml:space="preserve"> 09:06:41.687</t>
  </si>
  <si>
    <t xml:space="preserve"> 09:06:41.795</t>
  </si>
  <si>
    <t xml:space="preserve"> 09:06:41.889</t>
  </si>
  <si>
    <t xml:space="preserve"> 09:06:41.998</t>
  </si>
  <si>
    <t xml:space="preserve"> 09:06:42.093</t>
  </si>
  <si>
    <t xml:space="preserve"> 09:06:42.187</t>
  </si>
  <si>
    <t xml:space="preserve"> 09:06:42.298</t>
  </si>
  <si>
    <t xml:space="preserve"> 09:06:42.391</t>
  </si>
  <si>
    <t xml:space="preserve"> 09:06:42.499</t>
  </si>
  <si>
    <t xml:space="preserve"> 09:06:42.591</t>
  </si>
  <si>
    <t xml:space="preserve"> 09:06:42.699</t>
  </si>
  <si>
    <t xml:space="preserve"> 09:06:42.791</t>
  </si>
  <si>
    <t xml:space="preserve"> 09:06:42.885</t>
  </si>
  <si>
    <t xml:space="preserve"> 09:06:42.994</t>
  </si>
  <si>
    <t xml:space="preserve"> 09:06:43.088</t>
  </si>
  <si>
    <t xml:space="preserve"> 09:06:43.196</t>
  </si>
  <si>
    <t xml:space="preserve"> 09:06:43.289</t>
  </si>
  <si>
    <t xml:space="preserve"> 09:06:43.399</t>
  </si>
  <si>
    <t xml:space="preserve"> 09:06:43.491</t>
  </si>
  <si>
    <t xml:space="preserve"> 09:06:43.597</t>
  </si>
  <si>
    <t xml:space="preserve"> 09:06:43.691</t>
  </si>
  <si>
    <t xml:space="preserve"> 09:06:43.784</t>
  </si>
  <si>
    <t xml:space="preserve"> 09:06:43.892</t>
  </si>
  <si>
    <t xml:space="preserve"> 09:06:43.985</t>
  </si>
  <si>
    <t xml:space="preserve"> 09:06:44.092</t>
  </si>
  <si>
    <t xml:space="preserve"> 09:06:44.199</t>
  </si>
  <si>
    <t xml:space="preserve"> 09:06:44.292</t>
  </si>
  <si>
    <t xml:space="preserve"> 09:06:44.383</t>
  </si>
  <si>
    <t xml:space="preserve"> 09:06:44.493</t>
  </si>
  <si>
    <t xml:space="preserve"> 09:06:44.587</t>
  </si>
  <si>
    <t xml:space="preserve"> 09:06:44.695</t>
  </si>
  <si>
    <t xml:space="preserve"> 09:06:44.787</t>
  </si>
  <si>
    <t xml:space="preserve"> 09:06:44.895</t>
  </si>
  <si>
    <t xml:space="preserve"> 09:06:44.989</t>
  </si>
  <si>
    <t xml:space="preserve"> 09:06:45.096</t>
  </si>
  <si>
    <t xml:space="preserve"> 09:06:45.189</t>
  </si>
  <si>
    <t xml:space="preserve"> 09:06:45.298</t>
  </si>
  <si>
    <t xml:space="preserve"> 09:06:45.391</t>
  </si>
  <si>
    <t xml:space="preserve"> 09:06:45.499</t>
  </si>
  <si>
    <t xml:space="preserve"> 09:06:45.591</t>
  </si>
  <si>
    <t xml:space="preserve"> 09:06:45.683</t>
  </si>
  <si>
    <t xml:space="preserve"> 09:06:45.791</t>
  </si>
  <si>
    <t xml:space="preserve"> 09:06:45.884</t>
  </si>
  <si>
    <t xml:space="preserve"> 09:06:45.991</t>
  </si>
  <si>
    <t xml:space="preserve"> 09:06:46.098</t>
  </si>
  <si>
    <t xml:space="preserve"> 09:06:46.191</t>
  </si>
  <si>
    <t xml:space="preserve"> 09:06:46.286</t>
  </si>
  <si>
    <t xml:space="preserve"> 09:06:46.394</t>
  </si>
  <si>
    <t xml:space="preserve"> 09:06:46.487</t>
  </si>
  <si>
    <t xml:space="preserve"> 09:06:46.595</t>
  </si>
  <si>
    <t xml:space="preserve"> 09:06:46.687</t>
  </si>
  <si>
    <t xml:space="preserve"> 09:06:46.795</t>
  </si>
  <si>
    <t xml:space="preserve"> 09:06:46.887</t>
  </si>
  <si>
    <t xml:space="preserve"> 09:06:46.996</t>
  </si>
  <si>
    <t xml:space="preserve"> 09:06:47.088</t>
  </si>
  <si>
    <t xml:space="preserve"> 09:06:47.197</t>
  </si>
  <si>
    <t xml:space="preserve"> 09:06:47.291</t>
  </si>
  <si>
    <t xml:space="preserve"> 09:06:47.386</t>
  </si>
  <si>
    <t xml:space="preserve"> 09:06:47.492</t>
  </si>
  <si>
    <t xml:space="preserve"> 09:06:47.585</t>
  </si>
  <si>
    <t xml:space="preserve"> 09:06:47.691</t>
  </si>
  <si>
    <t xml:space="preserve"> 09:06:47.783</t>
  </si>
  <si>
    <t xml:space="preserve"> 09:06:47.891</t>
  </si>
  <si>
    <t xml:space="preserve"> 09:06:47.985</t>
  </si>
  <si>
    <t xml:space="preserve"> 09:06:48.095</t>
  </si>
  <si>
    <t xml:space="preserve"> 09:06:48.188</t>
  </si>
  <si>
    <t xml:space="preserve"> 09:06:48.282</t>
  </si>
  <si>
    <t xml:space="preserve"> 09:06:48.390</t>
  </si>
  <si>
    <t xml:space="preserve"> 09:06:48.485</t>
  </si>
  <si>
    <t xml:space="preserve"> 09:06:48.596</t>
  </si>
  <si>
    <t xml:space="preserve"> 09:06:48.690</t>
  </si>
  <si>
    <t xml:space="preserve"> 09:06:48.782</t>
  </si>
  <si>
    <t xml:space="preserve"> 09:06:48.890</t>
  </si>
  <si>
    <t xml:space="preserve"> 09:06:48.983</t>
  </si>
  <si>
    <t xml:space="preserve"> 09:06:49.092</t>
  </si>
  <si>
    <t xml:space="preserve"> 09:06:49.187</t>
  </si>
  <si>
    <t xml:space="preserve"> 09:06:49.296</t>
  </si>
  <si>
    <t xml:space="preserve"> 09:06:49.388</t>
  </si>
  <si>
    <t xml:space="preserve"> 09:06:49.497</t>
  </si>
  <si>
    <t xml:space="preserve"> 09:06:49.591</t>
  </si>
  <si>
    <t xml:space="preserve"> 09:06:49.683</t>
  </si>
  <si>
    <t xml:space="preserve"> 09:06:49.790</t>
  </si>
  <si>
    <t xml:space="preserve"> 09:06:49.885</t>
  </si>
  <si>
    <t xml:space="preserve"> 09:06:49.994</t>
  </si>
  <si>
    <t xml:space="preserve"> 09:06:50.087</t>
  </si>
  <si>
    <t xml:space="preserve"> 09:06:50.194</t>
  </si>
  <si>
    <t xml:space="preserve"> 09:06:50.288</t>
  </si>
  <si>
    <t xml:space="preserve"> 09:06:50.382</t>
  </si>
  <si>
    <t xml:space="preserve"> 09:06:50.492</t>
  </si>
  <si>
    <t xml:space="preserve"> 09:06:50.585</t>
  </si>
  <si>
    <t xml:space="preserve"> 09:06:50.695</t>
  </si>
  <si>
    <t xml:space="preserve"> 09:06:50.789</t>
  </si>
  <si>
    <t xml:space="preserve"> 09:06:50.881</t>
  </si>
  <si>
    <t xml:space="preserve"> 09:06:50.991</t>
  </si>
  <si>
    <t xml:space="preserve"> 09:06:51.084</t>
  </si>
  <si>
    <t xml:space="preserve"> 09:06:51.193</t>
  </si>
  <si>
    <t xml:space="preserve"> 09:06:51.282</t>
  </si>
  <si>
    <t xml:space="preserve"> 09:06:51.382</t>
  </si>
  <si>
    <t xml:space="preserve"> 09:06:51.488</t>
  </si>
  <si>
    <t xml:space="preserve"> 09:06:51.582</t>
  </si>
  <si>
    <t xml:space="preserve"> 09:06:51.691</t>
  </si>
  <si>
    <t xml:space="preserve"> 09:06:51.783</t>
  </si>
  <si>
    <t xml:space="preserve"> 09:06:51.891</t>
  </si>
  <si>
    <t xml:space="preserve"> 09:06:51.984</t>
  </si>
  <si>
    <t xml:space="preserve"> 09:06:52.093</t>
  </si>
  <si>
    <t xml:space="preserve"> 09:06:52.185</t>
  </si>
  <si>
    <t xml:space="preserve"> 09:06:52.294</t>
  </si>
  <si>
    <t xml:space="preserve"> 09:06:52.385</t>
  </si>
  <si>
    <t xml:space="preserve"> 09:06:52.492</t>
  </si>
  <si>
    <t xml:space="preserve"> 09:06:52.584</t>
  </si>
  <si>
    <t xml:space="preserve"> 09:06:52.693</t>
  </si>
  <si>
    <t xml:space="preserve"> 09:06:52.787</t>
  </si>
  <si>
    <t>Spalte1</t>
  </si>
  <si>
    <t>Spalte2</t>
  </si>
  <si>
    <t>Acceleration Z(g)2</t>
  </si>
  <si>
    <t>Acceleration Z(g) ber.</t>
  </si>
  <si>
    <t>Zeilenbeschriftungen</t>
  </si>
  <si>
    <t>Gesamtergebnis</t>
  </si>
  <si>
    <t>Summe von Acceleration Z(g) ber.</t>
  </si>
  <si>
    <t>Acceleration X(g)2 ber.</t>
  </si>
  <si>
    <t>Acceleration Y(g)2 ber.</t>
  </si>
  <si>
    <t>Summe</t>
  </si>
  <si>
    <t>Anzahl</t>
  </si>
  <si>
    <t>Durchschnitt f. Offset</t>
  </si>
  <si>
    <t>Summe von Acceleration X(g)2 ber.</t>
  </si>
  <si>
    <t>Summe von Acceleration Y(g)2 ber.</t>
  </si>
  <si>
    <t>Acceleration Y(g)2 kum.</t>
  </si>
  <si>
    <t>Acceleration X(g)2 kum.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</si>
</sst>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applyAlignment="1">
      <alignment textRotation="90"/>
    </xf>
    <xf numFmtId="0" fontId="2" fillId="2" borderId="0" xfId="0" applyFont="1" applyFill="1" applyAlignment="1">
      <alignment textRotation="90"/>
    </xf>
    <xf numFmtId="0" fontId="0" fillId="0" borderId="0" xfId="0" pivotButton="1"/>
    <xf numFmtId="0" fontId="0" fillId="0" borderId="0" xfId="0" applyAlignment="1">
      <alignment horizontal="left"/>
    </xf>
    <xf numFmtId="0" fontId="2" fillId="3" borderId="0" xfId="0" applyFont="1" applyFill="1" applyAlignment="1">
      <alignment textRotation="90"/>
    </xf>
  </cellXfs>
  <cellStyles count="1">
    <cellStyle name="Standard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9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data_20240921_001!$K$5:$K$289</c:f>
              <c:numCache>
                <c:formatCode>General</c:formatCode>
                <c:ptCount val="285"/>
                <c:pt idx="0">
                  <c:v>2.480000000000003E-3</c:v>
                </c:pt>
                <c:pt idx="1">
                  <c:v>9.6000000000000599E-4</c:v>
                </c:pt>
                <c:pt idx="2">
                  <c:v>4.4000000000000896E-4</c:v>
                </c:pt>
                <c:pt idx="3">
                  <c:v>-1.0799999999999881E-3</c:v>
                </c:pt>
                <c:pt idx="4">
                  <c:v>-1.5999999999999851E-3</c:v>
                </c:pt>
                <c:pt idx="5">
                  <c:v>-4.1199999999999822E-3</c:v>
                </c:pt>
                <c:pt idx="6">
                  <c:v>-5.6399999999999792E-3</c:v>
                </c:pt>
                <c:pt idx="7">
                  <c:v>-7.1599999999999763E-3</c:v>
                </c:pt>
                <c:pt idx="8">
                  <c:v>-6.6799999999999733E-3</c:v>
                </c:pt>
                <c:pt idx="9">
                  <c:v>-1.2199999999999971E-2</c:v>
                </c:pt>
                <c:pt idx="10">
                  <c:v>-1.571999999999997E-2</c:v>
                </c:pt>
                <c:pt idx="11">
                  <c:v>-1.7239999999999967E-2</c:v>
                </c:pt>
                <c:pt idx="12">
                  <c:v>-1.7759999999999963E-2</c:v>
                </c:pt>
                <c:pt idx="13">
                  <c:v>-1.8279999999999959E-2</c:v>
                </c:pt>
                <c:pt idx="14">
                  <c:v>-1.8799999999999956E-2</c:v>
                </c:pt>
                <c:pt idx="15">
                  <c:v>-1.9319999999999952E-2</c:v>
                </c:pt>
                <c:pt idx="16">
                  <c:v>-2.0839999999999949E-2</c:v>
                </c:pt>
                <c:pt idx="17">
                  <c:v>-2.1359999999999945E-2</c:v>
                </c:pt>
                <c:pt idx="18">
                  <c:v>-2.2879999999999942E-2</c:v>
                </c:pt>
                <c:pt idx="19">
                  <c:v>-2.4399999999999939E-2</c:v>
                </c:pt>
                <c:pt idx="20">
                  <c:v>-2.5919999999999936E-2</c:v>
                </c:pt>
                <c:pt idx="21">
                  <c:v>-2.6439999999999932E-2</c:v>
                </c:pt>
                <c:pt idx="22">
                  <c:v>-2.6959999999999928E-2</c:v>
                </c:pt>
                <c:pt idx="23">
                  <c:v>-2.8479999999999926E-2</c:v>
                </c:pt>
                <c:pt idx="24">
                  <c:v>-2.9999999999999923E-2</c:v>
                </c:pt>
                <c:pt idx="25">
                  <c:v>-3.1519999999999923E-2</c:v>
                </c:pt>
                <c:pt idx="26">
                  <c:v>-3.3039999999999917E-2</c:v>
                </c:pt>
                <c:pt idx="27">
                  <c:v>-3.455999999999991E-2</c:v>
                </c:pt>
                <c:pt idx="28">
                  <c:v>-3.6079999999999904E-2</c:v>
                </c:pt>
                <c:pt idx="29">
                  <c:v>-3.6599999999999903E-2</c:v>
                </c:pt>
                <c:pt idx="30">
                  <c:v>-3.7119999999999903E-2</c:v>
                </c:pt>
                <c:pt idx="31">
                  <c:v>-3.7639999999999903E-2</c:v>
                </c:pt>
                <c:pt idx="32">
                  <c:v>-3.9159999999999903E-2</c:v>
                </c:pt>
                <c:pt idx="33">
                  <c:v>-3.9679999999999903E-2</c:v>
                </c:pt>
                <c:pt idx="34">
                  <c:v>-4.1199999999999903E-2</c:v>
                </c:pt>
                <c:pt idx="35">
                  <c:v>-4.1719999999999903E-2</c:v>
                </c:pt>
                <c:pt idx="36">
                  <c:v>-4.2239999999999903E-2</c:v>
                </c:pt>
                <c:pt idx="37">
                  <c:v>-4.3759999999999896E-2</c:v>
                </c:pt>
                <c:pt idx="38">
                  <c:v>-4.527999999999989E-2</c:v>
                </c:pt>
                <c:pt idx="39">
                  <c:v>-4.6799999999999883E-2</c:v>
                </c:pt>
                <c:pt idx="40">
                  <c:v>-4.7319999999999883E-2</c:v>
                </c:pt>
                <c:pt idx="41">
                  <c:v>-4.8839999999999884E-2</c:v>
                </c:pt>
                <c:pt idx="42">
                  <c:v>-5.0359999999999877E-2</c:v>
                </c:pt>
                <c:pt idx="43">
                  <c:v>-4.9879999999999876E-2</c:v>
                </c:pt>
                <c:pt idx="44">
                  <c:v>-1.339999999999987E-2</c:v>
                </c:pt>
                <c:pt idx="45">
                  <c:v>-9.199999999998671E-4</c:v>
                </c:pt>
                <c:pt idx="46">
                  <c:v>3.560000000000136E-3</c:v>
                </c:pt>
                <c:pt idx="47">
                  <c:v>2.0040000000000138E-2</c:v>
                </c:pt>
                <c:pt idx="48">
                  <c:v>1.452000000000014E-2</c:v>
                </c:pt>
                <c:pt idx="49">
                  <c:v>1.8000000000000144E-2</c:v>
                </c:pt>
                <c:pt idx="50">
                  <c:v>4.4800000000001488E-3</c:v>
                </c:pt>
                <c:pt idx="51">
                  <c:v>2.9600000000001517E-3</c:v>
                </c:pt>
                <c:pt idx="52">
                  <c:v>1.4400000000001547E-3</c:v>
                </c:pt>
                <c:pt idx="53">
                  <c:v>-9.0799999999998417E-3</c:v>
                </c:pt>
                <c:pt idx="54">
                  <c:v>-1.4599999999999839E-2</c:v>
                </c:pt>
                <c:pt idx="55">
                  <c:v>-1.1999999999983552E-4</c:v>
                </c:pt>
                <c:pt idx="56">
                  <c:v>6.3600000000001676E-3</c:v>
                </c:pt>
                <c:pt idx="57">
                  <c:v>2.7840000000000174E-2</c:v>
                </c:pt>
                <c:pt idx="58">
                  <c:v>2.5320000000000176E-2</c:v>
                </c:pt>
                <c:pt idx="59">
                  <c:v>8.0000000000017557E-4</c:v>
                </c:pt>
                <c:pt idx="60">
                  <c:v>-7.1719999999999826E-2</c:v>
                </c:pt>
                <c:pt idx="61">
                  <c:v>-8.4239999999999829E-2</c:v>
                </c:pt>
                <c:pt idx="62">
                  <c:v>-0.14775999999999984</c:v>
                </c:pt>
                <c:pt idx="63">
                  <c:v>-0.15327999999999983</c:v>
                </c:pt>
                <c:pt idx="64">
                  <c:v>-0.17279999999999984</c:v>
                </c:pt>
                <c:pt idx="65">
                  <c:v>-0.19031999999999982</c:v>
                </c:pt>
                <c:pt idx="66">
                  <c:v>-0.21083999999999981</c:v>
                </c:pt>
                <c:pt idx="67">
                  <c:v>-0.2493599999999998</c:v>
                </c:pt>
                <c:pt idx="68">
                  <c:v>-0.2898799999999998</c:v>
                </c:pt>
                <c:pt idx="69">
                  <c:v>-0.3233999999999998</c:v>
                </c:pt>
                <c:pt idx="70">
                  <c:v>-0.34791999999999978</c:v>
                </c:pt>
                <c:pt idx="71">
                  <c:v>-0.35143999999999981</c:v>
                </c:pt>
                <c:pt idx="72">
                  <c:v>-0.35695999999999983</c:v>
                </c:pt>
                <c:pt idx="73">
                  <c:v>-0.37347999999999981</c:v>
                </c:pt>
                <c:pt idx="74">
                  <c:v>-0.4629999999999998</c:v>
                </c:pt>
                <c:pt idx="75">
                  <c:v>-0.47651999999999978</c:v>
                </c:pt>
                <c:pt idx="76">
                  <c:v>-0.48703999999999975</c:v>
                </c:pt>
                <c:pt idx="77">
                  <c:v>-0.49655999999999972</c:v>
                </c:pt>
                <c:pt idx="78">
                  <c:v>-0.50607999999999975</c:v>
                </c:pt>
                <c:pt idx="79">
                  <c:v>-0.51559999999999973</c:v>
                </c:pt>
                <c:pt idx="80">
                  <c:v>-0.5251199999999997</c:v>
                </c:pt>
                <c:pt idx="81">
                  <c:v>-0.53563999999999967</c:v>
                </c:pt>
                <c:pt idx="82">
                  <c:v>-0.54615999999999965</c:v>
                </c:pt>
                <c:pt idx="83">
                  <c:v>-0.55667999999999962</c:v>
                </c:pt>
                <c:pt idx="84">
                  <c:v>-0.56719999999999959</c:v>
                </c:pt>
                <c:pt idx="85">
                  <c:v>-0.58271999999999957</c:v>
                </c:pt>
                <c:pt idx="86">
                  <c:v>-0.60723999999999956</c:v>
                </c:pt>
                <c:pt idx="87">
                  <c:v>-0.63175999999999954</c:v>
                </c:pt>
                <c:pt idx="88">
                  <c:v>-0.65627999999999953</c:v>
                </c:pt>
                <c:pt idx="89">
                  <c:v>-0.68579999999999952</c:v>
                </c:pt>
                <c:pt idx="90">
                  <c:v>-0.7023199999999995</c:v>
                </c:pt>
                <c:pt idx="91">
                  <c:v>-0.7388399999999995</c:v>
                </c:pt>
                <c:pt idx="92">
                  <c:v>-0.7783599999999995</c:v>
                </c:pt>
                <c:pt idx="93">
                  <c:v>-0.82887999999999951</c:v>
                </c:pt>
                <c:pt idx="94">
                  <c:v>-0.83639999999999948</c:v>
                </c:pt>
                <c:pt idx="95">
                  <c:v>-0.87091999999999947</c:v>
                </c:pt>
                <c:pt idx="96">
                  <c:v>-0.88243999999999945</c:v>
                </c:pt>
                <c:pt idx="97">
                  <c:v>-0.89195999999999942</c:v>
                </c:pt>
                <c:pt idx="98">
                  <c:v>-0.89547999999999939</c:v>
                </c:pt>
                <c:pt idx="99">
                  <c:v>-0.90899999999999936</c:v>
                </c:pt>
                <c:pt idx="100">
                  <c:v>-0.91151999999999933</c:v>
                </c:pt>
                <c:pt idx="101">
                  <c:v>-0.89303999999999928</c:v>
                </c:pt>
                <c:pt idx="102">
                  <c:v>-0.87155999999999922</c:v>
                </c:pt>
                <c:pt idx="103">
                  <c:v>-0.86507999999999918</c:v>
                </c:pt>
                <c:pt idx="104">
                  <c:v>-0.87959999999999916</c:v>
                </c:pt>
                <c:pt idx="105">
                  <c:v>-0.87811999999999912</c:v>
                </c:pt>
                <c:pt idx="106">
                  <c:v>-0.86563999999999908</c:v>
                </c:pt>
                <c:pt idx="107">
                  <c:v>-0.85215999999999903</c:v>
                </c:pt>
                <c:pt idx="108">
                  <c:v>-0.83167999999999898</c:v>
                </c:pt>
                <c:pt idx="109">
                  <c:v>-0.82619999999999894</c:v>
                </c:pt>
                <c:pt idx="110">
                  <c:v>-0.81671999999999889</c:v>
                </c:pt>
                <c:pt idx="111">
                  <c:v>-0.80923999999999885</c:v>
                </c:pt>
                <c:pt idx="112">
                  <c:v>-0.80475999999999881</c:v>
                </c:pt>
                <c:pt idx="113">
                  <c:v>-0.79527999999999877</c:v>
                </c:pt>
                <c:pt idx="114">
                  <c:v>-0.79079999999999873</c:v>
                </c:pt>
                <c:pt idx="115">
                  <c:v>-0.79331999999999869</c:v>
                </c:pt>
                <c:pt idx="116">
                  <c:v>-0.80183999999999866</c:v>
                </c:pt>
                <c:pt idx="117">
                  <c:v>-0.80235999999999863</c:v>
                </c:pt>
                <c:pt idx="118">
                  <c:v>-0.79387999999999859</c:v>
                </c:pt>
                <c:pt idx="119">
                  <c:v>-0.79439999999999855</c:v>
                </c:pt>
                <c:pt idx="120">
                  <c:v>-0.80291999999999852</c:v>
                </c:pt>
                <c:pt idx="121">
                  <c:v>-0.80243999999999849</c:v>
                </c:pt>
                <c:pt idx="122">
                  <c:v>-0.77195999999999854</c:v>
                </c:pt>
                <c:pt idx="123">
                  <c:v>-0.7724799999999985</c:v>
                </c:pt>
                <c:pt idx="124">
                  <c:v>-0.77299999999999847</c:v>
                </c:pt>
                <c:pt idx="125">
                  <c:v>-0.77251999999999843</c:v>
                </c:pt>
                <c:pt idx="126">
                  <c:v>-0.7730399999999984</c:v>
                </c:pt>
                <c:pt idx="127">
                  <c:v>-0.77155999999999836</c:v>
                </c:pt>
                <c:pt idx="128">
                  <c:v>-0.77207999999999832</c:v>
                </c:pt>
                <c:pt idx="129">
                  <c:v>-0.77159999999999829</c:v>
                </c:pt>
                <c:pt idx="130">
                  <c:v>-0.77111999999999825</c:v>
                </c:pt>
                <c:pt idx="131">
                  <c:v>-0.77063999999999822</c:v>
                </c:pt>
                <c:pt idx="132">
                  <c:v>-0.77015999999999818</c:v>
                </c:pt>
                <c:pt idx="133">
                  <c:v>-0.77067999999999814</c:v>
                </c:pt>
                <c:pt idx="134">
                  <c:v>-0.77019999999999811</c:v>
                </c:pt>
                <c:pt idx="135">
                  <c:v>-0.76971999999999807</c:v>
                </c:pt>
                <c:pt idx="136">
                  <c:v>-0.77023999999999804</c:v>
                </c:pt>
                <c:pt idx="137">
                  <c:v>-0.770759999999998</c:v>
                </c:pt>
                <c:pt idx="138">
                  <c:v>-0.77127999999999797</c:v>
                </c:pt>
                <c:pt idx="139">
                  <c:v>-0.77079999999999793</c:v>
                </c:pt>
                <c:pt idx="140">
                  <c:v>-0.7713199999999979</c:v>
                </c:pt>
                <c:pt idx="141">
                  <c:v>-0.77183999999999786</c:v>
                </c:pt>
                <c:pt idx="142">
                  <c:v>-0.77135999999999783</c:v>
                </c:pt>
                <c:pt idx="143">
                  <c:v>-0.77187999999999779</c:v>
                </c:pt>
                <c:pt idx="144">
                  <c:v>-0.77239999999999776</c:v>
                </c:pt>
                <c:pt idx="145">
                  <c:v>-0.77291999999999772</c:v>
                </c:pt>
                <c:pt idx="146">
                  <c:v>-0.77243999999999768</c:v>
                </c:pt>
                <c:pt idx="147">
                  <c:v>-0.77295999999999765</c:v>
                </c:pt>
                <c:pt idx="148">
                  <c:v>-0.77247999999999761</c:v>
                </c:pt>
                <c:pt idx="149">
                  <c:v>-0.77199999999999758</c:v>
                </c:pt>
                <c:pt idx="150">
                  <c:v>-0.77151999999999754</c:v>
                </c:pt>
                <c:pt idx="151">
                  <c:v>-0.77103999999999751</c:v>
                </c:pt>
                <c:pt idx="152">
                  <c:v>-0.77155999999999747</c:v>
                </c:pt>
                <c:pt idx="153">
                  <c:v>-0.77207999999999744</c:v>
                </c:pt>
                <c:pt idx="154">
                  <c:v>-0.7715999999999974</c:v>
                </c:pt>
                <c:pt idx="155">
                  <c:v>-0.76911999999999736</c:v>
                </c:pt>
                <c:pt idx="156">
                  <c:v>-0.73963999999999741</c:v>
                </c:pt>
                <c:pt idx="157">
                  <c:v>-0.67715999999999743</c:v>
                </c:pt>
                <c:pt idx="158">
                  <c:v>-0.64867999999999748</c:v>
                </c:pt>
                <c:pt idx="159">
                  <c:v>-0.63119999999999743</c:v>
                </c:pt>
                <c:pt idx="160">
                  <c:v>-0.60771999999999737</c:v>
                </c:pt>
                <c:pt idx="161">
                  <c:v>-0.59623999999999733</c:v>
                </c:pt>
                <c:pt idx="162">
                  <c:v>-0.62975999999999732</c:v>
                </c:pt>
                <c:pt idx="163">
                  <c:v>-0.66227999999999732</c:v>
                </c:pt>
                <c:pt idx="164">
                  <c:v>-0.66379999999999728</c:v>
                </c:pt>
                <c:pt idx="165">
                  <c:v>-0.59231999999999729</c:v>
                </c:pt>
                <c:pt idx="166">
                  <c:v>-0.58583999999999725</c:v>
                </c:pt>
                <c:pt idx="167">
                  <c:v>-0.61135999999999724</c:v>
                </c:pt>
                <c:pt idx="168">
                  <c:v>-0.63687999999999723</c:v>
                </c:pt>
                <c:pt idx="169">
                  <c:v>-0.65639999999999721</c:v>
                </c:pt>
                <c:pt idx="170">
                  <c:v>-0.66691999999999718</c:v>
                </c:pt>
                <c:pt idx="171">
                  <c:v>-0.68643999999999716</c:v>
                </c:pt>
                <c:pt idx="172">
                  <c:v>-0.72195999999999716</c:v>
                </c:pt>
                <c:pt idx="173">
                  <c:v>-0.75247999999999715</c:v>
                </c:pt>
                <c:pt idx="174">
                  <c:v>-0.78199999999999714</c:v>
                </c:pt>
                <c:pt idx="175">
                  <c:v>-0.81851999999999714</c:v>
                </c:pt>
                <c:pt idx="176">
                  <c:v>-0.84503999999999713</c:v>
                </c:pt>
                <c:pt idx="177">
                  <c:v>-0.86255999999999711</c:v>
                </c:pt>
                <c:pt idx="178">
                  <c:v>-0.87607999999999708</c:v>
                </c:pt>
                <c:pt idx="179">
                  <c:v>-0.89259999999999706</c:v>
                </c:pt>
                <c:pt idx="180">
                  <c:v>-0.89111999999999703</c:v>
                </c:pt>
                <c:pt idx="181">
                  <c:v>-0.904639999999997</c:v>
                </c:pt>
                <c:pt idx="182">
                  <c:v>-0.91915999999999698</c:v>
                </c:pt>
                <c:pt idx="183">
                  <c:v>-0.92667999999999695</c:v>
                </c:pt>
                <c:pt idx="184">
                  <c:v>-0.93919999999999693</c:v>
                </c:pt>
                <c:pt idx="185">
                  <c:v>-0.9547199999999969</c:v>
                </c:pt>
                <c:pt idx="186">
                  <c:v>-0.96523999999999688</c:v>
                </c:pt>
                <c:pt idx="187">
                  <c:v>-0.97475999999999685</c:v>
                </c:pt>
                <c:pt idx="188">
                  <c:v>-0.98427999999999682</c:v>
                </c:pt>
                <c:pt idx="189">
                  <c:v>-0.9947999999999968</c:v>
                </c:pt>
                <c:pt idx="190">
                  <c:v>-1.0043199999999968</c:v>
                </c:pt>
                <c:pt idx="191">
                  <c:v>-1.0138399999999967</c:v>
                </c:pt>
                <c:pt idx="192">
                  <c:v>-1.0233599999999967</c:v>
                </c:pt>
                <c:pt idx="193">
                  <c:v>-1.0328799999999967</c:v>
                </c:pt>
                <c:pt idx="194">
                  <c:v>-1.0423999999999967</c:v>
                </c:pt>
                <c:pt idx="195">
                  <c:v>-1.0519199999999966</c:v>
                </c:pt>
                <c:pt idx="196">
                  <c:v>-1.0614399999999966</c:v>
                </c:pt>
                <c:pt idx="197">
                  <c:v>-1.0699599999999967</c:v>
                </c:pt>
                <c:pt idx="198">
                  <c:v>-1.0794799999999967</c:v>
                </c:pt>
                <c:pt idx="199">
                  <c:v>-1.0889999999999966</c:v>
                </c:pt>
                <c:pt idx="200">
                  <c:v>-1.0985199999999966</c:v>
                </c:pt>
                <c:pt idx="201">
                  <c:v>-1.1080399999999966</c:v>
                </c:pt>
                <c:pt idx="202">
                  <c:v>-1.1175599999999966</c:v>
                </c:pt>
                <c:pt idx="203">
                  <c:v>-1.1270799999999965</c:v>
                </c:pt>
                <c:pt idx="204">
                  <c:v>-1.1365999999999965</c:v>
                </c:pt>
                <c:pt idx="205">
                  <c:v>-1.1461199999999965</c:v>
                </c:pt>
                <c:pt idx="206">
                  <c:v>-1.1556399999999964</c:v>
                </c:pt>
                <c:pt idx="207">
                  <c:v>-1.1651599999999964</c:v>
                </c:pt>
                <c:pt idx="208">
                  <c:v>-1.1746799999999964</c:v>
                </c:pt>
                <c:pt idx="209">
                  <c:v>-1.1841999999999964</c:v>
                </c:pt>
                <c:pt idx="210">
                  <c:v>-1.1937199999999963</c:v>
                </c:pt>
                <c:pt idx="211">
                  <c:v>-1.2032399999999963</c:v>
                </c:pt>
                <c:pt idx="212">
                  <c:v>-1.2127599999999963</c:v>
                </c:pt>
                <c:pt idx="213">
                  <c:v>-1.2222799999999963</c:v>
                </c:pt>
                <c:pt idx="214">
                  <c:v>-1.2317999999999962</c:v>
                </c:pt>
                <c:pt idx="215">
                  <c:v>-1.2413199999999962</c:v>
                </c:pt>
                <c:pt idx="216">
                  <c:v>-1.2508399999999962</c:v>
                </c:pt>
                <c:pt idx="217">
                  <c:v>-1.2603599999999962</c:v>
                </c:pt>
                <c:pt idx="218">
                  <c:v>-1.2698799999999961</c:v>
                </c:pt>
                <c:pt idx="219">
                  <c:v>-1.2793999999999961</c:v>
                </c:pt>
                <c:pt idx="220">
                  <c:v>-1.2889199999999961</c:v>
                </c:pt>
                <c:pt idx="221">
                  <c:v>-1.298439999999996</c:v>
                </c:pt>
                <c:pt idx="222">
                  <c:v>-1.307959999999996</c:v>
                </c:pt>
                <c:pt idx="223">
                  <c:v>-1.317479999999996</c:v>
                </c:pt>
                <c:pt idx="224">
                  <c:v>-1.326999999999996</c:v>
                </c:pt>
                <c:pt idx="225">
                  <c:v>-1.3365199999999959</c:v>
                </c:pt>
                <c:pt idx="226">
                  <c:v>-1.345039999999996</c:v>
                </c:pt>
                <c:pt idx="227">
                  <c:v>-1.3535599999999961</c:v>
                </c:pt>
                <c:pt idx="228">
                  <c:v>-1.3630799999999961</c:v>
                </c:pt>
                <c:pt idx="229">
                  <c:v>-1.3735999999999962</c:v>
                </c:pt>
                <c:pt idx="230">
                  <c:v>-1.3831199999999961</c:v>
                </c:pt>
                <c:pt idx="231">
                  <c:v>-1.4116399999999962</c:v>
                </c:pt>
                <c:pt idx="232">
                  <c:v>-1.4561599999999961</c:v>
                </c:pt>
                <c:pt idx="233">
                  <c:v>-1.4836799999999961</c:v>
                </c:pt>
                <c:pt idx="234">
                  <c:v>-1.4961999999999962</c:v>
                </c:pt>
                <c:pt idx="235">
                  <c:v>-1.5177199999999962</c:v>
                </c:pt>
                <c:pt idx="236">
                  <c:v>-1.5442399999999963</c:v>
                </c:pt>
                <c:pt idx="237">
                  <c:v>-1.5587599999999964</c:v>
                </c:pt>
                <c:pt idx="238">
                  <c:v>-1.5992799999999963</c:v>
                </c:pt>
                <c:pt idx="239">
                  <c:v>-1.6077999999999963</c:v>
                </c:pt>
                <c:pt idx="240">
                  <c:v>-1.6203199999999964</c:v>
                </c:pt>
                <c:pt idx="241">
                  <c:v>-1.6588399999999963</c:v>
                </c:pt>
                <c:pt idx="242">
                  <c:v>-1.6863599999999963</c:v>
                </c:pt>
                <c:pt idx="243">
                  <c:v>-1.7098799999999963</c:v>
                </c:pt>
                <c:pt idx="244">
                  <c:v>-1.7183999999999964</c:v>
                </c:pt>
                <c:pt idx="245">
                  <c:v>-1.7119199999999963</c:v>
                </c:pt>
                <c:pt idx="246">
                  <c:v>-1.7074399999999963</c:v>
                </c:pt>
                <c:pt idx="247">
                  <c:v>-1.7139599999999964</c:v>
                </c:pt>
                <c:pt idx="248">
                  <c:v>-1.7104799999999964</c:v>
                </c:pt>
                <c:pt idx="249">
                  <c:v>-1.6929999999999965</c:v>
                </c:pt>
                <c:pt idx="250">
                  <c:v>-1.6725199999999965</c:v>
                </c:pt>
                <c:pt idx="251">
                  <c:v>-1.6620399999999964</c:v>
                </c:pt>
                <c:pt idx="252">
                  <c:v>-1.6705599999999965</c:v>
                </c:pt>
                <c:pt idx="253">
                  <c:v>-1.6770799999999966</c:v>
                </c:pt>
                <c:pt idx="254">
                  <c:v>-1.6625999999999965</c:v>
                </c:pt>
                <c:pt idx="255">
                  <c:v>-1.6451199999999966</c:v>
                </c:pt>
                <c:pt idx="256">
                  <c:v>-1.6276399999999966</c:v>
                </c:pt>
                <c:pt idx="257">
                  <c:v>-1.6281599999999967</c:v>
                </c:pt>
                <c:pt idx="258">
                  <c:v>-1.6436799999999967</c:v>
                </c:pt>
                <c:pt idx="259">
                  <c:v>-1.6451999999999967</c:v>
                </c:pt>
                <c:pt idx="260">
                  <c:v>-1.6407199999999966</c:v>
                </c:pt>
                <c:pt idx="261">
                  <c:v>-1.6132399999999967</c:v>
                </c:pt>
                <c:pt idx="262">
                  <c:v>-1.5887599999999966</c:v>
                </c:pt>
                <c:pt idx="263">
                  <c:v>-1.5852799999999967</c:v>
                </c:pt>
                <c:pt idx="264">
                  <c:v>-1.5867999999999967</c:v>
                </c:pt>
                <c:pt idx="265">
                  <c:v>-1.5863199999999966</c:v>
                </c:pt>
                <c:pt idx="266">
                  <c:v>-1.5858399999999966</c:v>
                </c:pt>
                <c:pt idx="267">
                  <c:v>-1.5853599999999965</c:v>
                </c:pt>
                <c:pt idx="268">
                  <c:v>-1.5848799999999965</c:v>
                </c:pt>
                <c:pt idx="269">
                  <c:v>-1.5833999999999966</c:v>
                </c:pt>
                <c:pt idx="270">
                  <c:v>-1.5829199999999966</c:v>
                </c:pt>
                <c:pt idx="271">
                  <c:v>-1.5824399999999965</c:v>
                </c:pt>
                <c:pt idx="272">
                  <c:v>-1.5819599999999965</c:v>
                </c:pt>
                <c:pt idx="273">
                  <c:v>-1.5814799999999964</c:v>
                </c:pt>
                <c:pt idx="274">
                  <c:v>-1.5809999999999964</c:v>
                </c:pt>
                <c:pt idx="275">
                  <c:v>-1.5805199999999964</c:v>
                </c:pt>
                <c:pt idx="276">
                  <c:v>-1.5800399999999963</c:v>
                </c:pt>
                <c:pt idx="277">
                  <c:v>-1.5795599999999963</c:v>
                </c:pt>
                <c:pt idx="278">
                  <c:v>-1.5790799999999963</c:v>
                </c:pt>
                <c:pt idx="279">
                  <c:v>-1.5785999999999962</c:v>
                </c:pt>
                <c:pt idx="280">
                  <c:v>-1.5781199999999962</c:v>
                </c:pt>
                <c:pt idx="281">
                  <c:v>-1.5776399999999962</c:v>
                </c:pt>
                <c:pt idx="282">
                  <c:v>-1.5781599999999962</c:v>
                </c:pt>
                <c:pt idx="283">
                  <c:v>-1.5776799999999962</c:v>
                </c:pt>
                <c:pt idx="284">
                  <c:v>-1.5771999999999962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C-43ED-83A7-BE43B844B255}"/>
            </c:ext>
          </c:extLst>
        </c:ser>
        <c:ser>
          <c:idx val="1"/>
          <c:order val="1"/>
          <c:tx>
            <c:strRef>
              <c:f>data_20240921_001!$H$4</c:f>
              <c:strCache>
                <c:ptCount val="1"/>
                <c:pt idx="0">
                  <c:v>Acceleration X(g)2 kum.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data_20240921_001!$H$5:$H$289</c:f>
              <c:numCache>
                <c:formatCode>General</c:formatCode>
                <c:ptCount val="285"/>
                <c:pt idx="0">
                  <c:v>6.8000000000001046E-4</c:v>
                </c:pt>
                <c:pt idx="1">
                  <c:v>3.6000000000002003E-4</c:v>
                </c:pt>
                <c:pt idx="2">
                  <c:v>4.0000000000029595E-5</c:v>
                </c:pt>
                <c:pt idx="3">
                  <c:v>-2.7999999999996084E-4</c:v>
                </c:pt>
                <c:pt idx="4">
                  <c:v>4.0000000000004962E-4</c:v>
                </c:pt>
                <c:pt idx="5">
                  <c:v>1.0800000000000601E-3</c:v>
                </c:pt>
                <c:pt idx="6">
                  <c:v>1.7600000000000705E-3</c:v>
                </c:pt>
                <c:pt idx="7">
                  <c:v>1.4400000000000801E-3</c:v>
                </c:pt>
                <c:pt idx="8">
                  <c:v>5.1200000000000898E-3</c:v>
                </c:pt>
                <c:pt idx="9">
                  <c:v>5.8000000000001002E-3</c:v>
                </c:pt>
                <c:pt idx="10">
                  <c:v>4.4800000000001106E-3</c:v>
                </c:pt>
                <c:pt idx="11">
                  <c:v>5.1600000000001211E-3</c:v>
                </c:pt>
                <c:pt idx="12">
                  <c:v>4.8400000000001307E-3</c:v>
                </c:pt>
                <c:pt idx="13">
                  <c:v>5.5200000000001411E-3</c:v>
                </c:pt>
                <c:pt idx="14">
                  <c:v>6.2000000000001516E-3</c:v>
                </c:pt>
                <c:pt idx="15">
                  <c:v>5.8800000000001611E-3</c:v>
                </c:pt>
                <c:pt idx="16">
                  <c:v>6.5600000000001716E-3</c:v>
                </c:pt>
                <c:pt idx="17">
                  <c:v>7.2400000000001821E-3</c:v>
                </c:pt>
                <c:pt idx="18">
                  <c:v>7.9200000000001925E-3</c:v>
                </c:pt>
                <c:pt idx="19">
                  <c:v>8.600000000000203E-3</c:v>
                </c:pt>
                <c:pt idx="20">
                  <c:v>9.2800000000002134E-3</c:v>
                </c:pt>
                <c:pt idx="21">
                  <c:v>9.9600000000002239E-3</c:v>
                </c:pt>
                <c:pt idx="22">
                  <c:v>1.0640000000000234E-2</c:v>
                </c:pt>
                <c:pt idx="23">
                  <c:v>1.2320000000000244E-2</c:v>
                </c:pt>
                <c:pt idx="24">
                  <c:v>1.3000000000000254E-2</c:v>
                </c:pt>
                <c:pt idx="25">
                  <c:v>1.3680000000000265E-2</c:v>
                </c:pt>
                <c:pt idx="26">
                  <c:v>1.4360000000000275E-2</c:v>
                </c:pt>
                <c:pt idx="27">
                  <c:v>1.5040000000000286E-2</c:v>
                </c:pt>
                <c:pt idx="28">
                  <c:v>1.5720000000000296E-2</c:v>
                </c:pt>
                <c:pt idx="29">
                  <c:v>1.6400000000000307E-2</c:v>
                </c:pt>
                <c:pt idx="30">
                  <c:v>1.7080000000000317E-2</c:v>
                </c:pt>
                <c:pt idx="31">
                  <c:v>1.8760000000000325E-2</c:v>
                </c:pt>
                <c:pt idx="32">
                  <c:v>1.9440000000000335E-2</c:v>
                </c:pt>
                <c:pt idx="33">
                  <c:v>2.1120000000000347E-2</c:v>
                </c:pt>
                <c:pt idx="34">
                  <c:v>2.2800000000000355E-2</c:v>
                </c:pt>
                <c:pt idx="35">
                  <c:v>2.4480000000000363E-2</c:v>
                </c:pt>
                <c:pt idx="36">
                  <c:v>2.5160000000000373E-2</c:v>
                </c:pt>
                <c:pt idx="37">
                  <c:v>2.5840000000000383E-2</c:v>
                </c:pt>
                <c:pt idx="38">
                  <c:v>2.6520000000000394E-2</c:v>
                </c:pt>
                <c:pt idx="39">
                  <c:v>2.7200000000000404E-2</c:v>
                </c:pt>
                <c:pt idx="40">
                  <c:v>2.7880000000000415E-2</c:v>
                </c:pt>
                <c:pt idx="41">
                  <c:v>2.7560000000000424E-2</c:v>
                </c:pt>
                <c:pt idx="42">
                  <c:v>3.0240000000000433E-2</c:v>
                </c:pt>
                <c:pt idx="43">
                  <c:v>3.1920000000000441E-2</c:v>
                </c:pt>
                <c:pt idx="44">
                  <c:v>3.2600000000000448E-2</c:v>
                </c:pt>
                <c:pt idx="45">
                  <c:v>2.9280000000000458E-2</c:v>
                </c:pt>
                <c:pt idx="46">
                  <c:v>2.7960000000000471E-2</c:v>
                </c:pt>
                <c:pt idx="47">
                  <c:v>2.364000000000048E-2</c:v>
                </c:pt>
                <c:pt idx="48">
                  <c:v>2.032000000000049E-2</c:v>
                </c:pt>
                <c:pt idx="49">
                  <c:v>1.7000000000000501E-2</c:v>
                </c:pt>
                <c:pt idx="50">
                  <c:v>1.3680000000000509E-2</c:v>
                </c:pt>
                <c:pt idx="51">
                  <c:v>1.1360000000000519E-2</c:v>
                </c:pt>
                <c:pt idx="52">
                  <c:v>9.0400000000005285E-3</c:v>
                </c:pt>
                <c:pt idx="53">
                  <c:v>6.720000000000538E-3</c:v>
                </c:pt>
                <c:pt idx="54">
                  <c:v>9.4000000000005485E-3</c:v>
                </c:pt>
                <c:pt idx="55">
                  <c:v>6.0800000000005572E-3</c:v>
                </c:pt>
                <c:pt idx="56">
                  <c:v>9.7600000000005668E-3</c:v>
                </c:pt>
                <c:pt idx="57">
                  <c:v>4.4400000000005772E-3</c:v>
                </c:pt>
                <c:pt idx="58">
                  <c:v>-1.0879999999999414E-2</c:v>
                </c:pt>
                <c:pt idx="59">
                  <c:v>-2.7199999999999402E-2</c:v>
                </c:pt>
                <c:pt idx="60">
                  <c:v>-3.251999999999939E-2</c:v>
                </c:pt>
                <c:pt idx="61">
                  <c:v>-4.5839999999999381E-2</c:v>
                </c:pt>
                <c:pt idx="62">
                  <c:v>-4.9159999999999371E-2</c:v>
                </c:pt>
                <c:pt idx="63">
                  <c:v>-5.6479999999999364E-2</c:v>
                </c:pt>
                <c:pt idx="64">
                  <c:v>-6.0799999999999355E-2</c:v>
                </c:pt>
                <c:pt idx="65">
                  <c:v>-6.5119999999999345E-2</c:v>
                </c:pt>
                <c:pt idx="66">
                  <c:v>-7.2439999999999338E-2</c:v>
                </c:pt>
                <c:pt idx="67">
                  <c:v>-8.0759999999999332E-2</c:v>
                </c:pt>
                <c:pt idx="68">
                  <c:v>-8.8079999999999325E-2</c:v>
                </c:pt>
                <c:pt idx="69">
                  <c:v>-9.639999999999932E-2</c:v>
                </c:pt>
                <c:pt idx="70">
                  <c:v>-9.7719999999999307E-2</c:v>
                </c:pt>
                <c:pt idx="71">
                  <c:v>-0.1010399999999993</c:v>
                </c:pt>
                <c:pt idx="72">
                  <c:v>-0.10635999999999929</c:v>
                </c:pt>
                <c:pt idx="73">
                  <c:v>-0.12167999999999927</c:v>
                </c:pt>
                <c:pt idx="74">
                  <c:v>-0.12599999999999925</c:v>
                </c:pt>
                <c:pt idx="75">
                  <c:v>-0.13031999999999924</c:v>
                </c:pt>
                <c:pt idx="76">
                  <c:v>-0.13463999999999923</c:v>
                </c:pt>
                <c:pt idx="77">
                  <c:v>-0.13895999999999922</c:v>
                </c:pt>
                <c:pt idx="78">
                  <c:v>-0.14327999999999921</c:v>
                </c:pt>
                <c:pt idx="79">
                  <c:v>-0.1485999999999992</c:v>
                </c:pt>
                <c:pt idx="80">
                  <c:v>-0.1529199999999992</c:v>
                </c:pt>
                <c:pt idx="81">
                  <c:v>-0.15823999999999919</c:v>
                </c:pt>
                <c:pt idx="82">
                  <c:v>-0.16355999999999918</c:v>
                </c:pt>
                <c:pt idx="83">
                  <c:v>-0.16787999999999917</c:v>
                </c:pt>
                <c:pt idx="84">
                  <c:v>-0.17419999999999916</c:v>
                </c:pt>
                <c:pt idx="85">
                  <c:v>-0.18051999999999915</c:v>
                </c:pt>
                <c:pt idx="86">
                  <c:v>-0.18783999999999915</c:v>
                </c:pt>
                <c:pt idx="87">
                  <c:v>-0.19415999999999914</c:v>
                </c:pt>
                <c:pt idx="88">
                  <c:v>-0.20247999999999913</c:v>
                </c:pt>
                <c:pt idx="89">
                  <c:v>-0.20779999999999912</c:v>
                </c:pt>
                <c:pt idx="90">
                  <c:v>-0.21611999999999912</c:v>
                </c:pt>
                <c:pt idx="91">
                  <c:v>-0.22743999999999912</c:v>
                </c:pt>
                <c:pt idx="92">
                  <c:v>-0.24775999999999909</c:v>
                </c:pt>
                <c:pt idx="93">
                  <c:v>-0.25307999999999908</c:v>
                </c:pt>
                <c:pt idx="94">
                  <c:v>-0.26839999999999908</c:v>
                </c:pt>
                <c:pt idx="95">
                  <c:v>-0.27571999999999908</c:v>
                </c:pt>
                <c:pt idx="96">
                  <c:v>-0.27803999999999907</c:v>
                </c:pt>
                <c:pt idx="97">
                  <c:v>-0.28535999999999906</c:v>
                </c:pt>
                <c:pt idx="98">
                  <c:v>-0.28967999999999905</c:v>
                </c:pt>
                <c:pt idx="99">
                  <c:v>-0.29399999999999904</c:v>
                </c:pt>
                <c:pt idx="100">
                  <c:v>-0.29431999999999903</c:v>
                </c:pt>
                <c:pt idx="101">
                  <c:v>-0.29763999999999902</c:v>
                </c:pt>
                <c:pt idx="102">
                  <c:v>-0.294959999999999</c:v>
                </c:pt>
                <c:pt idx="103">
                  <c:v>-0.30327999999999899</c:v>
                </c:pt>
                <c:pt idx="104">
                  <c:v>-0.30559999999999898</c:v>
                </c:pt>
                <c:pt idx="105">
                  <c:v>-0.30691999999999897</c:v>
                </c:pt>
                <c:pt idx="106">
                  <c:v>-0.30723999999999896</c:v>
                </c:pt>
                <c:pt idx="107">
                  <c:v>-0.30755999999999895</c:v>
                </c:pt>
                <c:pt idx="108">
                  <c:v>-0.30887999999999893</c:v>
                </c:pt>
                <c:pt idx="109">
                  <c:v>-0.30819999999999892</c:v>
                </c:pt>
                <c:pt idx="110">
                  <c:v>-0.30751999999999891</c:v>
                </c:pt>
                <c:pt idx="111">
                  <c:v>-0.30883999999999889</c:v>
                </c:pt>
                <c:pt idx="112">
                  <c:v>-0.31015999999999888</c:v>
                </c:pt>
                <c:pt idx="113">
                  <c:v>-0.31147999999999887</c:v>
                </c:pt>
                <c:pt idx="114">
                  <c:v>-0.31379999999999886</c:v>
                </c:pt>
                <c:pt idx="115">
                  <c:v>-0.31711999999999885</c:v>
                </c:pt>
                <c:pt idx="116">
                  <c:v>-0.31843999999999884</c:v>
                </c:pt>
                <c:pt idx="117">
                  <c:v>-0.31875999999999882</c:v>
                </c:pt>
                <c:pt idx="118">
                  <c:v>-0.32107999999999881</c:v>
                </c:pt>
                <c:pt idx="119">
                  <c:v>-0.3253999999999988</c:v>
                </c:pt>
                <c:pt idx="120">
                  <c:v>-0.32571999999999879</c:v>
                </c:pt>
                <c:pt idx="121">
                  <c:v>-0.33003999999999878</c:v>
                </c:pt>
                <c:pt idx="122">
                  <c:v>-0.33235999999999877</c:v>
                </c:pt>
                <c:pt idx="123">
                  <c:v>-0.33367999999999876</c:v>
                </c:pt>
                <c:pt idx="124">
                  <c:v>-0.33599999999999874</c:v>
                </c:pt>
                <c:pt idx="125">
                  <c:v>-0.33631999999999873</c:v>
                </c:pt>
                <c:pt idx="126">
                  <c:v>-0.33863999999999872</c:v>
                </c:pt>
                <c:pt idx="127">
                  <c:v>-0.33995999999999871</c:v>
                </c:pt>
                <c:pt idx="128">
                  <c:v>-0.3412799999999987</c:v>
                </c:pt>
                <c:pt idx="129">
                  <c:v>-0.34259999999999868</c:v>
                </c:pt>
                <c:pt idx="130">
                  <c:v>-0.34391999999999867</c:v>
                </c:pt>
                <c:pt idx="131">
                  <c:v>-0.34523999999999866</c:v>
                </c:pt>
                <c:pt idx="132">
                  <c:v>-0.34655999999999865</c:v>
                </c:pt>
                <c:pt idx="133">
                  <c:v>-0.34787999999999863</c:v>
                </c:pt>
                <c:pt idx="134">
                  <c:v>-0.34919999999999862</c:v>
                </c:pt>
                <c:pt idx="135">
                  <c:v>-0.35051999999999861</c:v>
                </c:pt>
                <c:pt idx="136">
                  <c:v>-0.3518399999999986</c:v>
                </c:pt>
                <c:pt idx="137">
                  <c:v>-0.35315999999999859</c:v>
                </c:pt>
                <c:pt idx="138">
                  <c:v>-0.35447999999999857</c:v>
                </c:pt>
                <c:pt idx="139">
                  <c:v>-0.35579999999999856</c:v>
                </c:pt>
                <c:pt idx="140">
                  <c:v>-0.35711999999999855</c:v>
                </c:pt>
                <c:pt idx="141">
                  <c:v>-0.35743999999999854</c:v>
                </c:pt>
                <c:pt idx="142">
                  <c:v>-0.35775999999999852</c:v>
                </c:pt>
                <c:pt idx="143">
                  <c:v>-0.35907999999999851</c:v>
                </c:pt>
                <c:pt idx="144">
                  <c:v>-0.3593999999999985</c:v>
                </c:pt>
                <c:pt idx="145">
                  <c:v>-0.35971999999999849</c:v>
                </c:pt>
                <c:pt idx="146">
                  <c:v>-0.36203999999999847</c:v>
                </c:pt>
                <c:pt idx="147">
                  <c:v>-0.36335999999999846</c:v>
                </c:pt>
                <c:pt idx="148">
                  <c:v>-0.36467999999999845</c:v>
                </c:pt>
                <c:pt idx="149">
                  <c:v>-0.36599999999999844</c:v>
                </c:pt>
                <c:pt idx="150">
                  <c:v>-0.36731999999999843</c:v>
                </c:pt>
                <c:pt idx="151">
                  <c:v>-0.36763999999999841</c:v>
                </c:pt>
                <c:pt idx="152">
                  <c:v>-0.3689599999999984</c:v>
                </c:pt>
                <c:pt idx="153">
                  <c:v>-0.37027999999999839</c:v>
                </c:pt>
                <c:pt idx="154">
                  <c:v>-0.37059999999999838</c:v>
                </c:pt>
                <c:pt idx="155">
                  <c:v>-0.36691999999999836</c:v>
                </c:pt>
                <c:pt idx="156">
                  <c:v>-0.35723999999999834</c:v>
                </c:pt>
                <c:pt idx="157">
                  <c:v>-0.35255999999999832</c:v>
                </c:pt>
                <c:pt idx="158">
                  <c:v>-0.35287999999999831</c:v>
                </c:pt>
                <c:pt idx="159">
                  <c:v>-0.34819999999999829</c:v>
                </c:pt>
                <c:pt idx="160">
                  <c:v>-0.34851999999999828</c:v>
                </c:pt>
                <c:pt idx="161">
                  <c:v>-0.35583999999999827</c:v>
                </c:pt>
                <c:pt idx="162">
                  <c:v>-0.36315999999999826</c:v>
                </c:pt>
                <c:pt idx="163">
                  <c:v>-0.36547999999999825</c:v>
                </c:pt>
                <c:pt idx="164">
                  <c:v>-0.35279999999999823</c:v>
                </c:pt>
                <c:pt idx="165">
                  <c:v>-0.35611999999999822</c:v>
                </c:pt>
                <c:pt idx="166">
                  <c:v>-0.36043999999999821</c:v>
                </c:pt>
                <c:pt idx="167">
                  <c:v>-0.3687599999999982</c:v>
                </c:pt>
                <c:pt idx="168">
                  <c:v>-0.37507999999999819</c:v>
                </c:pt>
                <c:pt idx="169">
                  <c:v>-0.38039999999999818</c:v>
                </c:pt>
                <c:pt idx="170">
                  <c:v>-0.38171999999999817</c:v>
                </c:pt>
                <c:pt idx="171">
                  <c:v>-0.39003999999999817</c:v>
                </c:pt>
                <c:pt idx="172">
                  <c:v>-0.40035999999999816</c:v>
                </c:pt>
                <c:pt idx="173">
                  <c:v>-0.40667999999999815</c:v>
                </c:pt>
                <c:pt idx="174">
                  <c:v>-0.41799999999999815</c:v>
                </c:pt>
                <c:pt idx="175">
                  <c:v>-0.42731999999999815</c:v>
                </c:pt>
                <c:pt idx="176">
                  <c:v>-0.43463999999999814</c:v>
                </c:pt>
                <c:pt idx="177">
                  <c:v>-0.44195999999999813</c:v>
                </c:pt>
                <c:pt idx="178">
                  <c:v>-0.44927999999999813</c:v>
                </c:pt>
                <c:pt idx="179">
                  <c:v>-0.45359999999999812</c:v>
                </c:pt>
                <c:pt idx="180">
                  <c:v>-0.45891999999999811</c:v>
                </c:pt>
                <c:pt idx="181">
                  <c:v>-0.4642399999999981</c:v>
                </c:pt>
                <c:pt idx="182">
                  <c:v>-0.46855999999999809</c:v>
                </c:pt>
                <c:pt idx="183">
                  <c:v>-0.47487999999999808</c:v>
                </c:pt>
                <c:pt idx="184">
                  <c:v>-0.48119999999999807</c:v>
                </c:pt>
                <c:pt idx="185">
                  <c:v>-0.48551999999999806</c:v>
                </c:pt>
                <c:pt idx="186">
                  <c:v>-0.49083999999999806</c:v>
                </c:pt>
                <c:pt idx="187">
                  <c:v>-0.49715999999999805</c:v>
                </c:pt>
                <c:pt idx="188">
                  <c:v>-0.50247999999999804</c:v>
                </c:pt>
                <c:pt idx="189">
                  <c:v>-0.50779999999999803</c:v>
                </c:pt>
                <c:pt idx="190">
                  <c:v>-0.51311999999999802</c:v>
                </c:pt>
                <c:pt idx="191">
                  <c:v>-0.51843999999999801</c:v>
                </c:pt>
                <c:pt idx="192">
                  <c:v>-0.52475999999999801</c:v>
                </c:pt>
                <c:pt idx="193">
                  <c:v>-0.531079999999998</c:v>
                </c:pt>
                <c:pt idx="194">
                  <c:v>-0.53639999999999799</c:v>
                </c:pt>
                <c:pt idx="195">
                  <c:v>-0.54271999999999798</c:v>
                </c:pt>
                <c:pt idx="196">
                  <c:v>-0.54803999999999797</c:v>
                </c:pt>
                <c:pt idx="197">
                  <c:v>-0.55335999999999796</c:v>
                </c:pt>
                <c:pt idx="198">
                  <c:v>-0.55867999999999796</c:v>
                </c:pt>
                <c:pt idx="199">
                  <c:v>-0.56399999999999795</c:v>
                </c:pt>
                <c:pt idx="200">
                  <c:v>-0.57031999999999794</c:v>
                </c:pt>
                <c:pt idx="201">
                  <c:v>-0.57563999999999793</c:v>
                </c:pt>
                <c:pt idx="202">
                  <c:v>-0.58195999999999792</c:v>
                </c:pt>
                <c:pt idx="203">
                  <c:v>-0.58827999999999792</c:v>
                </c:pt>
                <c:pt idx="204">
                  <c:v>-0.59459999999999791</c:v>
                </c:pt>
                <c:pt idx="205">
                  <c:v>-0.6009199999999979</c:v>
                </c:pt>
                <c:pt idx="206">
                  <c:v>-0.60623999999999789</c:v>
                </c:pt>
                <c:pt idx="207">
                  <c:v>-0.61255999999999788</c:v>
                </c:pt>
                <c:pt idx="208">
                  <c:v>-0.61787999999999788</c:v>
                </c:pt>
                <c:pt idx="209">
                  <c:v>-0.62419999999999787</c:v>
                </c:pt>
                <c:pt idx="210">
                  <c:v>-0.63051999999999786</c:v>
                </c:pt>
                <c:pt idx="211">
                  <c:v>-0.63583999999999785</c:v>
                </c:pt>
                <c:pt idx="212">
                  <c:v>-0.64215999999999784</c:v>
                </c:pt>
                <c:pt idx="213">
                  <c:v>-0.64847999999999784</c:v>
                </c:pt>
                <c:pt idx="214">
                  <c:v>-0.65379999999999783</c:v>
                </c:pt>
                <c:pt idx="215">
                  <c:v>-0.65911999999999782</c:v>
                </c:pt>
                <c:pt idx="216">
                  <c:v>-0.66443999999999781</c:v>
                </c:pt>
                <c:pt idx="217">
                  <c:v>-0.6707599999999978</c:v>
                </c:pt>
                <c:pt idx="218">
                  <c:v>-0.67607999999999779</c:v>
                </c:pt>
                <c:pt idx="219">
                  <c:v>-0.68239999999999779</c:v>
                </c:pt>
                <c:pt idx="220">
                  <c:v>-0.68771999999999778</c:v>
                </c:pt>
                <c:pt idx="221">
                  <c:v>-0.69403999999999777</c:v>
                </c:pt>
                <c:pt idx="222">
                  <c:v>-0.69935999999999776</c:v>
                </c:pt>
                <c:pt idx="223">
                  <c:v>-0.70467999999999775</c:v>
                </c:pt>
                <c:pt idx="224">
                  <c:v>-0.71099999999999774</c:v>
                </c:pt>
                <c:pt idx="225">
                  <c:v>-0.71631999999999774</c:v>
                </c:pt>
                <c:pt idx="226">
                  <c:v>-0.72163999999999773</c:v>
                </c:pt>
                <c:pt idx="227">
                  <c:v>-0.72695999999999772</c:v>
                </c:pt>
                <c:pt idx="228">
                  <c:v>-0.73327999999999771</c:v>
                </c:pt>
                <c:pt idx="229">
                  <c:v>-0.7395999999999977</c:v>
                </c:pt>
                <c:pt idx="230">
                  <c:v>-0.7489199999999977</c:v>
                </c:pt>
                <c:pt idx="231">
                  <c:v>-0.7602399999999977</c:v>
                </c:pt>
                <c:pt idx="232">
                  <c:v>-0.77055999999999769</c:v>
                </c:pt>
                <c:pt idx="233">
                  <c:v>-0.77587999999999768</c:v>
                </c:pt>
                <c:pt idx="234">
                  <c:v>-0.78319999999999768</c:v>
                </c:pt>
                <c:pt idx="235">
                  <c:v>-0.79351999999999767</c:v>
                </c:pt>
                <c:pt idx="236">
                  <c:v>-0.80083999999999766</c:v>
                </c:pt>
                <c:pt idx="237">
                  <c:v>-0.81515999999999766</c:v>
                </c:pt>
                <c:pt idx="238">
                  <c:v>-0.82047999999999766</c:v>
                </c:pt>
                <c:pt idx="239">
                  <c:v>-0.82779999999999765</c:v>
                </c:pt>
                <c:pt idx="240">
                  <c:v>-0.84211999999999765</c:v>
                </c:pt>
                <c:pt idx="241">
                  <c:v>-0.85043999999999764</c:v>
                </c:pt>
                <c:pt idx="242">
                  <c:v>-0.85975999999999764</c:v>
                </c:pt>
                <c:pt idx="243">
                  <c:v>-0.86607999999999763</c:v>
                </c:pt>
                <c:pt idx="244">
                  <c:v>-0.86939999999999762</c:v>
                </c:pt>
                <c:pt idx="245">
                  <c:v>-0.87471999999999761</c:v>
                </c:pt>
                <c:pt idx="246">
                  <c:v>-0.8810399999999976</c:v>
                </c:pt>
                <c:pt idx="247">
                  <c:v>-0.8883599999999976</c:v>
                </c:pt>
                <c:pt idx="248">
                  <c:v>-0.89067999999999758</c:v>
                </c:pt>
                <c:pt idx="249">
                  <c:v>-0.89099999999999757</c:v>
                </c:pt>
                <c:pt idx="250">
                  <c:v>-0.89331999999999756</c:v>
                </c:pt>
                <c:pt idx="251">
                  <c:v>-0.89863999999999755</c:v>
                </c:pt>
                <c:pt idx="252">
                  <c:v>-0.90495999999999754</c:v>
                </c:pt>
                <c:pt idx="253">
                  <c:v>-0.90627999999999753</c:v>
                </c:pt>
                <c:pt idx="254">
                  <c:v>-0.90559999999999752</c:v>
                </c:pt>
                <c:pt idx="255">
                  <c:v>-0.9039199999999975</c:v>
                </c:pt>
                <c:pt idx="256">
                  <c:v>-0.90823999999999749</c:v>
                </c:pt>
                <c:pt idx="257">
                  <c:v>-0.91455999999999749</c:v>
                </c:pt>
                <c:pt idx="258">
                  <c:v>-0.91987999999999748</c:v>
                </c:pt>
                <c:pt idx="259">
                  <c:v>-0.92319999999999747</c:v>
                </c:pt>
                <c:pt idx="260">
                  <c:v>-0.92151999999999745</c:v>
                </c:pt>
                <c:pt idx="261">
                  <c:v>-0.91983999999999744</c:v>
                </c:pt>
                <c:pt idx="262">
                  <c:v>-0.91915999999999742</c:v>
                </c:pt>
                <c:pt idx="263">
                  <c:v>-0.92247999999999741</c:v>
                </c:pt>
                <c:pt idx="264">
                  <c:v>-0.9237999999999974</c:v>
                </c:pt>
                <c:pt idx="265">
                  <c:v>-0.92611999999999739</c:v>
                </c:pt>
                <c:pt idx="266">
                  <c:v>-0.92943999999999738</c:v>
                </c:pt>
                <c:pt idx="267">
                  <c:v>-0.93175999999999737</c:v>
                </c:pt>
                <c:pt idx="268">
                  <c:v>-0.93507999999999736</c:v>
                </c:pt>
                <c:pt idx="269">
                  <c:v>-0.93839999999999735</c:v>
                </c:pt>
                <c:pt idx="270">
                  <c:v>-0.94071999999999734</c:v>
                </c:pt>
                <c:pt idx="271">
                  <c:v>-0.94203999999999732</c:v>
                </c:pt>
                <c:pt idx="272">
                  <c:v>-0.94535999999999731</c:v>
                </c:pt>
                <c:pt idx="273">
                  <c:v>-0.9476799999999973</c:v>
                </c:pt>
                <c:pt idx="274">
                  <c:v>-0.94999999999999729</c:v>
                </c:pt>
                <c:pt idx="275">
                  <c:v>-0.95331999999999728</c:v>
                </c:pt>
                <c:pt idx="276">
                  <c:v>-0.95563999999999727</c:v>
                </c:pt>
                <c:pt idx="277">
                  <c:v>-0.95795999999999726</c:v>
                </c:pt>
                <c:pt idx="278">
                  <c:v>-0.96027999999999725</c:v>
                </c:pt>
                <c:pt idx="279">
                  <c:v>-0.96259999999999724</c:v>
                </c:pt>
                <c:pt idx="280">
                  <c:v>-0.96491999999999722</c:v>
                </c:pt>
                <c:pt idx="281">
                  <c:v>-0.96723999999999721</c:v>
                </c:pt>
                <c:pt idx="282">
                  <c:v>-0.9695599999999972</c:v>
                </c:pt>
                <c:pt idx="283">
                  <c:v>-0.97187999999999719</c:v>
                </c:pt>
                <c:pt idx="284">
                  <c:v>-0.97419999999999718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C-43ED-83A7-BE43B844B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28127"/>
        <c:axId val="613442527"/>
      </c:lineChart>
      <c:catAx>
        <c:axId val="613428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42527"/>
        <c:crosses val="autoZero"/>
        <c:auto val="1"/>
        <c:lblAlgn val="ctr"/>
        <c:lblOffset val="100"/>
        <c:noMultiLvlLbl val="0"/>
      </c:catAx>
      <c:valAx>
        <c:axId val="6134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2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[20240924_Position.xlsx]Tabelle2!PivotTable1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Summe von Acceleration X(g)2 ber.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Tabelle2!$A$2:$A$287</c:f>
              <c:strCache>
                <c:ptCount val="285"/>
                <c:pt idx="0">
                  <c:v> 09:06:24.401</c:v>
                </c:pt>
                <c:pt idx="1">
                  <c:v> 09:06:24.491</c:v>
                </c:pt>
                <c:pt idx="2">
                  <c:v> 09:06:24.600</c:v>
                </c:pt>
                <c:pt idx="3">
                  <c:v> 09:06:24.694</c:v>
                </c:pt>
                <c:pt idx="4">
                  <c:v> 09:06:24.801</c:v>
                </c:pt>
                <c:pt idx="5">
                  <c:v> 09:06:24.894</c:v>
                </c:pt>
                <c:pt idx="6">
                  <c:v> 09:06:25.003</c:v>
                </c:pt>
                <c:pt idx="7">
                  <c:v> 09:06:25.096</c:v>
                </c:pt>
                <c:pt idx="8">
                  <c:v> 09:06:25.190</c:v>
                </c:pt>
                <c:pt idx="9">
                  <c:v> 09:06:25.299</c:v>
                </c:pt>
                <c:pt idx="10">
                  <c:v> 09:06:25.392</c:v>
                </c:pt>
                <c:pt idx="11">
                  <c:v> 09:06:25.501</c:v>
                </c:pt>
                <c:pt idx="12">
                  <c:v> 09:06:25.594</c:v>
                </c:pt>
                <c:pt idx="13">
                  <c:v> 09:06:25.702</c:v>
                </c:pt>
                <c:pt idx="14">
                  <c:v> 09:06:25.796</c:v>
                </c:pt>
                <c:pt idx="15">
                  <c:v> 09:06:25.888</c:v>
                </c:pt>
                <c:pt idx="16">
                  <c:v> 09:06:25.997</c:v>
                </c:pt>
                <c:pt idx="17">
                  <c:v> 09:06:26.089</c:v>
                </c:pt>
                <c:pt idx="18">
                  <c:v> 09:06:26.197</c:v>
                </c:pt>
                <c:pt idx="19">
                  <c:v> 09:06:26.290</c:v>
                </c:pt>
                <c:pt idx="20">
                  <c:v> 09:06:26.397</c:v>
                </c:pt>
                <c:pt idx="21">
                  <c:v> 09:06:26.490</c:v>
                </c:pt>
                <c:pt idx="22">
                  <c:v> 09:06:26.601</c:v>
                </c:pt>
                <c:pt idx="23">
                  <c:v> 09:06:26.695</c:v>
                </c:pt>
                <c:pt idx="24">
                  <c:v> 09:06:26.803</c:v>
                </c:pt>
                <c:pt idx="25">
                  <c:v> 09:06:26.896</c:v>
                </c:pt>
                <c:pt idx="26">
                  <c:v> 09:06:26.989</c:v>
                </c:pt>
                <c:pt idx="27">
                  <c:v> 09:06:27.095</c:v>
                </c:pt>
                <c:pt idx="28">
                  <c:v> 09:06:27.202</c:v>
                </c:pt>
                <c:pt idx="29">
                  <c:v> 09:06:27.297</c:v>
                </c:pt>
                <c:pt idx="30">
                  <c:v> 09:06:27.390</c:v>
                </c:pt>
                <c:pt idx="31">
                  <c:v> 09:06:27.498</c:v>
                </c:pt>
                <c:pt idx="32">
                  <c:v> 09:06:27.591</c:v>
                </c:pt>
                <c:pt idx="33">
                  <c:v> 09:06:27.699</c:v>
                </c:pt>
                <c:pt idx="34">
                  <c:v> 09:06:27.793</c:v>
                </c:pt>
                <c:pt idx="35">
                  <c:v> 09:06:27.901</c:v>
                </c:pt>
                <c:pt idx="36">
                  <c:v> 09:06:27.993</c:v>
                </c:pt>
                <c:pt idx="37">
                  <c:v> 09:06:28.103</c:v>
                </c:pt>
                <c:pt idx="38">
                  <c:v> 09:06:28.197</c:v>
                </c:pt>
                <c:pt idx="39">
                  <c:v> 09:06:28.291</c:v>
                </c:pt>
                <c:pt idx="40">
                  <c:v> 09:06:28.405</c:v>
                </c:pt>
                <c:pt idx="41">
                  <c:v> 09:06:28.493</c:v>
                </c:pt>
                <c:pt idx="42">
                  <c:v> 09:06:28.601</c:v>
                </c:pt>
                <c:pt idx="43">
                  <c:v> 09:06:28.694</c:v>
                </c:pt>
                <c:pt idx="44">
                  <c:v> 09:06:28.802</c:v>
                </c:pt>
                <c:pt idx="45">
                  <c:v> 09:06:28.896</c:v>
                </c:pt>
                <c:pt idx="46">
                  <c:v> 09:06:28.989</c:v>
                </c:pt>
                <c:pt idx="47">
                  <c:v> 09:06:29.095</c:v>
                </c:pt>
                <c:pt idx="48">
                  <c:v> 09:06:29.187</c:v>
                </c:pt>
                <c:pt idx="49">
                  <c:v> 09:06:29.299</c:v>
                </c:pt>
                <c:pt idx="50">
                  <c:v> 09:06:29.391</c:v>
                </c:pt>
                <c:pt idx="51">
                  <c:v> 09:06:29.499</c:v>
                </c:pt>
                <c:pt idx="52">
                  <c:v> 09:06:29.594</c:v>
                </c:pt>
                <c:pt idx="53">
                  <c:v> 09:06:29.688</c:v>
                </c:pt>
                <c:pt idx="54">
                  <c:v> 09:06:29.796</c:v>
                </c:pt>
                <c:pt idx="55">
                  <c:v> 09:06:29.890</c:v>
                </c:pt>
                <c:pt idx="56">
                  <c:v> 09:06:29.999</c:v>
                </c:pt>
                <c:pt idx="57">
                  <c:v> 09:06:30.092</c:v>
                </c:pt>
                <c:pt idx="58">
                  <c:v> 09:06:30.187</c:v>
                </c:pt>
                <c:pt idx="59">
                  <c:v> 09:06:30.297</c:v>
                </c:pt>
                <c:pt idx="60">
                  <c:v> 09:06:30.391</c:v>
                </c:pt>
                <c:pt idx="61">
                  <c:v> 09:06:30.499</c:v>
                </c:pt>
                <c:pt idx="62">
                  <c:v> 09:06:30.594</c:v>
                </c:pt>
                <c:pt idx="63">
                  <c:v> 09:06:30.688</c:v>
                </c:pt>
                <c:pt idx="64">
                  <c:v> 09:06:30.797</c:v>
                </c:pt>
                <c:pt idx="65">
                  <c:v> 09:06:30.890</c:v>
                </c:pt>
                <c:pt idx="66">
                  <c:v> 09:06:30.999</c:v>
                </c:pt>
                <c:pt idx="67">
                  <c:v> 09:06:31.093</c:v>
                </c:pt>
                <c:pt idx="68">
                  <c:v> 09:06:31.201</c:v>
                </c:pt>
                <c:pt idx="69">
                  <c:v> 09:06:31.296</c:v>
                </c:pt>
                <c:pt idx="70">
                  <c:v> 09:06:31.388</c:v>
                </c:pt>
                <c:pt idx="71">
                  <c:v> 09:06:31.498</c:v>
                </c:pt>
                <c:pt idx="72">
                  <c:v> 09:06:31.590</c:v>
                </c:pt>
                <c:pt idx="73">
                  <c:v> 09:06:31.697</c:v>
                </c:pt>
                <c:pt idx="74">
                  <c:v> 09:06:31.790</c:v>
                </c:pt>
                <c:pt idx="75">
                  <c:v> 09:06:31.899</c:v>
                </c:pt>
                <c:pt idx="76">
                  <c:v> 09:06:31.991</c:v>
                </c:pt>
                <c:pt idx="77">
                  <c:v> 09:06:32.099</c:v>
                </c:pt>
                <c:pt idx="78">
                  <c:v> 09:06:32.191</c:v>
                </c:pt>
                <c:pt idx="79">
                  <c:v> 09:06:32.302</c:v>
                </c:pt>
                <c:pt idx="80">
                  <c:v> 09:06:32.395</c:v>
                </c:pt>
                <c:pt idx="81">
                  <c:v> 09:06:32.489</c:v>
                </c:pt>
                <c:pt idx="82">
                  <c:v> 09:06:32.597</c:v>
                </c:pt>
                <c:pt idx="83">
                  <c:v> 09:06:32.690</c:v>
                </c:pt>
                <c:pt idx="84">
                  <c:v> 09:06:32.799</c:v>
                </c:pt>
                <c:pt idx="85">
                  <c:v> 09:06:32.892</c:v>
                </c:pt>
                <c:pt idx="86">
                  <c:v> 09:06:33.001</c:v>
                </c:pt>
                <c:pt idx="87">
                  <c:v> 09:06:33.095</c:v>
                </c:pt>
                <c:pt idx="88">
                  <c:v> 09:06:33.189</c:v>
                </c:pt>
                <c:pt idx="89">
                  <c:v> 09:06:33.297</c:v>
                </c:pt>
                <c:pt idx="90">
                  <c:v> 09:06:33.390</c:v>
                </c:pt>
                <c:pt idx="91">
                  <c:v> 09:06:33.498</c:v>
                </c:pt>
                <c:pt idx="92">
                  <c:v> 09:06:33.589</c:v>
                </c:pt>
                <c:pt idx="93">
                  <c:v> 09:06:33.699</c:v>
                </c:pt>
                <c:pt idx="94">
                  <c:v> 09:06:33.790</c:v>
                </c:pt>
                <c:pt idx="95">
                  <c:v> 09:06:33.897</c:v>
                </c:pt>
                <c:pt idx="96">
                  <c:v> 09:06:33.990</c:v>
                </c:pt>
                <c:pt idx="97">
                  <c:v> 09:06:34.098</c:v>
                </c:pt>
                <c:pt idx="98">
                  <c:v> 09:06:34.190</c:v>
                </c:pt>
                <c:pt idx="99">
                  <c:v> 09:06:34.296</c:v>
                </c:pt>
                <c:pt idx="100">
                  <c:v> 09:06:34.388</c:v>
                </c:pt>
                <c:pt idx="101">
                  <c:v> 09:06:34.500</c:v>
                </c:pt>
                <c:pt idx="102">
                  <c:v> 09:06:34.593</c:v>
                </c:pt>
                <c:pt idx="103">
                  <c:v> 09:06:34.701</c:v>
                </c:pt>
                <c:pt idx="104">
                  <c:v> 09:06:34.794</c:v>
                </c:pt>
                <c:pt idx="105">
                  <c:v> 09:06:34.903</c:v>
                </c:pt>
                <c:pt idx="106">
                  <c:v> 09:06:34.997</c:v>
                </c:pt>
                <c:pt idx="107">
                  <c:v> 09:06:35.091</c:v>
                </c:pt>
                <c:pt idx="108">
                  <c:v> 09:06:35.197</c:v>
                </c:pt>
                <c:pt idx="109">
                  <c:v> 09:06:35.289</c:v>
                </c:pt>
                <c:pt idx="110">
                  <c:v> 09:06:35.396</c:v>
                </c:pt>
                <c:pt idx="111">
                  <c:v> 09:06:35.488</c:v>
                </c:pt>
                <c:pt idx="112">
                  <c:v> 09:06:35.595</c:v>
                </c:pt>
                <c:pt idx="113">
                  <c:v> 09:06:35.689</c:v>
                </c:pt>
                <c:pt idx="114">
                  <c:v> 09:06:35.798</c:v>
                </c:pt>
                <c:pt idx="115">
                  <c:v> 09:06:35.891</c:v>
                </c:pt>
                <c:pt idx="116">
                  <c:v> 09:06:36.001</c:v>
                </c:pt>
                <c:pt idx="117">
                  <c:v> 09:06:36.095</c:v>
                </c:pt>
                <c:pt idx="118">
                  <c:v> 09:06:36.186</c:v>
                </c:pt>
                <c:pt idx="119">
                  <c:v> 09:06:36.295</c:v>
                </c:pt>
                <c:pt idx="120">
                  <c:v> 09:06:36.388</c:v>
                </c:pt>
                <c:pt idx="121">
                  <c:v> 09:06:36.497</c:v>
                </c:pt>
                <c:pt idx="122">
                  <c:v> 09:06:36.590</c:v>
                </c:pt>
                <c:pt idx="123">
                  <c:v> 09:06:36.699</c:v>
                </c:pt>
                <c:pt idx="124">
                  <c:v> 09:06:36.793</c:v>
                </c:pt>
                <c:pt idx="125">
                  <c:v> 09:06:36.887</c:v>
                </c:pt>
                <c:pt idx="126">
                  <c:v> 09:06:36.994</c:v>
                </c:pt>
                <c:pt idx="127">
                  <c:v> 09:06:37.086</c:v>
                </c:pt>
                <c:pt idx="128">
                  <c:v> 09:06:37.194</c:v>
                </c:pt>
                <c:pt idx="129">
                  <c:v> 09:06:37.289</c:v>
                </c:pt>
                <c:pt idx="130">
                  <c:v> 09:06:37.396</c:v>
                </c:pt>
                <c:pt idx="131">
                  <c:v> 09:06:37.490</c:v>
                </c:pt>
                <c:pt idx="132">
                  <c:v> 09:06:37.598</c:v>
                </c:pt>
                <c:pt idx="133">
                  <c:v> 09:06:37.690</c:v>
                </c:pt>
                <c:pt idx="134">
                  <c:v> 09:06:37.800</c:v>
                </c:pt>
                <c:pt idx="135">
                  <c:v> 09:06:37.895</c:v>
                </c:pt>
                <c:pt idx="136">
                  <c:v> 09:06:37.987</c:v>
                </c:pt>
                <c:pt idx="137">
                  <c:v> 09:06:38.097</c:v>
                </c:pt>
                <c:pt idx="138">
                  <c:v> 09:06:38.191</c:v>
                </c:pt>
                <c:pt idx="139">
                  <c:v> 09:06:38.300</c:v>
                </c:pt>
                <c:pt idx="140">
                  <c:v> 09:06:38.393</c:v>
                </c:pt>
                <c:pt idx="141">
                  <c:v> 09:06:38.501</c:v>
                </c:pt>
                <c:pt idx="142">
                  <c:v> 09:06:38.595</c:v>
                </c:pt>
                <c:pt idx="143">
                  <c:v> 09:06:38.688</c:v>
                </c:pt>
                <c:pt idx="144">
                  <c:v> 09:06:38.798</c:v>
                </c:pt>
                <c:pt idx="145">
                  <c:v> 09:06:38.891</c:v>
                </c:pt>
                <c:pt idx="146">
                  <c:v> 09:06:38.999</c:v>
                </c:pt>
                <c:pt idx="147">
                  <c:v> 09:06:39.091</c:v>
                </c:pt>
                <c:pt idx="148">
                  <c:v> 09:06:39.199</c:v>
                </c:pt>
                <c:pt idx="149">
                  <c:v> 09:06:39.292</c:v>
                </c:pt>
                <c:pt idx="150">
                  <c:v> 09:06:39.386</c:v>
                </c:pt>
                <c:pt idx="151">
                  <c:v> 09:06:39.493</c:v>
                </c:pt>
                <c:pt idx="152">
                  <c:v> 09:06:39.586</c:v>
                </c:pt>
                <c:pt idx="153">
                  <c:v> 09:06:39.695</c:v>
                </c:pt>
                <c:pt idx="154">
                  <c:v> 09:06:39.787</c:v>
                </c:pt>
                <c:pt idx="155">
                  <c:v> 09:06:39.895</c:v>
                </c:pt>
                <c:pt idx="156">
                  <c:v> 09:06:39.989</c:v>
                </c:pt>
                <c:pt idx="157">
                  <c:v> 09:06:40.097</c:v>
                </c:pt>
                <c:pt idx="158">
                  <c:v> 09:06:40.190</c:v>
                </c:pt>
                <c:pt idx="159">
                  <c:v> 09:06:40.297</c:v>
                </c:pt>
                <c:pt idx="160">
                  <c:v> 09:06:40.389</c:v>
                </c:pt>
                <c:pt idx="161">
                  <c:v> 09:06:40.496</c:v>
                </c:pt>
                <c:pt idx="162">
                  <c:v> 09:06:40.588</c:v>
                </c:pt>
                <c:pt idx="163">
                  <c:v> 09:06:40.696</c:v>
                </c:pt>
                <c:pt idx="164">
                  <c:v> 09:06:40.789</c:v>
                </c:pt>
                <c:pt idx="165">
                  <c:v> 09:06:40.898</c:v>
                </c:pt>
                <c:pt idx="166">
                  <c:v> 09:06:40.991</c:v>
                </c:pt>
                <c:pt idx="167">
                  <c:v> 09:06:41.099</c:v>
                </c:pt>
                <c:pt idx="168">
                  <c:v> 09:06:41.192</c:v>
                </c:pt>
                <c:pt idx="169">
                  <c:v> 09:06:41.299</c:v>
                </c:pt>
                <c:pt idx="170">
                  <c:v> 09:06:41.392</c:v>
                </c:pt>
                <c:pt idx="171">
                  <c:v> 09:06:41.485</c:v>
                </c:pt>
                <c:pt idx="172">
                  <c:v> 09:06:41.592</c:v>
                </c:pt>
                <c:pt idx="173">
                  <c:v> 09:06:41.687</c:v>
                </c:pt>
                <c:pt idx="174">
                  <c:v> 09:06:41.795</c:v>
                </c:pt>
                <c:pt idx="175">
                  <c:v> 09:06:41.889</c:v>
                </c:pt>
                <c:pt idx="176">
                  <c:v> 09:06:41.998</c:v>
                </c:pt>
                <c:pt idx="177">
                  <c:v> 09:06:42.093</c:v>
                </c:pt>
                <c:pt idx="178">
                  <c:v> 09:06:42.187</c:v>
                </c:pt>
                <c:pt idx="179">
                  <c:v> 09:06:42.298</c:v>
                </c:pt>
                <c:pt idx="180">
                  <c:v> 09:06:42.391</c:v>
                </c:pt>
                <c:pt idx="181">
                  <c:v> 09:06:42.499</c:v>
                </c:pt>
                <c:pt idx="182">
                  <c:v> 09:06:42.591</c:v>
                </c:pt>
                <c:pt idx="183">
                  <c:v> 09:06:42.699</c:v>
                </c:pt>
                <c:pt idx="184">
                  <c:v> 09:06:42.791</c:v>
                </c:pt>
                <c:pt idx="185">
                  <c:v> 09:06:42.885</c:v>
                </c:pt>
                <c:pt idx="186">
                  <c:v> 09:06:42.994</c:v>
                </c:pt>
                <c:pt idx="187">
                  <c:v> 09:06:43.088</c:v>
                </c:pt>
                <c:pt idx="188">
                  <c:v> 09:06:43.196</c:v>
                </c:pt>
                <c:pt idx="189">
                  <c:v> 09:06:43.289</c:v>
                </c:pt>
                <c:pt idx="190">
                  <c:v> 09:06:43.399</c:v>
                </c:pt>
                <c:pt idx="191">
                  <c:v> 09:06:43.491</c:v>
                </c:pt>
                <c:pt idx="192">
                  <c:v> 09:06:43.597</c:v>
                </c:pt>
                <c:pt idx="193">
                  <c:v> 09:06:43.691</c:v>
                </c:pt>
                <c:pt idx="194">
                  <c:v> 09:06:43.784</c:v>
                </c:pt>
                <c:pt idx="195">
                  <c:v> 09:06:43.892</c:v>
                </c:pt>
                <c:pt idx="196">
                  <c:v> 09:06:43.985</c:v>
                </c:pt>
                <c:pt idx="197">
                  <c:v> 09:06:44.092</c:v>
                </c:pt>
                <c:pt idx="198">
                  <c:v> 09:06:44.199</c:v>
                </c:pt>
                <c:pt idx="199">
                  <c:v> 09:06:44.292</c:v>
                </c:pt>
                <c:pt idx="200">
                  <c:v> 09:06:44.383</c:v>
                </c:pt>
                <c:pt idx="201">
                  <c:v> 09:06:44.493</c:v>
                </c:pt>
                <c:pt idx="202">
                  <c:v> 09:06:44.587</c:v>
                </c:pt>
                <c:pt idx="203">
                  <c:v> 09:06:44.695</c:v>
                </c:pt>
                <c:pt idx="204">
                  <c:v> 09:06:44.787</c:v>
                </c:pt>
                <c:pt idx="205">
                  <c:v> 09:06:44.895</c:v>
                </c:pt>
                <c:pt idx="206">
                  <c:v> 09:06:44.989</c:v>
                </c:pt>
                <c:pt idx="207">
                  <c:v> 09:06:45.096</c:v>
                </c:pt>
                <c:pt idx="208">
                  <c:v> 09:06:45.189</c:v>
                </c:pt>
                <c:pt idx="209">
                  <c:v> 09:06:45.298</c:v>
                </c:pt>
                <c:pt idx="210">
                  <c:v> 09:06:45.391</c:v>
                </c:pt>
                <c:pt idx="211">
                  <c:v> 09:06:45.499</c:v>
                </c:pt>
                <c:pt idx="212">
                  <c:v> 09:06:45.591</c:v>
                </c:pt>
                <c:pt idx="213">
                  <c:v> 09:06:45.683</c:v>
                </c:pt>
                <c:pt idx="214">
                  <c:v> 09:06:45.791</c:v>
                </c:pt>
                <c:pt idx="215">
                  <c:v> 09:06:45.884</c:v>
                </c:pt>
                <c:pt idx="216">
                  <c:v> 09:06:45.991</c:v>
                </c:pt>
                <c:pt idx="217">
                  <c:v> 09:06:46.098</c:v>
                </c:pt>
                <c:pt idx="218">
                  <c:v> 09:06:46.191</c:v>
                </c:pt>
                <c:pt idx="219">
                  <c:v> 09:06:46.286</c:v>
                </c:pt>
                <c:pt idx="220">
                  <c:v> 09:06:46.394</c:v>
                </c:pt>
                <c:pt idx="221">
                  <c:v> 09:06:46.487</c:v>
                </c:pt>
                <c:pt idx="222">
                  <c:v> 09:06:46.595</c:v>
                </c:pt>
                <c:pt idx="223">
                  <c:v> 09:06:46.687</c:v>
                </c:pt>
                <c:pt idx="224">
                  <c:v> 09:06:46.795</c:v>
                </c:pt>
                <c:pt idx="225">
                  <c:v> 09:06:46.887</c:v>
                </c:pt>
                <c:pt idx="226">
                  <c:v> 09:06:46.996</c:v>
                </c:pt>
                <c:pt idx="227">
                  <c:v> 09:06:47.088</c:v>
                </c:pt>
                <c:pt idx="228">
                  <c:v> 09:06:47.197</c:v>
                </c:pt>
                <c:pt idx="229">
                  <c:v> 09:06:47.291</c:v>
                </c:pt>
                <c:pt idx="230">
                  <c:v> 09:06:47.386</c:v>
                </c:pt>
                <c:pt idx="231">
                  <c:v> 09:06:47.492</c:v>
                </c:pt>
                <c:pt idx="232">
                  <c:v> 09:06:47.585</c:v>
                </c:pt>
                <c:pt idx="233">
                  <c:v> 09:06:47.691</c:v>
                </c:pt>
                <c:pt idx="234">
                  <c:v> 09:06:47.783</c:v>
                </c:pt>
                <c:pt idx="235">
                  <c:v> 09:06:47.891</c:v>
                </c:pt>
                <c:pt idx="236">
                  <c:v> 09:06:47.985</c:v>
                </c:pt>
                <c:pt idx="237">
                  <c:v> 09:06:48.095</c:v>
                </c:pt>
                <c:pt idx="238">
                  <c:v> 09:06:48.188</c:v>
                </c:pt>
                <c:pt idx="239">
                  <c:v> 09:06:48.282</c:v>
                </c:pt>
                <c:pt idx="240">
                  <c:v> 09:06:48.390</c:v>
                </c:pt>
                <c:pt idx="241">
                  <c:v> 09:06:48.485</c:v>
                </c:pt>
                <c:pt idx="242">
                  <c:v> 09:06:48.596</c:v>
                </c:pt>
                <c:pt idx="243">
                  <c:v> 09:06:48.690</c:v>
                </c:pt>
                <c:pt idx="244">
                  <c:v> 09:06:48.782</c:v>
                </c:pt>
                <c:pt idx="245">
                  <c:v> 09:06:48.890</c:v>
                </c:pt>
                <c:pt idx="246">
                  <c:v> 09:06:48.983</c:v>
                </c:pt>
                <c:pt idx="247">
                  <c:v> 09:06:49.092</c:v>
                </c:pt>
                <c:pt idx="248">
                  <c:v> 09:06:49.187</c:v>
                </c:pt>
                <c:pt idx="249">
                  <c:v> 09:06:49.296</c:v>
                </c:pt>
                <c:pt idx="250">
                  <c:v> 09:06:49.388</c:v>
                </c:pt>
                <c:pt idx="251">
                  <c:v> 09:06:49.497</c:v>
                </c:pt>
                <c:pt idx="252">
                  <c:v> 09:06:49.591</c:v>
                </c:pt>
                <c:pt idx="253">
                  <c:v> 09:06:49.683</c:v>
                </c:pt>
                <c:pt idx="254">
                  <c:v> 09:06:49.790</c:v>
                </c:pt>
                <c:pt idx="255">
                  <c:v> 09:06:49.885</c:v>
                </c:pt>
                <c:pt idx="256">
                  <c:v> 09:06:49.994</c:v>
                </c:pt>
                <c:pt idx="257">
                  <c:v> 09:06:50.087</c:v>
                </c:pt>
                <c:pt idx="258">
                  <c:v> 09:06:50.194</c:v>
                </c:pt>
                <c:pt idx="259">
                  <c:v> 09:06:50.288</c:v>
                </c:pt>
                <c:pt idx="260">
                  <c:v> 09:06:50.382</c:v>
                </c:pt>
                <c:pt idx="261">
                  <c:v> 09:06:50.492</c:v>
                </c:pt>
                <c:pt idx="262">
                  <c:v> 09:06:50.585</c:v>
                </c:pt>
                <c:pt idx="263">
                  <c:v> 09:06:50.695</c:v>
                </c:pt>
                <c:pt idx="264">
                  <c:v> 09:06:50.789</c:v>
                </c:pt>
                <c:pt idx="265">
                  <c:v> 09:06:50.881</c:v>
                </c:pt>
                <c:pt idx="266">
                  <c:v> 09:06:50.991</c:v>
                </c:pt>
                <c:pt idx="267">
                  <c:v> 09:06:51.084</c:v>
                </c:pt>
                <c:pt idx="268">
                  <c:v> 09:06:51.193</c:v>
                </c:pt>
                <c:pt idx="269">
                  <c:v> 09:06:51.282</c:v>
                </c:pt>
                <c:pt idx="270">
                  <c:v> 09:06:51.382</c:v>
                </c:pt>
                <c:pt idx="271">
                  <c:v> 09:06:51.488</c:v>
                </c:pt>
                <c:pt idx="272">
                  <c:v> 09:06:51.582</c:v>
                </c:pt>
                <c:pt idx="273">
                  <c:v> 09:06:51.691</c:v>
                </c:pt>
                <c:pt idx="274">
                  <c:v> 09:06:51.783</c:v>
                </c:pt>
                <c:pt idx="275">
                  <c:v> 09:06:51.891</c:v>
                </c:pt>
                <c:pt idx="276">
                  <c:v> 09:06:51.984</c:v>
                </c:pt>
                <c:pt idx="277">
                  <c:v> 09:06:52.093</c:v>
                </c:pt>
                <c:pt idx="278">
                  <c:v> 09:06:52.185</c:v>
                </c:pt>
                <c:pt idx="279">
                  <c:v> 09:06:52.294</c:v>
                </c:pt>
                <c:pt idx="280">
                  <c:v> 09:06:52.385</c:v>
                </c:pt>
                <c:pt idx="281">
                  <c:v> 09:06:52.492</c:v>
                </c:pt>
                <c:pt idx="282">
                  <c:v> 09:06:52.584</c:v>
                </c:pt>
                <c:pt idx="283">
                  <c:v> 09:06:52.693</c:v>
                </c:pt>
                <c:pt idx="284">
                  <c:v> 09:06:52.787</c:v>
                </c:pt>
              </c:strCache>
            </c:strRef>
          </c:cat>
          <c:val>
            <c:numRef>
              <c:f>Tabelle2!$B$2:$B$287</c:f>
              <c:numCache>
                <c:formatCode>General</c:formatCode>
                <c:ptCount val="285"/>
                <c:pt idx="0">
                  <c:v>6.8000000000001046E-4</c:v>
                </c:pt>
                <c:pt idx="1">
                  <c:v>-3.1999999999999043E-4</c:v>
                </c:pt>
                <c:pt idx="2">
                  <c:v>-3.1999999999999043E-4</c:v>
                </c:pt>
                <c:pt idx="3">
                  <c:v>-3.1999999999999043E-4</c:v>
                </c:pt>
                <c:pt idx="4">
                  <c:v>6.8000000000001046E-4</c:v>
                </c:pt>
                <c:pt idx="5">
                  <c:v>6.8000000000001046E-4</c:v>
                </c:pt>
                <c:pt idx="6">
                  <c:v>6.8000000000001046E-4</c:v>
                </c:pt>
                <c:pt idx="7">
                  <c:v>-3.1999999999999043E-4</c:v>
                </c:pt>
                <c:pt idx="8">
                  <c:v>3.6800000000000097E-3</c:v>
                </c:pt>
                <c:pt idx="9">
                  <c:v>6.8000000000001046E-4</c:v>
                </c:pt>
                <c:pt idx="10">
                  <c:v>-1.3199999999999896E-3</c:v>
                </c:pt>
                <c:pt idx="11">
                  <c:v>6.8000000000001046E-4</c:v>
                </c:pt>
                <c:pt idx="12">
                  <c:v>-3.1999999999999043E-4</c:v>
                </c:pt>
                <c:pt idx="13">
                  <c:v>6.8000000000001046E-4</c:v>
                </c:pt>
                <c:pt idx="14">
                  <c:v>6.8000000000001046E-4</c:v>
                </c:pt>
                <c:pt idx="15">
                  <c:v>-3.1999999999999043E-4</c:v>
                </c:pt>
                <c:pt idx="16">
                  <c:v>6.8000000000001046E-4</c:v>
                </c:pt>
                <c:pt idx="17">
                  <c:v>6.8000000000001046E-4</c:v>
                </c:pt>
                <c:pt idx="18">
                  <c:v>6.8000000000001046E-4</c:v>
                </c:pt>
                <c:pt idx="19">
                  <c:v>6.8000000000001046E-4</c:v>
                </c:pt>
                <c:pt idx="20">
                  <c:v>6.8000000000001046E-4</c:v>
                </c:pt>
                <c:pt idx="21">
                  <c:v>6.8000000000001046E-4</c:v>
                </c:pt>
                <c:pt idx="22">
                  <c:v>6.8000000000001046E-4</c:v>
                </c:pt>
                <c:pt idx="23">
                  <c:v>1.6800000000000096E-3</c:v>
                </c:pt>
                <c:pt idx="24">
                  <c:v>6.8000000000001046E-4</c:v>
                </c:pt>
                <c:pt idx="25">
                  <c:v>6.8000000000001046E-4</c:v>
                </c:pt>
                <c:pt idx="26">
                  <c:v>6.8000000000001046E-4</c:v>
                </c:pt>
                <c:pt idx="27">
                  <c:v>6.8000000000001046E-4</c:v>
                </c:pt>
                <c:pt idx="28">
                  <c:v>6.8000000000001046E-4</c:v>
                </c:pt>
                <c:pt idx="29">
                  <c:v>6.8000000000001046E-4</c:v>
                </c:pt>
                <c:pt idx="30">
                  <c:v>6.8000000000001046E-4</c:v>
                </c:pt>
                <c:pt idx="31">
                  <c:v>1.6800000000000096E-3</c:v>
                </c:pt>
                <c:pt idx="32">
                  <c:v>6.8000000000001046E-4</c:v>
                </c:pt>
                <c:pt idx="33">
                  <c:v>1.6800000000000096E-3</c:v>
                </c:pt>
                <c:pt idx="34">
                  <c:v>1.6800000000000096E-3</c:v>
                </c:pt>
                <c:pt idx="35">
                  <c:v>1.6800000000000096E-3</c:v>
                </c:pt>
                <c:pt idx="36">
                  <c:v>6.8000000000001046E-4</c:v>
                </c:pt>
                <c:pt idx="37">
                  <c:v>6.8000000000001046E-4</c:v>
                </c:pt>
                <c:pt idx="38">
                  <c:v>6.8000000000001046E-4</c:v>
                </c:pt>
                <c:pt idx="39">
                  <c:v>6.8000000000001046E-4</c:v>
                </c:pt>
                <c:pt idx="40">
                  <c:v>6.8000000000001046E-4</c:v>
                </c:pt>
                <c:pt idx="41">
                  <c:v>-3.1999999999999043E-4</c:v>
                </c:pt>
                <c:pt idx="42">
                  <c:v>2.6800000000000105E-3</c:v>
                </c:pt>
                <c:pt idx="43">
                  <c:v>1.6800000000000096E-3</c:v>
                </c:pt>
                <c:pt idx="44">
                  <c:v>6.8000000000001046E-4</c:v>
                </c:pt>
                <c:pt idx="45">
                  <c:v>-3.3199999999999914E-3</c:v>
                </c:pt>
                <c:pt idx="46">
                  <c:v>-1.3199999999999896E-3</c:v>
                </c:pt>
                <c:pt idx="47">
                  <c:v>-4.3199999999999888E-3</c:v>
                </c:pt>
                <c:pt idx="48">
                  <c:v>-3.3199999999999914E-3</c:v>
                </c:pt>
                <c:pt idx="49">
                  <c:v>-3.3199999999999914E-3</c:v>
                </c:pt>
                <c:pt idx="50">
                  <c:v>-3.3199999999999914E-3</c:v>
                </c:pt>
                <c:pt idx="51">
                  <c:v>-2.3199999999999905E-3</c:v>
                </c:pt>
                <c:pt idx="52">
                  <c:v>-2.3199999999999905E-3</c:v>
                </c:pt>
                <c:pt idx="53">
                  <c:v>-2.3199999999999905E-3</c:v>
                </c:pt>
                <c:pt idx="54">
                  <c:v>2.6800000000000105E-3</c:v>
                </c:pt>
                <c:pt idx="55">
                  <c:v>-3.3199999999999914E-3</c:v>
                </c:pt>
                <c:pt idx="56">
                  <c:v>3.6800000000000097E-3</c:v>
                </c:pt>
                <c:pt idx="57">
                  <c:v>-5.3199999999999897E-3</c:v>
                </c:pt>
                <c:pt idx="58">
                  <c:v>-1.5319999999999992E-2</c:v>
                </c:pt>
                <c:pt idx="59">
                  <c:v>-1.6319999999999987E-2</c:v>
                </c:pt>
                <c:pt idx="60">
                  <c:v>-5.3199999999999897E-3</c:v>
                </c:pt>
                <c:pt idx="61">
                  <c:v>-1.331999999999999E-2</c:v>
                </c:pt>
                <c:pt idx="62">
                  <c:v>-3.3199999999999914E-3</c:v>
                </c:pt>
                <c:pt idx="63">
                  <c:v>-7.3199999999999914E-3</c:v>
                </c:pt>
                <c:pt idx="64">
                  <c:v>-4.3199999999999888E-3</c:v>
                </c:pt>
                <c:pt idx="65">
                  <c:v>-4.3199999999999888E-3</c:v>
                </c:pt>
                <c:pt idx="66">
                  <c:v>-7.3199999999999914E-3</c:v>
                </c:pt>
                <c:pt idx="67">
                  <c:v>-8.3199999999999889E-3</c:v>
                </c:pt>
                <c:pt idx="68">
                  <c:v>-7.3199999999999914E-3</c:v>
                </c:pt>
                <c:pt idx="69">
                  <c:v>-8.3199999999999889E-3</c:v>
                </c:pt>
                <c:pt idx="70">
                  <c:v>-1.3199999999999896E-3</c:v>
                </c:pt>
                <c:pt idx="71">
                  <c:v>-3.3199999999999914E-3</c:v>
                </c:pt>
                <c:pt idx="72">
                  <c:v>-5.3199999999999897E-3</c:v>
                </c:pt>
                <c:pt idx="73">
                  <c:v>-1.5319999999999992E-2</c:v>
                </c:pt>
                <c:pt idx="74">
                  <c:v>-4.3199999999999888E-3</c:v>
                </c:pt>
                <c:pt idx="75">
                  <c:v>-4.3199999999999888E-3</c:v>
                </c:pt>
                <c:pt idx="76">
                  <c:v>-4.3199999999999888E-3</c:v>
                </c:pt>
                <c:pt idx="77">
                  <c:v>-4.3199999999999888E-3</c:v>
                </c:pt>
                <c:pt idx="78">
                  <c:v>-4.3199999999999888E-3</c:v>
                </c:pt>
                <c:pt idx="79">
                  <c:v>-5.3199999999999897E-3</c:v>
                </c:pt>
                <c:pt idx="80">
                  <c:v>-4.3199999999999888E-3</c:v>
                </c:pt>
                <c:pt idx="81">
                  <c:v>-5.3199999999999897E-3</c:v>
                </c:pt>
                <c:pt idx="82">
                  <c:v>-5.3199999999999897E-3</c:v>
                </c:pt>
                <c:pt idx="83">
                  <c:v>-4.3199999999999888E-3</c:v>
                </c:pt>
                <c:pt idx="84">
                  <c:v>-6.3199999999999906E-3</c:v>
                </c:pt>
                <c:pt idx="85">
                  <c:v>-6.3199999999999906E-3</c:v>
                </c:pt>
                <c:pt idx="86">
                  <c:v>-7.3199999999999914E-3</c:v>
                </c:pt>
                <c:pt idx="87">
                  <c:v>-6.3199999999999906E-3</c:v>
                </c:pt>
                <c:pt idx="88">
                  <c:v>-8.3199999999999889E-3</c:v>
                </c:pt>
                <c:pt idx="89">
                  <c:v>-5.3199999999999897E-3</c:v>
                </c:pt>
                <c:pt idx="90">
                  <c:v>-8.3199999999999889E-3</c:v>
                </c:pt>
                <c:pt idx="91">
                  <c:v>-1.1319999999999992E-2</c:v>
                </c:pt>
                <c:pt idx="92">
                  <c:v>-2.0319999999999991E-2</c:v>
                </c:pt>
                <c:pt idx="93">
                  <c:v>-5.3199999999999897E-3</c:v>
                </c:pt>
                <c:pt idx="94">
                  <c:v>-1.5319999999999992E-2</c:v>
                </c:pt>
                <c:pt idx="95">
                  <c:v>-7.3199999999999914E-3</c:v>
                </c:pt>
                <c:pt idx="96">
                  <c:v>-2.3199999999999905E-3</c:v>
                </c:pt>
                <c:pt idx="97">
                  <c:v>-7.3199999999999914E-3</c:v>
                </c:pt>
                <c:pt idx="98">
                  <c:v>-4.3199999999999888E-3</c:v>
                </c:pt>
                <c:pt idx="99">
                  <c:v>-4.3199999999999888E-3</c:v>
                </c:pt>
                <c:pt idx="100">
                  <c:v>-3.1999999999999043E-4</c:v>
                </c:pt>
                <c:pt idx="101">
                  <c:v>-3.3199999999999914E-3</c:v>
                </c:pt>
                <c:pt idx="102">
                  <c:v>2.6800000000000105E-3</c:v>
                </c:pt>
                <c:pt idx="103">
                  <c:v>-8.3199999999999889E-3</c:v>
                </c:pt>
                <c:pt idx="104">
                  <c:v>-2.3199999999999905E-3</c:v>
                </c:pt>
                <c:pt idx="105">
                  <c:v>-1.3199999999999896E-3</c:v>
                </c:pt>
                <c:pt idx="106">
                  <c:v>-3.1999999999999043E-4</c:v>
                </c:pt>
                <c:pt idx="107">
                  <c:v>-3.1999999999999043E-4</c:v>
                </c:pt>
                <c:pt idx="108">
                  <c:v>-1.3199999999999896E-3</c:v>
                </c:pt>
                <c:pt idx="109">
                  <c:v>6.8000000000001046E-4</c:v>
                </c:pt>
                <c:pt idx="110">
                  <c:v>6.8000000000001046E-4</c:v>
                </c:pt>
                <c:pt idx="111">
                  <c:v>-1.3199999999999896E-3</c:v>
                </c:pt>
                <c:pt idx="112">
                  <c:v>-1.3199999999999896E-3</c:v>
                </c:pt>
                <c:pt idx="113">
                  <c:v>-1.3199999999999896E-3</c:v>
                </c:pt>
                <c:pt idx="114">
                  <c:v>-2.3199999999999905E-3</c:v>
                </c:pt>
                <c:pt idx="115">
                  <c:v>-3.3199999999999914E-3</c:v>
                </c:pt>
                <c:pt idx="116">
                  <c:v>-1.3199999999999896E-3</c:v>
                </c:pt>
                <c:pt idx="117">
                  <c:v>-3.1999999999999043E-4</c:v>
                </c:pt>
                <c:pt idx="118">
                  <c:v>-2.3199999999999905E-3</c:v>
                </c:pt>
                <c:pt idx="119">
                  <c:v>-4.3199999999999888E-3</c:v>
                </c:pt>
                <c:pt idx="120">
                  <c:v>-3.1999999999999043E-4</c:v>
                </c:pt>
                <c:pt idx="121">
                  <c:v>-4.3199999999999888E-3</c:v>
                </c:pt>
                <c:pt idx="122">
                  <c:v>-2.3199999999999905E-3</c:v>
                </c:pt>
                <c:pt idx="123">
                  <c:v>-1.3199999999999896E-3</c:v>
                </c:pt>
                <c:pt idx="124">
                  <c:v>-2.3199999999999905E-3</c:v>
                </c:pt>
                <c:pt idx="125">
                  <c:v>-3.1999999999999043E-4</c:v>
                </c:pt>
                <c:pt idx="126">
                  <c:v>-2.3199999999999905E-3</c:v>
                </c:pt>
                <c:pt idx="127">
                  <c:v>-1.3199999999999896E-3</c:v>
                </c:pt>
                <c:pt idx="128">
                  <c:v>-1.3199999999999896E-3</c:v>
                </c:pt>
                <c:pt idx="129">
                  <c:v>-1.3199999999999896E-3</c:v>
                </c:pt>
                <c:pt idx="130">
                  <c:v>-1.3199999999999896E-3</c:v>
                </c:pt>
                <c:pt idx="131">
                  <c:v>-1.3199999999999896E-3</c:v>
                </c:pt>
                <c:pt idx="132">
                  <c:v>-1.3199999999999896E-3</c:v>
                </c:pt>
                <c:pt idx="133">
                  <c:v>-1.3199999999999896E-3</c:v>
                </c:pt>
                <c:pt idx="134">
                  <c:v>-1.3199999999999896E-3</c:v>
                </c:pt>
                <c:pt idx="135">
                  <c:v>-1.3199999999999896E-3</c:v>
                </c:pt>
                <c:pt idx="136">
                  <c:v>-1.3199999999999896E-3</c:v>
                </c:pt>
                <c:pt idx="137">
                  <c:v>-1.3199999999999896E-3</c:v>
                </c:pt>
                <c:pt idx="138">
                  <c:v>-1.3199999999999896E-3</c:v>
                </c:pt>
                <c:pt idx="139">
                  <c:v>-1.3199999999999896E-3</c:v>
                </c:pt>
                <c:pt idx="140">
                  <c:v>-1.3199999999999896E-3</c:v>
                </c:pt>
                <c:pt idx="141">
                  <c:v>-3.1999999999999043E-4</c:v>
                </c:pt>
                <c:pt idx="142">
                  <c:v>-3.1999999999999043E-4</c:v>
                </c:pt>
                <c:pt idx="143">
                  <c:v>-1.3199999999999896E-3</c:v>
                </c:pt>
                <c:pt idx="144">
                  <c:v>-3.1999999999999043E-4</c:v>
                </c:pt>
                <c:pt idx="145">
                  <c:v>-3.1999999999999043E-4</c:v>
                </c:pt>
                <c:pt idx="146">
                  <c:v>-2.3199999999999905E-3</c:v>
                </c:pt>
                <c:pt idx="147">
                  <c:v>-1.3199999999999896E-3</c:v>
                </c:pt>
                <c:pt idx="148">
                  <c:v>-1.3199999999999896E-3</c:v>
                </c:pt>
                <c:pt idx="149">
                  <c:v>-1.3199999999999896E-3</c:v>
                </c:pt>
                <c:pt idx="150">
                  <c:v>-1.3199999999999896E-3</c:v>
                </c:pt>
                <c:pt idx="151">
                  <c:v>-3.1999999999999043E-4</c:v>
                </c:pt>
                <c:pt idx="152">
                  <c:v>-1.3199999999999896E-3</c:v>
                </c:pt>
                <c:pt idx="153">
                  <c:v>-1.3199999999999896E-3</c:v>
                </c:pt>
                <c:pt idx="154">
                  <c:v>-3.1999999999999043E-4</c:v>
                </c:pt>
                <c:pt idx="155">
                  <c:v>3.6800000000000097E-3</c:v>
                </c:pt>
                <c:pt idx="156">
                  <c:v>9.6800000000000098E-3</c:v>
                </c:pt>
                <c:pt idx="157">
                  <c:v>4.6800000000000105E-3</c:v>
                </c:pt>
                <c:pt idx="158">
                  <c:v>-3.1999999999999043E-4</c:v>
                </c:pt>
                <c:pt idx="159">
                  <c:v>4.6800000000000105E-3</c:v>
                </c:pt>
                <c:pt idx="160">
                  <c:v>-3.1999999999999043E-4</c:v>
                </c:pt>
                <c:pt idx="161">
                  <c:v>-7.3199999999999914E-3</c:v>
                </c:pt>
                <c:pt idx="162">
                  <c:v>-7.3199999999999914E-3</c:v>
                </c:pt>
                <c:pt idx="163">
                  <c:v>-2.3199999999999905E-3</c:v>
                </c:pt>
                <c:pt idx="164">
                  <c:v>1.2680000000000011E-2</c:v>
                </c:pt>
                <c:pt idx="165">
                  <c:v>-3.3199999999999914E-3</c:v>
                </c:pt>
                <c:pt idx="166">
                  <c:v>-4.3199999999999888E-3</c:v>
                </c:pt>
                <c:pt idx="167">
                  <c:v>-8.3199999999999889E-3</c:v>
                </c:pt>
                <c:pt idx="168">
                  <c:v>-6.3199999999999906E-3</c:v>
                </c:pt>
                <c:pt idx="169">
                  <c:v>-5.3199999999999897E-3</c:v>
                </c:pt>
                <c:pt idx="170">
                  <c:v>-1.3199999999999896E-3</c:v>
                </c:pt>
                <c:pt idx="171">
                  <c:v>-8.3199999999999889E-3</c:v>
                </c:pt>
                <c:pt idx="172">
                  <c:v>-1.0319999999999991E-2</c:v>
                </c:pt>
                <c:pt idx="173">
                  <c:v>-6.3199999999999906E-3</c:v>
                </c:pt>
                <c:pt idx="174">
                  <c:v>-1.1319999999999992E-2</c:v>
                </c:pt>
                <c:pt idx="175">
                  <c:v>-9.3199999999999898E-3</c:v>
                </c:pt>
                <c:pt idx="176">
                  <c:v>-7.3199999999999914E-3</c:v>
                </c:pt>
                <c:pt idx="177">
                  <c:v>-7.3199999999999914E-3</c:v>
                </c:pt>
                <c:pt idx="178">
                  <c:v>-7.3199999999999914E-3</c:v>
                </c:pt>
                <c:pt idx="179">
                  <c:v>-4.3199999999999888E-3</c:v>
                </c:pt>
                <c:pt idx="180">
                  <c:v>-5.3199999999999897E-3</c:v>
                </c:pt>
                <c:pt idx="181">
                  <c:v>-5.3199999999999897E-3</c:v>
                </c:pt>
                <c:pt idx="182">
                  <c:v>-4.3199999999999888E-3</c:v>
                </c:pt>
                <c:pt idx="183">
                  <c:v>-6.3199999999999906E-3</c:v>
                </c:pt>
                <c:pt idx="184">
                  <c:v>-6.3199999999999906E-3</c:v>
                </c:pt>
                <c:pt idx="185">
                  <c:v>-4.3199999999999888E-3</c:v>
                </c:pt>
                <c:pt idx="186">
                  <c:v>-5.3199999999999897E-3</c:v>
                </c:pt>
                <c:pt idx="187">
                  <c:v>-6.3199999999999906E-3</c:v>
                </c:pt>
                <c:pt idx="188">
                  <c:v>-5.3199999999999897E-3</c:v>
                </c:pt>
                <c:pt idx="189">
                  <c:v>-5.3199999999999897E-3</c:v>
                </c:pt>
                <c:pt idx="190">
                  <c:v>-5.3199999999999897E-3</c:v>
                </c:pt>
                <c:pt idx="191">
                  <c:v>-5.3199999999999897E-3</c:v>
                </c:pt>
                <c:pt idx="192">
                  <c:v>-6.3199999999999906E-3</c:v>
                </c:pt>
                <c:pt idx="193">
                  <c:v>-6.3199999999999906E-3</c:v>
                </c:pt>
                <c:pt idx="194">
                  <c:v>-5.3199999999999897E-3</c:v>
                </c:pt>
                <c:pt idx="195">
                  <c:v>-6.3199999999999906E-3</c:v>
                </c:pt>
                <c:pt idx="196">
                  <c:v>-5.3199999999999897E-3</c:v>
                </c:pt>
                <c:pt idx="197">
                  <c:v>-5.3199999999999897E-3</c:v>
                </c:pt>
                <c:pt idx="198">
                  <c:v>-5.3199999999999897E-3</c:v>
                </c:pt>
                <c:pt idx="199">
                  <c:v>-5.3199999999999897E-3</c:v>
                </c:pt>
                <c:pt idx="200">
                  <c:v>-6.3199999999999906E-3</c:v>
                </c:pt>
                <c:pt idx="201">
                  <c:v>-5.3199999999999897E-3</c:v>
                </c:pt>
                <c:pt idx="202">
                  <c:v>-6.3199999999999906E-3</c:v>
                </c:pt>
                <c:pt idx="203">
                  <c:v>-6.3199999999999906E-3</c:v>
                </c:pt>
                <c:pt idx="204">
                  <c:v>-6.3199999999999906E-3</c:v>
                </c:pt>
                <c:pt idx="205">
                  <c:v>-6.3199999999999906E-3</c:v>
                </c:pt>
                <c:pt idx="206">
                  <c:v>-5.3199999999999897E-3</c:v>
                </c:pt>
                <c:pt idx="207">
                  <c:v>-6.3199999999999906E-3</c:v>
                </c:pt>
                <c:pt idx="208">
                  <c:v>-5.3199999999999897E-3</c:v>
                </c:pt>
                <c:pt idx="209">
                  <c:v>-6.3199999999999906E-3</c:v>
                </c:pt>
                <c:pt idx="210">
                  <c:v>-6.3199999999999906E-3</c:v>
                </c:pt>
                <c:pt idx="211">
                  <c:v>-5.3199999999999897E-3</c:v>
                </c:pt>
                <c:pt idx="212">
                  <c:v>-6.3199999999999906E-3</c:v>
                </c:pt>
                <c:pt idx="213">
                  <c:v>-6.3199999999999906E-3</c:v>
                </c:pt>
                <c:pt idx="214">
                  <c:v>-5.3199999999999897E-3</c:v>
                </c:pt>
                <c:pt idx="215">
                  <c:v>-5.3199999999999897E-3</c:v>
                </c:pt>
                <c:pt idx="216">
                  <c:v>-5.3199999999999897E-3</c:v>
                </c:pt>
                <c:pt idx="217">
                  <c:v>-6.3199999999999906E-3</c:v>
                </c:pt>
                <c:pt idx="218">
                  <c:v>-5.3199999999999897E-3</c:v>
                </c:pt>
                <c:pt idx="219">
                  <c:v>-6.3199999999999906E-3</c:v>
                </c:pt>
                <c:pt idx="220">
                  <c:v>-5.3199999999999897E-3</c:v>
                </c:pt>
                <c:pt idx="221">
                  <c:v>-6.3199999999999906E-3</c:v>
                </c:pt>
                <c:pt idx="222">
                  <c:v>-5.3199999999999897E-3</c:v>
                </c:pt>
                <c:pt idx="223">
                  <c:v>-5.3199999999999897E-3</c:v>
                </c:pt>
                <c:pt idx="224">
                  <c:v>-6.3199999999999906E-3</c:v>
                </c:pt>
                <c:pt idx="225">
                  <c:v>-5.3199999999999897E-3</c:v>
                </c:pt>
                <c:pt idx="226">
                  <c:v>-5.3199999999999897E-3</c:v>
                </c:pt>
                <c:pt idx="227">
                  <c:v>-5.3199999999999897E-3</c:v>
                </c:pt>
                <c:pt idx="228">
                  <c:v>-6.3199999999999906E-3</c:v>
                </c:pt>
                <c:pt idx="229">
                  <c:v>-6.3199999999999906E-3</c:v>
                </c:pt>
                <c:pt idx="230">
                  <c:v>-9.3199999999999898E-3</c:v>
                </c:pt>
                <c:pt idx="231">
                  <c:v>-1.1319999999999992E-2</c:v>
                </c:pt>
                <c:pt idx="232">
                  <c:v>-1.0319999999999991E-2</c:v>
                </c:pt>
                <c:pt idx="233">
                  <c:v>-5.3199999999999897E-3</c:v>
                </c:pt>
                <c:pt idx="234">
                  <c:v>-7.3199999999999914E-3</c:v>
                </c:pt>
                <c:pt idx="235">
                  <c:v>-1.0319999999999991E-2</c:v>
                </c:pt>
                <c:pt idx="236">
                  <c:v>-7.3199999999999914E-3</c:v>
                </c:pt>
                <c:pt idx="237">
                  <c:v>-1.4319999999999991E-2</c:v>
                </c:pt>
                <c:pt idx="238">
                  <c:v>-5.3199999999999897E-3</c:v>
                </c:pt>
                <c:pt idx="239">
                  <c:v>-7.3199999999999914E-3</c:v>
                </c:pt>
                <c:pt idx="240">
                  <c:v>-1.4319999999999991E-2</c:v>
                </c:pt>
                <c:pt idx="241">
                  <c:v>-8.3199999999999889E-3</c:v>
                </c:pt>
                <c:pt idx="242">
                  <c:v>-9.3199999999999898E-3</c:v>
                </c:pt>
                <c:pt idx="243">
                  <c:v>-6.3199999999999906E-3</c:v>
                </c:pt>
                <c:pt idx="244">
                  <c:v>-3.3199999999999914E-3</c:v>
                </c:pt>
                <c:pt idx="245">
                  <c:v>-5.3199999999999897E-3</c:v>
                </c:pt>
                <c:pt idx="246">
                  <c:v>-6.3199999999999906E-3</c:v>
                </c:pt>
                <c:pt idx="247">
                  <c:v>-7.3199999999999914E-3</c:v>
                </c:pt>
                <c:pt idx="248">
                  <c:v>-2.3199999999999905E-3</c:v>
                </c:pt>
                <c:pt idx="249">
                  <c:v>-3.1999999999999043E-4</c:v>
                </c:pt>
                <c:pt idx="250">
                  <c:v>-2.3199999999999905E-3</c:v>
                </c:pt>
                <c:pt idx="251">
                  <c:v>-5.3199999999999897E-3</c:v>
                </c:pt>
                <c:pt idx="252">
                  <c:v>-6.3199999999999906E-3</c:v>
                </c:pt>
                <c:pt idx="253">
                  <c:v>-1.3199999999999896E-3</c:v>
                </c:pt>
                <c:pt idx="254">
                  <c:v>6.8000000000001046E-4</c:v>
                </c:pt>
                <c:pt idx="255">
                  <c:v>1.6800000000000096E-3</c:v>
                </c:pt>
                <c:pt idx="256">
                  <c:v>-4.3199999999999888E-3</c:v>
                </c:pt>
                <c:pt idx="257">
                  <c:v>-6.3199999999999906E-3</c:v>
                </c:pt>
                <c:pt idx="258">
                  <c:v>-5.3199999999999897E-3</c:v>
                </c:pt>
                <c:pt idx="259">
                  <c:v>-3.3199999999999914E-3</c:v>
                </c:pt>
                <c:pt idx="260">
                  <c:v>1.6800000000000096E-3</c:v>
                </c:pt>
                <c:pt idx="261">
                  <c:v>1.6800000000000096E-3</c:v>
                </c:pt>
                <c:pt idx="262">
                  <c:v>6.8000000000001046E-4</c:v>
                </c:pt>
                <c:pt idx="263">
                  <c:v>-3.3199999999999914E-3</c:v>
                </c:pt>
                <c:pt idx="264">
                  <c:v>-1.3199999999999896E-3</c:v>
                </c:pt>
                <c:pt idx="265">
                  <c:v>-2.3199999999999905E-3</c:v>
                </c:pt>
                <c:pt idx="266">
                  <c:v>-3.3199999999999914E-3</c:v>
                </c:pt>
                <c:pt idx="267">
                  <c:v>-2.3199999999999905E-3</c:v>
                </c:pt>
                <c:pt idx="268">
                  <c:v>-3.3199999999999914E-3</c:v>
                </c:pt>
                <c:pt idx="269">
                  <c:v>-3.3199999999999914E-3</c:v>
                </c:pt>
                <c:pt idx="270">
                  <c:v>-2.3199999999999905E-3</c:v>
                </c:pt>
                <c:pt idx="271">
                  <c:v>-1.3199999999999896E-3</c:v>
                </c:pt>
                <c:pt idx="272">
                  <c:v>-3.3199999999999914E-3</c:v>
                </c:pt>
                <c:pt idx="273">
                  <c:v>-2.3199999999999905E-3</c:v>
                </c:pt>
                <c:pt idx="274">
                  <c:v>-2.3199999999999905E-3</c:v>
                </c:pt>
                <c:pt idx="275">
                  <c:v>-3.3199999999999914E-3</c:v>
                </c:pt>
                <c:pt idx="276">
                  <c:v>-2.3199999999999905E-3</c:v>
                </c:pt>
                <c:pt idx="277">
                  <c:v>-2.3199999999999905E-3</c:v>
                </c:pt>
                <c:pt idx="278">
                  <c:v>-2.3199999999999905E-3</c:v>
                </c:pt>
                <c:pt idx="279">
                  <c:v>-2.3199999999999905E-3</c:v>
                </c:pt>
                <c:pt idx="280">
                  <c:v>-2.3199999999999905E-3</c:v>
                </c:pt>
                <c:pt idx="281">
                  <c:v>-2.3199999999999905E-3</c:v>
                </c:pt>
                <c:pt idx="282">
                  <c:v>-2.3199999999999905E-3</c:v>
                </c:pt>
                <c:pt idx="283">
                  <c:v>-2.3199999999999905E-3</c:v>
                </c:pt>
                <c:pt idx="284">
                  <c:v>-2.3199999999999905E-3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70-4AA1-9206-53ABE8367172}"/>
            </c:ext>
          </c:extLst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Summe von Acceleration Y(g)2 ber.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Tabelle2!$A$2:$A$287</c:f>
              <c:strCache>
                <c:ptCount val="285"/>
                <c:pt idx="0">
                  <c:v> 09:06:24.401</c:v>
                </c:pt>
                <c:pt idx="1">
                  <c:v> 09:06:24.491</c:v>
                </c:pt>
                <c:pt idx="2">
                  <c:v> 09:06:24.600</c:v>
                </c:pt>
                <c:pt idx="3">
                  <c:v> 09:06:24.694</c:v>
                </c:pt>
                <c:pt idx="4">
                  <c:v> 09:06:24.801</c:v>
                </c:pt>
                <c:pt idx="5">
                  <c:v> 09:06:24.894</c:v>
                </c:pt>
                <c:pt idx="6">
                  <c:v> 09:06:25.003</c:v>
                </c:pt>
                <c:pt idx="7">
                  <c:v> 09:06:25.096</c:v>
                </c:pt>
                <c:pt idx="8">
                  <c:v> 09:06:25.190</c:v>
                </c:pt>
                <c:pt idx="9">
                  <c:v> 09:06:25.299</c:v>
                </c:pt>
                <c:pt idx="10">
                  <c:v> 09:06:25.392</c:v>
                </c:pt>
                <c:pt idx="11">
                  <c:v> 09:06:25.501</c:v>
                </c:pt>
                <c:pt idx="12">
                  <c:v> 09:06:25.594</c:v>
                </c:pt>
                <c:pt idx="13">
                  <c:v> 09:06:25.702</c:v>
                </c:pt>
                <c:pt idx="14">
                  <c:v> 09:06:25.796</c:v>
                </c:pt>
                <c:pt idx="15">
                  <c:v> 09:06:25.888</c:v>
                </c:pt>
                <c:pt idx="16">
                  <c:v> 09:06:25.997</c:v>
                </c:pt>
                <c:pt idx="17">
                  <c:v> 09:06:26.089</c:v>
                </c:pt>
                <c:pt idx="18">
                  <c:v> 09:06:26.197</c:v>
                </c:pt>
                <c:pt idx="19">
                  <c:v> 09:06:26.290</c:v>
                </c:pt>
                <c:pt idx="20">
                  <c:v> 09:06:26.397</c:v>
                </c:pt>
                <c:pt idx="21">
                  <c:v> 09:06:26.490</c:v>
                </c:pt>
                <c:pt idx="22">
                  <c:v> 09:06:26.601</c:v>
                </c:pt>
                <c:pt idx="23">
                  <c:v> 09:06:26.695</c:v>
                </c:pt>
                <c:pt idx="24">
                  <c:v> 09:06:26.803</c:v>
                </c:pt>
                <c:pt idx="25">
                  <c:v> 09:06:26.896</c:v>
                </c:pt>
                <c:pt idx="26">
                  <c:v> 09:06:26.989</c:v>
                </c:pt>
                <c:pt idx="27">
                  <c:v> 09:06:27.095</c:v>
                </c:pt>
                <c:pt idx="28">
                  <c:v> 09:06:27.202</c:v>
                </c:pt>
                <c:pt idx="29">
                  <c:v> 09:06:27.297</c:v>
                </c:pt>
                <c:pt idx="30">
                  <c:v> 09:06:27.390</c:v>
                </c:pt>
                <c:pt idx="31">
                  <c:v> 09:06:27.498</c:v>
                </c:pt>
                <c:pt idx="32">
                  <c:v> 09:06:27.591</c:v>
                </c:pt>
                <c:pt idx="33">
                  <c:v> 09:06:27.699</c:v>
                </c:pt>
                <c:pt idx="34">
                  <c:v> 09:06:27.793</c:v>
                </c:pt>
                <c:pt idx="35">
                  <c:v> 09:06:27.901</c:v>
                </c:pt>
                <c:pt idx="36">
                  <c:v> 09:06:27.993</c:v>
                </c:pt>
                <c:pt idx="37">
                  <c:v> 09:06:28.103</c:v>
                </c:pt>
                <c:pt idx="38">
                  <c:v> 09:06:28.197</c:v>
                </c:pt>
                <c:pt idx="39">
                  <c:v> 09:06:28.291</c:v>
                </c:pt>
                <c:pt idx="40">
                  <c:v> 09:06:28.405</c:v>
                </c:pt>
                <c:pt idx="41">
                  <c:v> 09:06:28.493</c:v>
                </c:pt>
                <c:pt idx="42">
                  <c:v> 09:06:28.601</c:v>
                </c:pt>
                <c:pt idx="43">
                  <c:v> 09:06:28.694</c:v>
                </c:pt>
                <c:pt idx="44">
                  <c:v> 09:06:28.802</c:v>
                </c:pt>
                <c:pt idx="45">
                  <c:v> 09:06:28.896</c:v>
                </c:pt>
                <c:pt idx="46">
                  <c:v> 09:06:28.989</c:v>
                </c:pt>
                <c:pt idx="47">
                  <c:v> 09:06:29.095</c:v>
                </c:pt>
                <c:pt idx="48">
                  <c:v> 09:06:29.187</c:v>
                </c:pt>
                <c:pt idx="49">
                  <c:v> 09:06:29.299</c:v>
                </c:pt>
                <c:pt idx="50">
                  <c:v> 09:06:29.391</c:v>
                </c:pt>
                <c:pt idx="51">
                  <c:v> 09:06:29.499</c:v>
                </c:pt>
                <c:pt idx="52">
                  <c:v> 09:06:29.594</c:v>
                </c:pt>
                <c:pt idx="53">
                  <c:v> 09:06:29.688</c:v>
                </c:pt>
                <c:pt idx="54">
                  <c:v> 09:06:29.796</c:v>
                </c:pt>
                <c:pt idx="55">
                  <c:v> 09:06:29.890</c:v>
                </c:pt>
                <c:pt idx="56">
                  <c:v> 09:06:29.999</c:v>
                </c:pt>
                <c:pt idx="57">
                  <c:v> 09:06:30.092</c:v>
                </c:pt>
                <c:pt idx="58">
                  <c:v> 09:06:30.187</c:v>
                </c:pt>
                <c:pt idx="59">
                  <c:v> 09:06:30.297</c:v>
                </c:pt>
                <c:pt idx="60">
                  <c:v> 09:06:30.391</c:v>
                </c:pt>
                <c:pt idx="61">
                  <c:v> 09:06:30.499</c:v>
                </c:pt>
                <c:pt idx="62">
                  <c:v> 09:06:30.594</c:v>
                </c:pt>
                <c:pt idx="63">
                  <c:v> 09:06:30.688</c:v>
                </c:pt>
                <c:pt idx="64">
                  <c:v> 09:06:30.797</c:v>
                </c:pt>
                <c:pt idx="65">
                  <c:v> 09:06:30.890</c:v>
                </c:pt>
                <c:pt idx="66">
                  <c:v> 09:06:30.999</c:v>
                </c:pt>
                <c:pt idx="67">
                  <c:v> 09:06:31.093</c:v>
                </c:pt>
                <c:pt idx="68">
                  <c:v> 09:06:31.201</c:v>
                </c:pt>
                <c:pt idx="69">
                  <c:v> 09:06:31.296</c:v>
                </c:pt>
                <c:pt idx="70">
                  <c:v> 09:06:31.388</c:v>
                </c:pt>
                <c:pt idx="71">
                  <c:v> 09:06:31.498</c:v>
                </c:pt>
                <c:pt idx="72">
                  <c:v> 09:06:31.590</c:v>
                </c:pt>
                <c:pt idx="73">
                  <c:v> 09:06:31.697</c:v>
                </c:pt>
                <c:pt idx="74">
                  <c:v> 09:06:31.790</c:v>
                </c:pt>
                <c:pt idx="75">
                  <c:v> 09:06:31.899</c:v>
                </c:pt>
                <c:pt idx="76">
                  <c:v> 09:06:31.991</c:v>
                </c:pt>
                <c:pt idx="77">
                  <c:v> 09:06:32.099</c:v>
                </c:pt>
                <c:pt idx="78">
                  <c:v> 09:06:32.191</c:v>
                </c:pt>
                <c:pt idx="79">
                  <c:v> 09:06:32.302</c:v>
                </c:pt>
                <c:pt idx="80">
                  <c:v> 09:06:32.395</c:v>
                </c:pt>
                <c:pt idx="81">
                  <c:v> 09:06:32.489</c:v>
                </c:pt>
                <c:pt idx="82">
                  <c:v> 09:06:32.597</c:v>
                </c:pt>
                <c:pt idx="83">
                  <c:v> 09:06:32.690</c:v>
                </c:pt>
                <c:pt idx="84">
                  <c:v> 09:06:32.799</c:v>
                </c:pt>
                <c:pt idx="85">
                  <c:v> 09:06:32.892</c:v>
                </c:pt>
                <c:pt idx="86">
                  <c:v> 09:06:33.001</c:v>
                </c:pt>
                <c:pt idx="87">
                  <c:v> 09:06:33.095</c:v>
                </c:pt>
                <c:pt idx="88">
                  <c:v> 09:06:33.189</c:v>
                </c:pt>
                <c:pt idx="89">
                  <c:v> 09:06:33.297</c:v>
                </c:pt>
                <c:pt idx="90">
                  <c:v> 09:06:33.390</c:v>
                </c:pt>
                <c:pt idx="91">
                  <c:v> 09:06:33.498</c:v>
                </c:pt>
                <c:pt idx="92">
                  <c:v> 09:06:33.589</c:v>
                </c:pt>
                <c:pt idx="93">
                  <c:v> 09:06:33.699</c:v>
                </c:pt>
                <c:pt idx="94">
                  <c:v> 09:06:33.790</c:v>
                </c:pt>
                <c:pt idx="95">
                  <c:v> 09:06:33.897</c:v>
                </c:pt>
                <c:pt idx="96">
                  <c:v> 09:06:33.990</c:v>
                </c:pt>
                <c:pt idx="97">
                  <c:v> 09:06:34.098</c:v>
                </c:pt>
                <c:pt idx="98">
                  <c:v> 09:06:34.190</c:v>
                </c:pt>
                <c:pt idx="99">
                  <c:v> 09:06:34.296</c:v>
                </c:pt>
                <c:pt idx="100">
                  <c:v> 09:06:34.388</c:v>
                </c:pt>
                <c:pt idx="101">
                  <c:v> 09:06:34.500</c:v>
                </c:pt>
                <c:pt idx="102">
                  <c:v> 09:06:34.593</c:v>
                </c:pt>
                <c:pt idx="103">
                  <c:v> 09:06:34.701</c:v>
                </c:pt>
                <c:pt idx="104">
                  <c:v> 09:06:34.794</c:v>
                </c:pt>
                <c:pt idx="105">
                  <c:v> 09:06:34.903</c:v>
                </c:pt>
                <c:pt idx="106">
                  <c:v> 09:06:34.997</c:v>
                </c:pt>
                <c:pt idx="107">
                  <c:v> 09:06:35.091</c:v>
                </c:pt>
                <c:pt idx="108">
                  <c:v> 09:06:35.197</c:v>
                </c:pt>
                <c:pt idx="109">
                  <c:v> 09:06:35.289</c:v>
                </c:pt>
                <c:pt idx="110">
                  <c:v> 09:06:35.396</c:v>
                </c:pt>
                <c:pt idx="111">
                  <c:v> 09:06:35.488</c:v>
                </c:pt>
                <c:pt idx="112">
                  <c:v> 09:06:35.595</c:v>
                </c:pt>
                <c:pt idx="113">
                  <c:v> 09:06:35.689</c:v>
                </c:pt>
                <c:pt idx="114">
                  <c:v> 09:06:35.798</c:v>
                </c:pt>
                <c:pt idx="115">
                  <c:v> 09:06:35.891</c:v>
                </c:pt>
                <c:pt idx="116">
                  <c:v> 09:06:36.001</c:v>
                </c:pt>
                <c:pt idx="117">
                  <c:v> 09:06:36.095</c:v>
                </c:pt>
                <c:pt idx="118">
                  <c:v> 09:06:36.186</c:v>
                </c:pt>
                <c:pt idx="119">
                  <c:v> 09:06:36.295</c:v>
                </c:pt>
                <c:pt idx="120">
                  <c:v> 09:06:36.388</c:v>
                </c:pt>
                <c:pt idx="121">
                  <c:v> 09:06:36.497</c:v>
                </c:pt>
                <c:pt idx="122">
                  <c:v> 09:06:36.590</c:v>
                </c:pt>
                <c:pt idx="123">
                  <c:v> 09:06:36.699</c:v>
                </c:pt>
                <c:pt idx="124">
                  <c:v> 09:06:36.793</c:v>
                </c:pt>
                <c:pt idx="125">
                  <c:v> 09:06:36.887</c:v>
                </c:pt>
                <c:pt idx="126">
                  <c:v> 09:06:36.994</c:v>
                </c:pt>
                <c:pt idx="127">
                  <c:v> 09:06:37.086</c:v>
                </c:pt>
                <c:pt idx="128">
                  <c:v> 09:06:37.194</c:v>
                </c:pt>
                <c:pt idx="129">
                  <c:v> 09:06:37.289</c:v>
                </c:pt>
                <c:pt idx="130">
                  <c:v> 09:06:37.396</c:v>
                </c:pt>
                <c:pt idx="131">
                  <c:v> 09:06:37.490</c:v>
                </c:pt>
                <c:pt idx="132">
                  <c:v> 09:06:37.598</c:v>
                </c:pt>
                <c:pt idx="133">
                  <c:v> 09:06:37.690</c:v>
                </c:pt>
                <c:pt idx="134">
                  <c:v> 09:06:37.800</c:v>
                </c:pt>
                <c:pt idx="135">
                  <c:v> 09:06:37.895</c:v>
                </c:pt>
                <c:pt idx="136">
                  <c:v> 09:06:37.987</c:v>
                </c:pt>
                <c:pt idx="137">
                  <c:v> 09:06:38.097</c:v>
                </c:pt>
                <c:pt idx="138">
                  <c:v> 09:06:38.191</c:v>
                </c:pt>
                <c:pt idx="139">
                  <c:v> 09:06:38.300</c:v>
                </c:pt>
                <c:pt idx="140">
                  <c:v> 09:06:38.393</c:v>
                </c:pt>
                <c:pt idx="141">
                  <c:v> 09:06:38.501</c:v>
                </c:pt>
                <c:pt idx="142">
                  <c:v> 09:06:38.595</c:v>
                </c:pt>
                <c:pt idx="143">
                  <c:v> 09:06:38.688</c:v>
                </c:pt>
                <c:pt idx="144">
                  <c:v> 09:06:38.798</c:v>
                </c:pt>
                <c:pt idx="145">
                  <c:v> 09:06:38.891</c:v>
                </c:pt>
                <c:pt idx="146">
                  <c:v> 09:06:38.999</c:v>
                </c:pt>
                <c:pt idx="147">
                  <c:v> 09:06:39.091</c:v>
                </c:pt>
                <c:pt idx="148">
                  <c:v> 09:06:39.199</c:v>
                </c:pt>
                <c:pt idx="149">
                  <c:v> 09:06:39.292</c:v>
                </c:pt>
                <c:pt idx="150">
                  <c:v> 09:06:39.386</c:v>
                </c:pt>
                <c:pt idx="151">
                  <c:v> 09:06:39.493</c:v>
                </c:pt>
                <c:pt idx="152">
                  <c:v> 09:06:39.586</c:v>
                </c:pt>
                <c:pt idx="153">
                  <c:v> 09:06:39.695</c:v>
                </c:pt>
                <c:pt idx="154">
                  <c:v> 09:06:39.787</c:v>
                </c:pt>
                <c:pt idx="155">
                  <c:v> 09:06:39.895</c:v>
                </c:pt>
                <c:pt idx="156">
                  <c:v> 09:06:39.989</c:v>
                </c:pt>
                <c:pt idx="157">
                  <c:v> 09:06:40.097</c:v>
                </c:pt>
                <c:pt idx="158">
                  <c:v> 09:06:40.190</c:v>
                </c:pt>
                <c:pt idx="159">
                  <c:v> 09:06:40.297</c:v>
                </c:pt>
                <c:pt idx="160">
                  <c:v> 09:06:40.389</c:v>
                </c:pt>
                <c:pt idx="161">
                  <c:v> 09:06:40.496</c:v>
                </c:pt>
                <c:pt idx="162">
                  <c:v> 09:06:40.588</c:v>
                </c:pt>
                <c:pt idx="163">
                  <c:v> 09:06:40.696</c:v>
                </c:pt>
                <c:pt idx="164">
                  <c:v> 09:06:40.789</c:v>
                </c:pt>
                <c:pt idx="165">
                  <c:v> 09:06:40.898</c:v>
                </c:pt>
                <c:pt idx="166">
                  <c:v> 09:06:40.991</c:v>
                </c:pt>
                <c:pt idx="167">
                  <c:v> 09:06:41.099</c:v>
                </c:pt>
                <c:pt idx="168">
                  <c:v> 09:06:41.192</c:v>
                </c:pt>
                <c:pt idx="169">
                  <c:v> 09:06:41.299</c:v>
                </c:pt>
                <c:pt idx="170">
                  <c:v> 09:06:41.392</c:v>
                </c:pt>
                <c:pt idx="171">
                  <c:v> 09:06:41.485</c:v>
                </c:pt>
                <c:pt idx="172">
                  <c:v> 09:06:41.592</c:v>
                </c:pt>
                <c:pt idx="173">
                  <c:v> 09:06:41.687</c:v>
                </c:pt>
                <c:pt idx="174">
                  <c:v> 09:06:41.795</c:v>
                </c:pt>
                <c:pt idx="175">
                  <c:v> 09:06:41.889</c:v>
                </c:pt>
                <c:pt idx="176">
                  <c:v> 09:06:41.998</c:v>
                </c:pt>
                <c:pt idx="177">
                  <c:v> 09:06:42.093</c:v>
                </c:pt>
                <c:pt idx="178">
                  <c:v> 09:06:42.187</c:v>
                </c:pt>
                <c:pt idx="179">
                  <c:v> 09:06:42.298</c:v>
                </c:pt>
                <c:pt idx="180">
                  <c:v> 09:06:42.391</c:v>
                </c:pt>
                <c:pt idx="181">
                  <c:v> 09:06:42.499</c:v>
                </c:pt>
                <c:pt idx="182">
                  <c:v> 09:06:42.591</c:v>
                </c:pt>
                <c:pt idx="183">
                  <c:v> 09:06:42.699</c:v>
                </c:pt>
                <c:pt idx="184">
                  <c:v> 09:06:42.791</c:v>
                </c:pt>
                <c:pt idx="185">
                  <c:v> 09:06:42.885</c:v>
                </c:pt>
                <c:pt idx="186">
                  <c:v> 09:06:42.994</c:v>
                </c:pt>
                <c:pt idx="187">
                  <c:v> 09:06:43.088</c:v>
                </c:pt>
                <c:pt idx="188">
                  <c:v> 09:06:43.196</c:v>
                </c:pt>
                <c:pt idx="189">
                  <c:v> 09:06:43.289</c:v>
                </c:pt>
                <c:pt idx="190">
                  <c:v> 09:06:43.399</c:v>
                </c:pt>
                <c:pt idx="191">
                  <c:v> 09:06:43.491</c:v>
                </c:pt>
                <c:pt idx="192">
                  <c:v> 09:06:43.597</c:v>
                </c:pt>
                <c:pt idx="193">
                  <c:v> 09:06:43.691</c:v>
                </c:pt>
                <c:pt idx="194">
                  <c:v> 09:06:43.784</c:v>
                </c:pt>
                <c:pt idx="195">
                  <c:v> 09:06:43.892</c:v>
                </c:pt>
                <c:pt idx="196">
                  <c:v> 09:06:43.985</c:v>
                </c:pt>
                <c:pt idx="197">
                  <c:v> 09:06:44.092</c:v>
                </c:pt>
                <c:pt idx="198">
                  <c:v> 09:06:44.199</c:v>
                </c:pt>
                <c:pt idx="199">
                  <c:v> 09:06:44.292</c:v>
                </c:pt>
                <c:pt idx="200">
                  <c:v> 09:06:44.383</c:v>
                </c:pt>
                <c:pt idx="201">
                  <c:v> 09:06:44.493</c:v>
                </c:pt>
                <c:pt idx="202">
                  <c:v> 09:06:44.587</c:v>
                </c:pt>
                <c:pt idx="203">
                  <c:v> 09:06:44.695</c:v>
                </c:pt>
                <c:pt idx="204">
                  <c:v> 09:06:44.787</c:v>
                </c:pt>
                <c:pt idx="205">
                  <c:v> 09:06:44.895</c:v>
                </c:pt>
                <c:pt idx="206">
                  <c:v> 09:06:44.989</c:v>
                </c:pt>
                <c:pt idx="207">
                  <c:v> 09:06:45.096</c:v>
                </c:pt>
                <c:pt idx="208">
                  <c:v> 09:06:45.189</c:v>
                </c:pt>
                <c:pt idx="209">
                  <c:v> 09:06:45.298</c:v>
                </c:pt>
                <c:pt idx="210">
                  <c:v> 09:06:45.391</c:v>
                </c:pt>
                <c:pt idx="211">
                  <c:v> 09:06:45.499</c:v>
                </c:pt>
                <c:pt idx="212">
                  <c:v> 09:06:45.591</c:v>
                </c:pt>
                <c:pt idx="213">
                  <c:v> 09:06:45.683</c:v>
                </c:pt>
                <c:pt idx="214">
                  <c:v> 09:06:45.791</c:v>
                </c:pt>
                <c:pt idx="215">
                  <c:v> 09:06:45.884</c:v>
                </c:pt>
                <c:pt idx="216">
                  <c:v> 09:06:45.991</c:v>
                </c:pt>
                <c:pt idx="217">
                  <c:v> 09:06:46.098</c:v>
                </c:pt>
                <c:pt idx="218">
                  <c:v> 09:06:46.191</c:v>
                </c:pt>
                <c:pt idx="219">
                  <c:v> 09:06:46.286</c:v>
                </c:pt>
                <c:pt idx="220">
                  <c:v> 09:06:46.394</c:v>
                </c:pt>
                <c:pt idx="221">
                  <c:v> 09:06:46.487</c:v>
                </c:pt>
                <c:pt idx="222">
                  <c:v> 09:06:46.595</c:v>
                </c:pt>
                <c:pt idx="223">
                  <c:v> 09:06:46.687</c:v>
                </c:pt>
                <c:pt idx="224">
                  <c:v> 09:06:46.795</c:v>
                </c:pt>
                <c:pt idx="225">
                  <c:v> 09:06:46.887</c:v>
                </c:pt>
                <c:pt idx="226">
                  <c:v> 09:06:46.996</c:v>
                </c:pt>
                <c:pt idx="227">
                  <c:v> 09:06:47.088</c:v>
                </c:pt>
                <c:pt idx="228">
                  <c:v> 09:06:47.197</c:v>
                </c:pt>
                <c:pt idx="229">
                  <c:v> 09:06:47.291</c:v>
                </c:pt>
                <c:pt idx="230">
                  <c:v> 09:06:47.386</c:v>
                </c:pt>
                <c:pt idx="231">
                  <c:v> 09:06:47.492</c:v>
                </c:pt>
                <c:pt idx="232">
                  <c:v> 09:06:47.585</c:v>
                </c:pt>
                <c:pt idx="233">
                  <c:v> 09:06:47.691</c:v>
                </c:pt>
                <c:pt idx="234">
                  <c:v> 09:06:47.783</c:v>
                </c:pt>
                <c:pt idx="235">
                  <c:v> 09:06:47.891</c:v>
                </c:pt>
                <c:pt idx="236">
                  <c:v> 09:06:47.985</c:v>
                </c:pt>
                <c:pt idx="237">
                  <c:v> 09:06:48.095</c:v>
                </c:pt>
                <c:pt idx="238">
                  <c:v> 09:06:48.188</c:v>
                </c:pt>
                <c:pt idx="239">
                  <c:v> 09:06:48.282</c:v>
                </c:pt>
                <c:pt idx="240">
                  <c:v> 09:06:48.390</c:v>
                </c:pt>
                <c:pt idx="241">
                  <c:v> 09:06:48.485</c:v>
                </c:pt>
                <c:pt idx="242">
                  <c:v> 09:06:48.596</c:v>
                </c:pt>
                <c:pt idx="243">
                  <c:v> 09:06:48.690</c:v>
                </c:pt>
                <c:pt idx="244">
                  <c:v> 09:06:48.782</c:v>
                </c:pt>
                <c:pt idx="245">
                  <c:v> 09:06:48.890</c:v>
                </c:pt>
                <c:pt idx="246">
                  <c:v> 09:06:48.983</c:v>
                </c:pt>
                <c:pt idx="247">
                  <c:v> 09:06:49.092</c:v>
                </c:pt>
                <c:pt idx="248">
                  <c:v> 09:06:49.187</c:v>
                </c:pt>
                <c:pt idx="249">
                  <c:v> 09:06:49.296</c:v>
                </c:pt>
                <c:pt idx="250">
                  <c:v> 09:06:49.388</c:v>
                </c:pt>
                <c:pt idx="251">
                  <c:v> 09:06:49.497</c:v>
                </c:pt>
                <c:pt idx="252">
                  <c:v> 09:06:49.591</c:v>
                </c:pt>
                <c:pt idx="253">
                  <c:v> 09:06:49.683</c:v>
                </c:pt>
                <c:pt idx="254">
                  <c:v> 09:06:49.790</c:v>
                </c:pt>
                <c:pt idx="255">
                  <c:v> 09:06:49.885</c:v>
                </c:pt>
                <c:pt idx="256">
                  <c:v> 09:06:49.994</c:v>
                </c:pt>
                <c:pt idx="257">
                  <c:v> 09:06:50.087</c:v>
                </c:pt>
                <c:pt idx="258">
                  <c:v> 09:06:50.194</c:v>
                </c:pt>
                <c:pt idx="259">
                  <c:v> 09:06:50.288</c:v>
                </c:pt>
                <c:pt idx="260">
                  <c:v> 09:06:50.382</c:v>
                </c:pt>
                <c:pt idx="261">
                  <c:v> 09:06:50.492</c:v>
                </c:pt>
                <c:pt idx="262">
                  <c:v> 09:06:50.585</c:v>
                </c:pt>
                <c:pt idx="263">
                  <c:v> 09:06:50.695</c:v>
                </c:pt>
                <c:pt idx="264">
                  <c:v> 09:06:50.789</c:v>
                </c:pt>
                <c:pt idx="265">
                  <c:v> 09:06:50.881</c:v>
                </c:pt>
                <c:pt idx="266">
                  <c:v> 09:06:50.991</c:v>
                </c:pt>
                <c:pt idx="267">
                  <c:v> 09:06:51.084</c:v>
                </c:pt>
                <c:pt idx="268">
                  <c:v> 09:06:51.193</c:v>
                </c:pt>
                <c:pt idx="269">
                  <c:v> 09:06:51.282</c:v>
                </c:pt>
                <c:pt idx="270">
                  <c:v> 09:06:51.382</c:v>
                </c:pt>
                <c:pt idx="271">
                  <c:v> 09:06:51.488</c:v>
                </c:pt>
                <c:pt idx="272">
                  <c:v> 09:06:51.582</c:v>
                </c:pt>
                <c:pt idx="273">
                  <c:v> 09:06:51.691</c:v>
                </c:pt>
                <c:pt idx="274">
                  <c:v> 09:06:51.783</c:v>
                </c:pt>
                <c:pt idx="275">
                  <c:v> 09:06:51.891</c:v>
                </c:pt>
                <c:pt idx="276">
                  <c:v> 09:06:51.984</c:v>
                </c:pt>
                <c:pt idx="277">
                  <c:v> 09:06:52.093</c:v>
                </c:pt>
                <c:pt idx="278">
                  <c:v> 09:06:52.185</c:v>
                </c:pt>
                <c:pt idx="279">
                  <c:v> 09:06:52.294</c:v>
                </c:pt>
                <c:pt idx="280">
                  <c:v> 09:06:52.385</c:v>
                </c:pt>
                <c:pt idx="281">
                  <c:v> 09:06:52.492</c:v>
                </c:pt>
                <c:pt idx="282">
                  <c:v> 09:06:52.584</c:v>
                </c:pt>
                <c:pt idx="283">
                  <c:v> 09:06:52.693</c:v>
                </c:pt>
                <c:pt idx="284">
                  <c:v> 09:06:52.787</c:v>
                </c:pt>
              </c:strCache>
            </c:strRef>
          </c:cat>
          <c:val>
            <c:numRef>
              <c:f>Tabelle2!$C$2:$C$287</c:f>
              <c:numCache>
                <c:formatCode>General</c:formatCode>
                <c:ptCount val="285"/>
                <c:pt idx="0">
                  <c:v>2.480000000000003E-3</c:v>
                </c:pt>
                <c:pt idx="1">
                  <c:v>-1.519999999999997E-3</c:v>
                </c:pt>
                <c:pt idx="2">
                  <c:v>-5.1999999999999703E-4</c:v>
                </c:pt>
                <c:pt idx="3">
                  <c:v>-1.519999999999997E-3</c:v>
                </c:pt>
                <c:pt idx="4">
                  <c:v>-5.1999999999999703E-4</c:v>
                </c:pt>
                <c:pt idx="5">
                  <c:v>-2.5199999999999971E-3</c:v>
                </c:pt>
                <c:pt idx="6">
                  <c:v>-1.519999999999997E-3</c:v>
                </c:pt>
                <c:pt idx="7">
                  <c:v>-1.519999999999997E-3</c:v>
                </c:pt>
                <c:pt idx="8">
                  <c:v>4.8000000000000299E-4</c:v>
                </c:pt>
                <c:pt idx="9">
                  <c:v>-5.5199999999999971E-3</c:v>
                </c:pt>
                <c:pt idx="10">
                  <c:v>-3.5199999999999971E-3</c:v>
                </c:pt>
                <c:pt idx="11">
                  <c:v>-1.519999999999997E-3</c:v>
                </c:pt>
                <c:pt idx="12">
                  <c:v>-5.1999999999999703E-4</c:v>
                </c:pt>
                <c:pt idx="13">
                  <c:v>-5.1999999999999703E-4</c:v>
                </c:pt>
                <c:pt idx="14">
                  <c:v>-5.1999999999999703E-4</c:v>
                </c:pt>
                <c:pt idx="15">
                  <c:v>-5.1999999999999703E-4</c:v>
                </c:pt>
                <c:pt idx="16">
                  <c:v>-1.519999999999997E-3</c:v>
                </c:pt>
                <c:pt idx="17">
                  <c:v>-5.1999999999999703E-4</c:v>
                </c:pt>
                <c:pt idx="18">
                  <c:v>-1.519999999999997E-3</c:v>
                </c:pt>
                <c:pt idx="19">
                  <c:v>-1.519999999999997E-3</c:v>
                </c:pt>
                <c:pt idx="20">
                  <c:v>-1.519999999999997E-3</c:v>
                </c:pt>
                <c:pt idx="21">
                  <c:v>-5.1999999999999703E-4</c:v>
                </c:pt>
                <c:pt idx="22">
                  <c:v>-5.1999999999999703E-4</c:v>
                </c:pt>
                <c:pt idx="23">
                  <c:v>-1.519999999999997E-3</c:v>
                </c:pt>
                <c:pt idx="24">
                  <c:v>-1.519999999999997E-3</c:v>
                </c:pt>
                <c:pt idx="25">
                  <c:v>-1.519999999999997E-3</c:v>
                </c:pt>
                <c:pt idx="26">
                  <c:v>-1.519999999999997E-3</c:v>
                </c:pt>
                <c:pt idx="27">
                  <c:v>-1.519999999999997E-3</c:v>
                </c:pt>
                <c:pt idx="28">
                  <c:v>-1.519999999999997E-3</c:v>
                </c:pt>
                <c:pt idx="29">
                  <c:v>-5.1999999999999703E-4</c:v>
                </c:pt>
                <c:pt idx="30">
                  <c:v>-5.1999999999999703E-4</c:v>
                </c:pt>
                <c:pt idx="31">
                  <c:v>-5.1999999999999703E-4</c:v>
                </c:pt>
                <c:pt idx="32">
                  <c:v>-1.519999999999997E-3</c:v>
                </c:pt>
                <c:pt idx="33">
                  <c:v>-5.1999999999999703E-4</c:v>
                </c:pt>
                <c:pt idx="34">
                  <c:v>-1.519999999999997E-3</c:v>
                </c:pt>
                <c:pt idx="35">
                  <c:v>-5.1999999999999703E-4</c:v>
                </c:pt>
                <c:pt idx="36">
                  <c:v>-5.1999999999999703E-4</c:v>
                </c:pt>
                <c:pt idx="37">
                  <c:v>-1.519999999999997E-3</c:v>
                </c:pt>
                <c:pt idx="38">
                  <c:v>-1.519999999999997E-3</c:v>
                </c:pt>
                <c:pt idx="39">
                  <c:v>-1.519999999999997E-3</c:v>
                </c:pt>
                <c:pt idx="40">
                  <c:v>-5.1999999999999703E-4</c:v>
                </c:pt>
                <c:pt idx="41">
                  <c:v>-1.519999999999997E-3</c:v>
                </c:pt>
                <c:pt idx="42">
                  <c:v>-1.519999999999997E-3</c:v>
                </c:pt>
                <c:pt idx="43">
                  <c:v>4.8000000000000299E-4</c:v>
                </c:pt>
                <c:pt idx="44">
                  <c:v>3.6480000000000005E-2</c:v>
                </c:pt>
                <c:pt idx="45">
                  <c:v>1.2480000000000003E-2</c:v>
                </c:pt>
                <c:pt idx="46">
                  <c:v>4.4800000000000031E-3</c:v>
                </c:pt>
                <c:pt idx="47">
                  <c:v>1.6480000000000002E-2</c:v>
                </c:pt>
                <c:pt idx="48">
                  <c:v>-5.5199999999999971E-3</c:v>
                </c:pt>
                <c:pt idx="49">
                  <c:v>3.4800000000000031E-3</c:v>
                </c:pt>
                <c:pt idx="50">
                  <c:v>-1.3519999999999996E-2</c:v>
                </c:pt>
                <c:pt idx="51">
                  <c:v>-1.519999999999997E-3</c:v>
                </c:pt>
                <c:pt idx="52">
                  <c:v>-1.519999999999997E-3</c:v>
                </c:pt>
                <c:pt idx="53">
                  <c:v>-1.0519999999999996E-2</c:v>
                </c:pt>
                <c:pt idx="54">
                  <c:v>-5.5199999999999971E-3</c:v>
                </c:pt>
                <c:pt idx="55">
                  <c:v>1.4480000000000003E-2</c:v>
                </c:pt>
                <c:pt idx="56">
                  <c:v>6.4800000000000031E-3</c:v>
                </c:pt>
                <c:pt idx="57">
                  <c:v>2.1480000000000006E-2</c:v>
                </c:pt>
                <c:pt idx="58">
                  <c:v>-2.5199999999999971E-3</c:v>
                </c:pt>
                <c:pt idx="59">
                  <c:v>-2.452E-2</c:v>
                </c:pt>
                <c:pt idx="60">
                  <c:v>-7.2520000000000001E-2</c:v>
                </c:pt>
                <c:pt idx="61">
                  <c:v>-1.2519999999999998E-2</c:v>
                </c:pt>
                <c:pt idx="62">
                  <c:v>-6.3520000000000007E-2</c:v>
                </c:pt>
                <c:pt idx="63">
                  <c:v>-5.5199999999999971E-3</c:v>
                </c:pt>
                <c:pt idx="64">
                  <c:v>-1.9519999999999996E-2</c:v>
                </c:pt>
                <c:pt idx="65">
                  <c:v>-1.7519999999999994E-2</c:v>
                </c:pt>
                <c:pt idx="66">
                  <c:v>-2.0519999999999997E-2</c:v>
                </c:pt>
                <c:pt idx="67">
                  <c:v>-3.8519999999999992E-2</c:v>
                </c:pt>
                <c:pt idx="68">
                  <c:v>-4.0519999999999994E-2</c:v>
                </c:pt>
                <c:pt idx="69">
                  <c:v>-3.3519999999999994E-2</c:v>
                </c:pt>
                <c:pt idx="70">
                  <c:v>-2.452E-2</c:v>
                </c:pt>
                <c:pt idx="71">
                  <c:v>-3.5199999999999971E-3</c:v>
                </c:pt>
                <c:pt idx="72">
                  <c:v>-5.5199999999999971E-3</c:v>
                </c:pt>
                <c:pt idx="73">
                  <c:v>-1.652E-2</c:v>
                </c:pt>
                <c:pt idx="74">
                  <c:v>-8.9520000000000002E-2</c:v>
                </c:pt>
                <c:pt idx="75">
                  <c:v>-1.3519999999999996E-2</c:v>
                </c:pt>
                <c:pt idx="76">
                  <c:v>-1.0519999999999996E-2</c:v>
                </c:pt>
                <c:pt idx="77">
                  <c:v>-9.5199999999999972E-3</c:v>
                </c:pt>
                <c:pt idx="78">
                  <c:v>-9.5199999999999972E-3</c:v>
                </c:pt>
                <c:pt idx="79">
                  <c:v>-9.5199999999999972E-3</c:v>
                </c:pt>
                <c:pt idx="80">
                  <c:v>-9.5199999999999972E-3</c:v>
                </c:pt>
                <c:pt idx="81">
                  <c:v>-1.0519999999999996E-2</c:v>
                </c:pt>
                <c:pt idx="82">
                  <c:v>-1.0519999999999996E-2</c:v>
                </c:pt>
                <c:pt idx="83">
                  <c:v>-1.0519999999999996E-2</c:v>
                </c:pt>
                <c:pt idx="84">
                  <c:v>-1.0519999999999996E-2</c:v>
                </c:pt>
                <c:pt idx="85">
                  <c:v>-1.5519999999999997E-2</c:v>
                </c:pt>
                <c:pt idx="86">
                  <c:v>-2.452E-2</c:v>
                </c:pt>
                <c:pt idx="87">
                  <c:v>-2.452E-2</c:v>
                </c:pt>
                <c:pt idx="88">
                  <c:v>-2.452E-2</c:v>
                </c:pt>
                <c:pt idx="89">
                  <c:v>-2.9519999999999998E-2</c:v>
                </c:pt>
                <c:pt idx="90">
                  <c:v>-1.652E-2</c:v>
                </c:pt>
                <c:pt idx="91">
                  <c:v>-3.6519999999999997E-2</c:v>
                </c:pt>
                <c:pt idx="92">
                  <c:v>-3.9519999999999993E-2</c:v>
                </c:pt>
                <c:pt idx="93">
                  <c:v>-5.0519999999999995E-2</c:v>
                </c:pt>
                <c:pt idx="94">
                  <c:v>-7.5199999999999972E-3</c:v>
                </c:pt>
                <c:pt idx="95">
                  <c:v>-3.4519999999999995E-2</c:v>
                </c:pt>
                <c:pt idx="96">
                  <c:v>-1.1519999999999997E-2</c:v>
                </c:pt>
                <c:pt idx="97">
                  <c:v>-9.5199999999999972E-3</c:v>
                </c:pt>
                <c:pt idx="98">
                  <c:v>-3.5199999999999971E-3</c:v>
                </c:pt>
                <c:pt idx="99">
                  <c:v>-1.3519999999999996E-2</c:v>
                </c:pt>
                <c:pt idx="100">
                  <c:v>-2.5199999999999971E-3</c:v>
                </c:pt>
                <c:pt idx="101">
                  <c:v>1.8480000000000003E-2</c:v>
                </c:pt>
                <c:pt idx="102">
                  <c:v>2.1480000000000006E-2</c:v>
                </c:pt>
                <c:pt idx="103">
                  <c:v>6.4800000000000031E-3</c:v>
                </c:pt>
                <c:pt idx="104">
                  <c:v>-1.4519999999999996E-2</c:v>
                </c:pt>
                <c:pt idx="105">
                  <c:v>1.480000000000003E-3</c:v>
                </c:pt>
                <c:pt idx="106">
                  <c:v>1.2480000000000003E-2</c:v>
                </c:pt>
                <c:pt idx="107">
                  <c:v>1.3480000000000002E-2</c:v>
                </c:pt>
                <c:pt idx="108">
                  <c:v>2.0480000000000005E-2</c:v>
                </c:pt>
                <c:pt idx="109">
                  <c:v>5.4800000000000031E-3</c:v>
                </c:pt>
                <c:pt idx="110">
                  <c:v>9.4800000000000023E-3</c:v>
                </c:pt>
                <c:pt idx="111">
                  <c:v>7.4800000000000031E-3</c:v>
                </c:pt>
                <c:pt idx="112">
                  <c:v>4.4800000000000031E-3</c:v>
                </c:pt>
                <c:pt idx="113">
                  <c:v>9.4800000000000023E-3</c:v>
                </c:pt>
                <c:pt idx="114">
                  <c:v>4.4800000000000031E-3</c:v>
                </c:pt>
                <c:pt idx="115">
                  <c:v>-2.5199999999999971E-3</c:v>
                </c:pt>
                <c:pt idx="116">
                  <c:v>-8.5199999999999963E-3</c:v>
                </c:pt>
                <c:pt idx="117">
                  <c:v>-5.1999999999999703E-4</c:v>
                </c:pt>
                <c:pt idx="118">
                  <c:v>8.4800000000000032E-3</c:v>
                </c:pt>
                <c:pt idx="119">
                  <c:v>-5.1999999999999703E-4</c:v>
                </c:pt>
                <c:pt idx="120">
                  <c:v>-8.5199999999999963E-3</c:v>
                </c:pt>
                <c:pt idx="121">
                  <c:v>4.8000000000000299E-4</c:v>
                </c:pt>
                <c:pt idx="122">
                  <c:v>3.048E-2</c:v>
                </c:pt>
                <c:pt idx="123">
                  <c:v>-5.1999999999999703E-4</c:v>
                </c:pt>
                <c:pt idx="124">
                  <c:v>-5.1999999999999703E-4</c:v>
                </c:pt>
                <c:pt idx="125">
                  <c:v>4.8000000000000299E-4</c:v>
                </c:pt>
                <c:pt idx="126">
                  <c:v>-5.1999999999999703E-4</c:v>
                </c:pt>
                <c:pt idx="127">
                  <c:v>1.480000000000003E-3</c:v>
                </c:pt>
                <c:pt idx="128">
                  <c:v>-5.1999999999999703E-4</c:v>
                </c:pt>
                <c:pt idx="129">
                  <c:v>4.8000000000000299E-4</c:v>
                </c:pt>
                <c:pt idx="130">
                  <c:v>4.8000000000000299E-4</c:v>
                </c:pt>
                <c:pt idx="131">
                  <c:v>4.8000000000000299E-4</c:v>
                </c:pt>
                <c:pt idx="132">
                  <c:v>4.8000000000000299E-4</c:v>
                </c:pt>
                <c:pt idx="133">
                  <c:v>-5.1999999999999703E-4</c:v>
                </c:pt>
                <c:pt idx="134">
                  <c:v>4.8000000000000299E-4</c:v>
                </c:pt>
                <c:pt idx="135">
                  <c:v>4.8000000000000299E-4</c:v>
                </c:pt>
                <c:pt idx="136">
                  <c:v>-5.1999999999999703E-4</c:v>
                </c:pt>
                <c:pt idx="137">
                  <c:v>-5.1999999999999703E-4</c:v>
                </c:pt>
                <c:pt idx="138">
                  <c:v>-5.1999999999999703E-4</c:v>
                </c:pt>
                <c:pt idx="139">
                  <c:v>4.8000000000000299E-4</c:v>
                </c:pt>
                <c:pt idx="140">
                  <c:v>-5.1999999999999703E-4</c:v>
                </c:pt>
                <c:pt idx="141">
                  <c:v>-5.1999999999999703E-4</c:v>
                </c:pt>
                <c:pt idx="142">
                  <c:v>4.8000000000000299E-4</c:v>
                </c:pt>
                <c:pt idx="143">
                  <c:v>-5.1999999999999703E-4</c:v>
                </c:pt>
                <c:pt idx="144">
                  <c:v>-5.1999999999999703E-4</c:v>
                </c:pt>
                <c:pt idx="145">
                  <c:v>-5.1999999999999703E-4</c:v>
                </c:pt>
                <c:pt idx="146">
                  <c:v>4.8000000000000299E-4</c:v>
                </c:pt>
                <c:pt idx="147">
                  <c:v>-5.1999999999999703E-4</c:v>
                </c:pt>
                <c:pt idx="148">
                  <c:v>4.8000000000000299E-4</c:v>
                </c:pt>
                <c:pt idx="149">
                  <c:v>4.8000000000000299E-4</c:v>
                </c:pt>
                <c:pt idx="150">
                  <c:v>4.8000000000000299E-4</c:v>
                </c:pt>
                <c:pt idx="151">
                  <c:v>4.8000000000000299E-4</c:v>
                </c:pt>
                <c:pt idx="152">
                  <c:v>-5.1999999999999703E-4</c:v>
                </c:pt>
                <c:pt idx="153">
                  <c:v>-5.1999999999999703E-4</c:v>
                </c:pt>
                <c:pt idx="154">
                  <c:v>4.8000000000000299E-4</c:v>
                </c:pt>
                <c:pt idx="155">
                  <c:v>2.480000000000003E-3</c:v>
                </c:pt>
                <c:pt idx="156">
                  <c:v>2.9480000000000006E-2</c:v>
                </c:pt>
                <c:pt idx="157">
                  <c:v>6.2480000000000008E-2</c:v>
                </c:pt>
                <c:pt idx="158">
                  <c:v>2.8480000000000005E-2</c:v>
                </c:pt>
                <c:pt idx="159">
                  <c:v>1.7480000000000002E-2</c:v>
                </c:pt>
                <c:pt idx="160">
                  <c:v>2.3480000000000001E-2</c:v>
                </c:pt>
                <c:pt idx="161">
                  <c:v>1.1480000000000004E-2</c:v>
                </c:pt>
                <c:pt idx="162">
                  <c:v>-3.3519999999999994E-2</c:v>
                </c:pt>
                <c:pt idx="163">
                  <c:v>-3.2519999999999993E-2</c:v>
                </c:pt>
                <c:pt idx="164">
                  <c:v>-1.519999999999997E-3</c:v>
                </c:pt>
                <c:pt idx="165">
                  <c:v>7.1480000000000002E-2</c:v>
                </c:pt>
                <c:pt idx="166">
                  <c:v>6.4800000000000031E-3</c:v>
                </c:pt>
                <c:pt idx="167">
                  <c:v>-2.5519999999999994E-2</c:v>
                </c:pt>
                <c:pt idx="168">
                  <c:v>-2.5519999999999994E-2</c:v>
                </c:pt>
                <c:pt idx="169">
                  <c:v>-1.9519999999999996E-2</c:v>
                </c:pt>
                <c:pt idx="170">
                  <c:v>-1.0519999999999996E-2</c:v>
                </c:pt>
                <c:pt idx="171">
                  <c:v>-1.9519999999999996E-2</c:v>
                </c:pt>
                <c:pt idx="172">
                  <c:v>-3.5519999999999996E-2</c:v>
                </c:pt>
                <c:pt idx="173">
                  <c:v>-3.0519999999999999E-2</c:v>
                </c:pt>
                <c:pt idx="174">
                  <c:v>-2.9519999999999998E-2</c:v>
                </c:pt>
                <c:pt idx="175">
                  <c:v>-3.6519999999999997E-2</c:v>
                </c:pt>
                <c:pt idx="176">
                  <c:v>-2.6519999999999995E-2</c:v>
                </c:pt>
                <c:pt idx="177">
                  <c:v>-1.7519999999999994E-2</c:v>
                </c:pt>
                <c:pt idx="178">
                  <c:v>-1.3519999999999996E-2</c:v>
                </c:pt>
                <c:pt idx="179">
                  <c:v>-1.652E-2</c:v>
                </c:pt>
                <c:pt idx="180">
                  <c:v>1.480000000000003E-3</c:v>
                </c:pt>
                <c:pt idx="181">
                  <c:v>-1.3519999999999996E-2</c:v>
                </c:pt>
                <c:pt idx="182">
                  <c:v>-1.4519999999999996E-2</c:v>
                </c:pt>
                <c:pt idx="183">
                  <c:v>-7.5199999999999972E-3</c:v>
                </c:pt>
                <c:pt idx="184">
                  <c:v>-1.2519999999999998E-2</c:v>
                </c:pt>
                <c:pt idx="185">
                  <c:v>-1.5519999999999997E-2</c:v>
                </c:pt>
                <c:pt idx="186">
                  <c:v>-1.0519999999999996E-2</c:v>
                </c:pt>
                <c:pt idx="187">
                  <c:v>-9.5199999999999972E-3</c:v>
                </c:pt>
                <c:pt idx="188">
                  <c:v>-9.5199999999999972E-3</c:v>
                </c:pt>
                <c:pt idx="189">
                  <c:v>-1.0519999999999996E-2</c:v>
                </c:pt>
                <c:pt idx="190">
                  <c:v>-9.5199999999999972E-3</c:v>
                </c:pt>
                <c:pt idx="191">
                  <c:v>-9.5199999999999972E-3</c:v>
                </c:pt>
                <c:pt idx="192">
                  <c:v>-9.5199999999999972E-3</c:v>
                </c:pt>
                <c:pt idx="193">
                  <c:v>-9.5199999999999972E-3</c:v>
                </c:pt>
                <c:pt idx="194">
                  <c:v>-9.5199999999999972E-3</c:v>
                </c:pt>
                <c:pt idx="195">
                  <c:v>-9.5199999999999972E-3</c:v>
                </c:pt>
                <c:pt idx="196">
                  <c:v>-9.5199999999999972E-3</c:v>
                </c:pt>
                <c:pt idx="197">
                  <c:v>-8.5199999999999963E-3</c:v>
                </c:pt>
                <c:pt idx="198">
                  <c:v>-9.5199999999999972E-3</c:v>
                </c:pt>
                <c:pt idx="199">
                  <c:v>-9.5199999999999972E-3</c:v>
                </c:pt>
                <c:pt idx="200">
                  <c:v>-9.5199999999999972E-3</c:v>
                </c:pt>
                <c:pt idx="201">
                  <c:v>-9.5199999999999972E-3</c:v>
                </c:pt>
                <c:pt idx="202">
                  <c:v>-9.5199999999999972E-3</c:v>
                </c:pt>
                <c:pt idx="203">
                  <c:v>-9.5199999999999972E-3</c:v>
                </c:pt>
                <c:pt idx="204">
                  <c:v>-9.5199999999999972E-3</c:v>
                </c:pt>
                <c:pt idx="205">
                  <c:v>-9.5199999999999972E-3</c:v>
                </c:pt>
                <c:pt idx="206">
                  <c:v>-9.5199999999999972E-3</c:v>
                </c:pt>
                <c:pt idx="207">
                  <c:v>-9.5199999999999972E-3</c:v>
                </c:pt>
                <c:pt idx="208">
                  <c:v>-9.5199999999999972E-3</c:v>
                </c:pt>
                <c:pt idx="209">
                  <c:v>-9.5199999999999972E-3</c:v>
                </c:pt>
                <c:pt idx="210">
                  <c:v>-9.5199999999999972E-3</c:v>
                </c:pt>
                <c:pt idx="211">
                  <c:v>-9.5199999999999972E-3</c:v>
                </c:pt>
                <c:pt idx="212">
                  <c:v>-9.5199999999999972E-3</c:v>
                </c:pt>
                <c:pt idx="213">
                  <c:v>-9.5199999999999972E-3</c:v>
                </c:pt>
                <c:pt idx="214">
                  <c:v>-9.5199999999999972E-3</c:v>
                </c:pt>
                <c:pt idx="215">
                  <c:v>-9.5199999999999972E-3</c:v>
                </c:pt>
                <c:pt idx="216">
                  <c:v>-9.5199999999999972E-3</c:v>
                </c:pt>
                <c:pt idx="217">
                  <c:v>-9.5199999999999972E-3</c:v>
                </c:pt>
                <c:pt idx="218">
                  <c:v>-9.5199999999999972E-3</c:v>
                </c:pt>
                <c:pt idx="219">
                  <c:v>-9.5199999999999972E-3</c:v>
                </c:pt>
                <c:pt idx="220">
                  <c:v>-9.5199999999999972E-3</c:v>
                </c:pt>
                <c:pt idx="221">
                  <c:v>-9.5199999999999972E-3</c:v>
                </c:pt>
                <c:pt idx="222">
                  <c:v>-9.5199999999999972E-3</c:v>
                </c:pt>
                <c:pt idx="223">
                  <c:v>-9.5199999999999972E-3</c:v>
                </c:pt>
                <c:pt idx="224">
                  <c:v>-9.5199999999999972E-3</c:v>
                </c:pt>
                <c:pt idx="225">
                  <c:v>-9.5199999999999972E-3</c:v>
                </c:pt>
                <c:pt idx="226">
                  <c:v>-8.5199999999999963E-3</c:v>
                </c:pt>
                <c:pt idx="227">
                  <c:v>-8.5199999999999963E-3</c:v>
                </c:pt>
                <c:pt idx="228">
                  <c:v>-9.5199999999999972E-3</c:v>
                </c:pt>
                <c:pt idx="229">
                  <c:v>-1.0519999999999996E-2</c:v>
                </c:pt>
                <c:pt idx="230">
                  <c:v>-9.5199999999999972E-3</c:v>
                </c:pt>
                <c:pt idx="231">
                  <c:v>-2.8519999999999997E-2</c:v>
                </c:pt>
                <c:pt idx="232">
                  <c:v>-4.4519999999999997E-2</c:v>
                </c:pt>
                <c:pt idx="233">
                  <c:v>-2.7519999999999996E-2</c:v>
                </c:pt>
                <c:pt idx="234">
                  <c:v>-1.2519999999999998E-2</c:v>
                </c:pt>
                <c:pt idx="235">
                  <c:v>-2.1519999999999997E-2</c:v>
                </c:pt>
                <c:pt idx="236">
                  <c:v>-2.6519999999999995E-2</c:v>
                </c:pt>
                <c:pt idx="237">
                  <c:v>-1.4519999999999996E-2</c:v>
                </c:pt>
                <c:pt idx="238">
                  <c:v>-4.0519999999999994E-2</c:v>
                </c:pt>
                <c:pt idx="239">
                  <c:v>-8.5199999999999963E-3</c:v>
                </c:pt>
                <c:pt idx="240">
                  <c:v>-1.2519999999999998E-2</c:v>
                </c:pt>
                <c:pt idx="241">
                  <c:v>-3.8519999999999992E-2</c:v>
                </c:pt>
                <c:pt idx="242">
                  <c:v>-2.7519999999999996E-2</c:v>
                </c:pt>
                <c:pt idx="243">
                  <c:v>-2.3519999999999999E-2</c:v>
                </c:pt>
                <c:pt idx="244">
                  <c:v>-8.5199999999999963E-3</c:v>
                </c:pt>
                <c:pt idx="245">
                  <c:v>6.4800000000000031E-3</c:v>
                </c:pt>
                <c:pt idx="246">
                  <c:v>4.4800000000000031E-3</c:v>
                </c:pt>
                <c:pt idx="247">
                  <c:v>-6.5199999999999963E-3</c:v>
                </c:pt>
                <c:pt idx="248">
                  <c:v>3.4800000000000031E-3</c:v>
                </c:pt>
                <c:pt idx="249">
                  <c:v>1.7480000000000002E-2</c:v>
                </c:pt>
                <c:pt idx="250">
                  <c:v>2.0480000000000005E-2</c:v>
                </c:pt>
                <c:pt idx="251">
                  <c:v>1.0480000000000003E-2</c:v>
                </c:pt>
                <c:pt idx="252">
                  <c:v>-8.5199999999999963E-3</c:v>
                </c:pt>
                <c:pt idx="253">
                  <c:v>-6.5199999999999963E-3</c:v>
                </c:pt>
                <c:pt idx="254">
                  <c:v>1.4480000000000003E-2</c:v>
                </c:pt>
                <c:pt idx="255">
                  <c:v>1.7480000000000002E-2</c:v>
                </c:pt>
                <c:pt idx="256">
                  <c:v>1.7480000000000002E-2</c:v>
                </c:pt>
                <c:pt idx="257">
                  <c:v>-5.1999999999999703E-4</c:v>
                </c:pt>
                <c:pt idx="258">
                  <c:v>-1.5519999999999997E-2</c:v>
                </c:pt>
                <c:pt idx="259">
                  <c:v>-1.519999999999997E-3</c:v>
                </c:pt>
                <c:pt idx="260">
                  <c:v>4.4800000000000031E-3</c:v>
                </c:pt>
                <c:pt idx="261">
                  <c:v>2.7480000000000004E-2</c:v>
                </c:pt>
                <c:pt idx="262">
                  <c:v>2.4480000000000002E-2</c:v>
                </c:pt>
                <c:pt idx="263">
                  <c:v>3.4800000000000031E-3</c:v>
                </c:pt>
                <c:pt idx="264">
                  <c:v>-1.519999999999997E-3</c:v>
                </c:pt>
                <c:pt idx="265">
                  <c:v>4.8000000000000299E-4</c:v>
                </c:pt>
                <c:pt idx="266">
                  <c:v>4.8000000000000299E-4</c:v>
                </c:pt>
                <c:pt idx="267">
                  <c:v>4.8000000000000299E-4</c:v>
                </c:pt>
                <c:pt idx="268">
                  <c:v>4.8000000000000299E-4</c:v>
                </c:pt>
                <c:pt idx="269">
                  <c:v>1.480000000000003E-3</c:v>
                </c:pt>
                <c:pt idx="270">
                  <c:v>4.8000000000000299E-4</c:v>
                </c:pt>
                <c:pt idx="271">
                  <c:v>4.8000000000000299E-4</c:v>
                </c:pt>
                <c:pt idx="272">
                  <c:v>4.8000000000000299E-4</c:v>
                </c:pt>
                <c:pt idx="273">
                  <c:v>4.8000000000000299E-4</c:v>
                </c:pt>
                <c:pt idx="274">
                  <c:v>4.8000000000000299E-4</c:v>
                </c:pt>
                <c:pt idx="275">
                  <c:v>4.8000000000000299E-4</c:v>
                </c:pt>
                <c:pt idx="276">
                  <c:v>4.8000000000000299E-4</c:v>
                </c:pt>
                <c:pt idx="277">
                  <c:v>4.8000000000000299E-4</c:v>
                </c:pt>
                <c:pt idx="278">
                  <c:v>4.8000000000000299E-4</c:v>
                </c:pt>
                <c:pt idx="279">
                  <c:v>4.8000000000000299E-4</c:v>
                </c:pt>
                <c:pt idx="280">
                  <c:v>4.8000000000000299E-4</c:v>
                </c:pt>
                <c:pt idx="281">
                  <c:v>4.8000000000000299E-4</c:v>
                </c:pt>
                <c:pt idx="282">
                  <c:v>-5.1999999999999703E-4</c:v>
                </c:pt>
                <c:pt idx="283">
                  <c:v>4.8000000000000299E-4</c:v>
                </c:pt>
                <c:pt idx="284">
                  <c:v>4.8000000000000299E-4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70-4AA1-9206-53ABE8367172}"/>
            </c:ext>
          </c:extLst>
        </c:ser>
        <c:ser>
          <c:idx val="2"/>
          <c:order val="2"/>
          <c:tx>
            <c:strRef>
              <c:f>Tabelle2!$D$1</c:f>
              <c:strCache>
                <c:ptCount val="1"/>
                <c:pt idx="0">
                  <c:v>Summe von Acceleration Z(g) ber.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Tabelle2!$A$2:$A$287</c:f>
              <c:strCache>
                <c:ptCount val="285"/>
                <c:pt idx="0">
                  <c:v> 09:06:24.401</c:v>
                </c:pt>
                <c:pt idx="1">
                  <c:v> 09:06:24.491</c:v>
                </c:pt>
                <c:pt idx="2">
                  <c:v> 09:06:24.600</c:v>
                </c:pt>
                <c:pt idx="3">
                  <c:v> 09:06:24.694</c:v>
                </c:pt>
                <c:pt idx="4">
                  <c:v> 09:06:24.801</c:v>
                </c:pt>
                <c:pt idx="5">
                  <c:v> 09:06:24.894</c:v>
                </c:pt>
                <c:pt idx="6">
                  <c:v> 09:06:25.003</c:v>
                </c:pt>
                <c:pt idx="7">
                  <c:v> 09:06:25.096</c:v>
                </c:pt>
                <c:pt idx="8">
                  <c:v> 09:06:25.190</c:v>
                </c:pt>
                <c:pt idx="9">
                  <c:v> 09:06:25.299</c:v>
                </c:pt>
                <c:pt idx="10">
                  <c:v> 09:06:25.392</c:v>
                </c:pt>
                <c:pt idx="11">
                  <c:v> 09:06:25.501</c:v>
                </c:pt>
                <c:pt idx="12">
                  <c:v> 09:06:25.594</c:v>
                </c:pt>
                <c:pt idx="13">
                  <c:v> 09:06:25.702</c:v>
                </c:pt>
                <c:pt idx="14">
                  <c:v> 09:06:25.796</c:v>
                </c:pt>
                <c:pt idx="15">
                  <c:v> 09:06:25.888</c:v>
                </c:pt>
                <c:pt idx="16">
                  <c:v> 09:06:25.997</c:v>
                </c:pt>
                <c:pt idx="17">
                  <c:v> 09:06:26.089</c:v>
                </c:pt>
                <c:pt idx="18">
                  <c:v> 09:06:26.197</c:v>
                </c:pt>
                <c:pt idx="19">
                  <c:v> 09:06:26.290</c:v>
                </c:pt>
                <c:pt idx="20">
                  <c:v> 09:06:26.397</c:v>
                </c:pt>
                <c:pt idx="21">
                  <c:v> 09:06:26.490</c:v>
                </c:pt>
                <c:pt idx="22">
                  <c:v> 09:06:26.601</c:v>
                </c:pt>
                <c:pt idx="23">
                  <c:v> 09:06:26.695</c:v>
                </c:pt>
                <c:pt idx="24">
                  <c:v> 09:06:26.803</c:v>
                </c:pt>
                <c:pt idx="25">
                  <c:v> 09:06:26.896</c:v>
                </c:pt>
                <c:pt idx="26">
                  <c:v> 09:06:26.989</c:v>
                </c:pt>
                <c:pt idx="27">
                  <c:v> 09:06:27.095</c:v>
                </c:pt>
                <c:pt idx="28">
                  <c:v> 09:06:27.202</c:v>
                </c:pt>
                <c:pt idx="29">
                  <c:v> 09:06:27.297</c:v>
                </c:pt>
                <c:pt idx="30">
                  <c:v> 09:06:27.390</c:v>
                </c:pt>
                <c:pt idx="31">
                  <c:v> 09:06:27.498</c:v>
                </c:pt>
                <c:pt idx="32">
                  <c:v> 09:06:27.591</c:v>
                </c:pt>
                <c:pt idx="33">
                  <c:v> 09:06:27.699</c:v>
                </c:pt>
                <c:pt idx="34">
                  <c:v> 09:06:27.793</c:v>
                </c:pt>
                <c:pt idx="35">
                  <c:v> 09:06:27.901</c:v>
                </c:pt>
                <c:pt idx="36">
                  <c:v> 09:06:27.993</c:v>
                </c:pt>
                <c:pt idx="37">
                  <c:v> 09:06:28.103</c:v>
                </c:pt>
                <c:pt idx="38">
                  <c:v> 09:06:28.197</c:v>
                </c:pt>
                <c:pt idx="39">
                  <c:v> 09:06:28.291</c:v>
                </c:pt>
                <c:pt idx="40">
                  <c:v> 09:06:28.405</c:v>
                </c:pt>
                <c:pt idx="41">
                  <c:v> 09:06:28.493</c:v>
                </c:pt>
                <c:pt idx="42">
                  <c:v> 09:06:28.601</c:v>
                </c:pt>
                <c:pt idx="43">
                  <c:v> 09:06:28.694</c:v>
                </c:pt>
                <c:pt idx="44">
                  <c:v> 09:06:28.802</c:v>
                </c:pt>
                <c:pt idx="45">
                  <c:v> 09:06:28.896</c:v>
                </c:pt>
                <c:pt idx="46">
                  <c:v> 09:06:28.989</c:v>
                </c:pt>
                <c:pt idx="47">
                  <c:v> 09:06:29.095</c:v>
                </c:pt>
                <c:pt idx="48">
                  <c:v> 09:06:29.187</c:v>
                </c:pt>
                <c:pt idx="49">
                  <c:v> 09:06:29.299</c:v>
                </c:pt>
                <c:pt idx="50">
                  <c:v> 09:06:29.391</c:v>
                </c:pt>
                <c:pt idx="51">
                  <c:v> 09:06:29.499</c:v>
                </c:pt>
                <c:pt idx="52">
                  <c:v> 09:06:29.594</c:v>
                </c:pt>
                <c:pt idx="53">
                  <c:v> 09:06:29.688</c:v>
                </c:pt>
                <c:pt idx="54">
                  <c:v> 09:06:29.796</c:v>
                </c:pt>
                <c:pt idx="55">
                  <c:v> 09:06:29.890</c:v>
                </c:pt>
                <c:pt idx="56">
                  <c:v> 09:06:29.999</c:v>
                </c:pt>
                <c:pt idx="57">
                  <c:v> 09:06:30.092</c:v>
                </c:pt>
                <c:pt idx="58">
                  <c:v> 09:06:30.187</c:v>
                </c:pt>
                <c:pt idx="59">
                  <c:v> 09:06:30.297</c:v>
                </c:pt>
                <c:pt idx="60">
                  <c:v> 09:06:30.391</c:v>
                </c:pt>
                <c:pt idx="61">
                  <c:v> 09:06:30.499</c:v>
                </c:pt>
                <c:pt idx="62">
                  <c:v> 09:06:30.594</c:v>
                </c:pt>
                <c:pt idx="63">
                  <c:v> 09:06:30.688</c:v>
                </c:pt>
                <c:pt idx="64">
                  <c:v> 09:06:30.797</c:v>
                </c:pt>
                <c:pt idx="65">
                  <c:v> 09:06:30.890</c:v>
                </c:pt>
                <c:pt idx="66">
                  <c:v> 09:06:30.999</c:v>
                </c:pt>
                <c:pt idx="67">
                  <c:v> 09:06:31.093</c:v>
                </c:pt>
                <c:pt idx="68">
                  <c:v> 09:06:31.201</c:v>
                </c:pt>
                <c:pt idx="69">
                  <c:v> 09:06:31.296</c:v>
                </c:pt>
                <c:pt idx="70">
                  <c:v> 09:06:31.388</c:v>
                </c:pt>
                <c:pt idx="71">
                  <c:v> 09:06:31.498</c:v>
                </c:pt>
                <c:pt idx="72">
                  <c:v> 09:06:31.590</c:v>
                </c:pt>
                <c:pt idx="73">
                  <c:v> 09:06:31.697</c:v>
                </c:pt>
                <c:pt idx="74">
                  <c:v> 09:06:31.790</c:v>
                </c:pt>
                <c:pt idx="75">
                  <c:v> 09:06:31.899</c:v>
                </c:pt>
                <c:pt idx="76">
                  <c:v> 09:06:31.991</c:v>
                </c:pt>
                <c:pt idx="77">
                  <c:v> 09:06:32.099</c:v>
                </c:pt>
                <c:pt idx="78">
                  <c:v> 09:06:32.191</c:v>
                </c:pt>
                <c:pt idx="79">
                  <c:v> 09:06:32.302</c:v>
                </c:pt>
                <c:pt idx="80">
                  <c:v> 09:06:32.395</c:v>
                </c:pt>
                <c:pt idx="81">
                  <c:v> 09:06:32.489</c:v>
                </c:pt>
                <c:pt idx="82">
                  <c:v> 09:06:32.597</c:v>
                </c:pt>
                <c:pt idx="83">
                  <c:v> 09:06:32.690</c:v>
                </c:pt>
                <c:pt idx="84">
                  <c:v> 09:06:32.799</c:v>
                </c:pt>
                <c:pt idx="85">
                  <c:v> 09:06:32.892</c:v>
                </c:pt>
                <c:pt idx="86">
                  <c:v> 09:06:33.001</c:v>
                </c:pt>
                <c:pt idx="87">
                  <c:v> 09:06:33.095</c:v>
                </c:pt>
                <c:pt idx="88">
                  <c:v> 09:06:33.189</c:v>
                </c:pt>
                <c:pt idx="89">
                  <c:v> 09:06:33.297</c:v>
                </c:pt>
                <c:pt idx="90">
                  <c:v> 09:06:33.390</c:v>
                </c:pt>
                <c:pt idx="91">
                  <c:v> 09:06:33.498</c:v>
                </c:pt>
                <c:pt idx="92">
                  <c:v> 09:06:33.589</c:v>
                </c:pt>
                <c:pt idx="93">
                  <c:v> 09:06:33.699</c:v>
                </c:pt>
                <c:pt idx="94">
                  <c:v> 09:06:33.790</c:v>
                </c:pt>
                <c:pt idx="95">
                  <c:v> 09:06:33.897</c:v>
                </c:pt>
                <c:pt idx="96">
                  <c:v> 09:06:33.990</c:v>
                </c:pt>
                <c:pt idx="97">
                  <c:v> 09:06:34.098</c:v>
                </c:pt>
                <c:pt idx="98">
                  <c:v> 09:06:34.190</c:v>
                </c:pt>
                <c:pt idx="99">
                  <c:v> 09:06:34.296</c:v>
                </c:pt>
                <c:pt idx="100">
                  <c:v> 09:06:34.388</c:v>
                </c:pt>
                <c:pt idx="101">
                  <c:v> 09:06:34.500</c:v>
                </c:pt>
                <c:pt idx="102">
                  <c:v> 09:06:34.593</c:v>
                </c:pt>
                <c:pt idx="103">
                  <c:v> 09:06:34.701</c:v>
                </c:pt>
                <c:pt idx="104">
                  <c:v> 09:06:34.794</c:v>
                </c:pt>
                <c:pt idx="105">
                  <c:v> 09:06:34.903</c:v>
                </c:pt>
                <c:pt idx="106">
                  <c:v> 09:06:34.997</c:v>
                </c:pt>
                <c:pt idx="107">
                  <c:v> 09:06:35.091</c:v>
                </c:pt>
                <c:pt idx="108">
                  <c:v> 09:06:35.197</c:v>
                </c:pt>
                <c:pt idx="109">
                  <c:v> 09:06:35.289</c:v>
                </c:pt>
                <c:pt idx="110">
                  <c:v> 09:06:35.396</c:v>
                </c:pt>
                <c:pt idx="111">
                  <c:v> 09:06:35.488</c:v>
                </c:pt>
                <c:pt idx="112">
                  <c:v> 09:06:35.595</c:v>
                </c:pt>
                <c:pt idx="113">
                  <c:v> 09:06:35.689</c:v>
                </c:pt>
                <c:pt idx="114">
                  <c:v> 09:06:35.798</c:v>
                </c:pt>
                <c:pt idx="115">
                  <c:v> 09:06:35.891</c:v>
                </c:pt>
                <c:pt idx="116">
                  <c:v> 09:06:36.001</c:v>
                </c:pt>
                <c:pt idx="117">
                  <c:v> 09:06:36.095</c:v>
                </c:pt>
                <c:pt idx="118">
                  <c:v> 09:06:36.186</c:v>
                </c:pt>
                <c:pt idx="119">
                  <c:v> 09:06:36.295</c:v>
                </c:pt>
                <c:pt idx="120">
                  <c:v> 09:06:36.388</c:v>
                </c:pt>
                <c:pt idx="121">
                  <c:v> 09:06:36.497</c:v>
                </c:pt>
                <c:pt idx="122">
                  <c:v> 09:06:36.590</c:v>
                </c:pt>
                <c:pt idx="123">
                  <c:v> 09:06:36.699</c:v>
                </c:pt>
                <c:pt idx="124">
                  <c:v> 09:06:36.793</c:v>
                </c:pt>
                <c:pt idx="125">
                  <c:v> 09:06:36.887</c:v>
                </c:pt>
                <c:pt idx="126">
                  <c:v> 09:06:36.994</c:v>
                </c:pt>
                <c:pt idx="127">
                  <c:v> 09:06:37.086</c:v>
                </c:pt>
                <c:pt idx="128">
                  <c:v> 09:06:37.194</c:v>
                </c:pt>
                <c:pt idx="129">
                  <c:v> 09:06:37.289</c:v>
                </c:pt>
                <c:pt idx="130">
                  <c:v> 09:06:37.396</c:v>
                </c:pt>
                <c:pt idx="131">
                  <c:v> 09:06:37.490</c:v>
                </c:pt>
                <c:pt idx="132">
                  <c:v> 09:06:37.598</c:v>
                </c:pt>
                <c:pt idx="133">
                  <c:v> 09:06:37.690</c:v>
                </c:pt>
                <c:pt idx="134">
                  <c:v> 09:06:37.800</c:v>
                </c:pt>
                <c:pt idx="135">
                  <c:v> 09:06:37.895</c:v>
                </c:pt>
                <c:pt idx="136">
                  <c:v> 09:06:37.987</c:v>
                </c:pt>
                <c:pt idx="137">
                  <c:v> 09:06:38.097</c:v>
                </c:pt>
                <c:pt idx="138">
                  <c:v> 09:06:38.191</c:v>
                </c:pt>
                <c:pt idx="139">
                  <c:v> 09:06:38.300</c:v>
                </c:pt>
                <c:pt idx="140">
                  <c:v> 09:06:38.393</c:v>
                </c:pt>
                <c:pt idx="141">
                  <c:v> 09:06:38.501</c:v>
                </c:pt>
                <c:pt idx="142">
                  <c:v> 09:06:38.595</c:v>
                </c:pt>
                <c:pt idx="143">
                  <c:v> 09:06:38.688</c:v>
                </c:pt>
                <c:pt idx="144">
                  <c:v> 09:06:38.798</c:v>
                </c:pt>
                <c:pt idx="145">
                  <c:v> 09:06:38.891</c:v>
                </c:pt>
                <c:pt idx="146">
                  <c:v> 09:06:38.999</c:v>
                </c:pt>
                <c:pt idx="147">
                  <c:v> 09:06:39.091</c:v>
                </c:pt>
                <c:pt idx="148">
                  <c:v> 09:06:39.199</c:v>
                </c:pt>
                <c:pt idx="149">
                  <c:v> 09:06:39.292</c:v>
                </c:pt>
                <c:pt idx="150">
                  <c:v> 09:06:39.386</c:v>
                </c:pt>
                <c:pt idx="151">
                  <c:v> 09:06:39.493</c:v>
                </c:pt>
                <c:pt idx="152">
                  <c:v> 09:06:39.586</c:v>
                </c:pt>
                <c:pt idx="153">
                  <c:v> 09:06:39.695</c:v>
                </c:pt>
                <c:pt idx="154">
                  <c:v> 09:06:39.787</c:v>
                </c:pt>
                <c:pt idx="155">
                  <c:v> 09:06:39.895</c:v>
                </c:pt>
                <c:pt idx="156">
                  <c:v> 09:06:39.989</c:v>
                </c:pt>
                <c:pt idx="157">
                  <c:v> 09:06:40.097</c:v>
                </c:pt>
                <c:pt idx="158">
                  <c:v> 09:06:40.190</c:v>
                </c:pt>
                <c:pt idx="159">
                  <c:v> 09:06:40.297</c:v>
                </c:pt>
                <c:pt idx="160">
                  <c:v> 09:06:40.389</c:v>
                </c:pt>
                <c:pt idx="161">
                  <c:v> 09:06:40.496</c:v>
                </c:pt>
                <c:pt idx="162">
                  <c:v> 09:06:40.588</c:v>
                </c:pt>
                <c:pt idx="163">
                  <c:v> 09:06:40.696</c:v>
                </c:pt>
                <c:pt idx="164">
                  <c:v> 09:06:40.789</c:v>
                </c:pt>
                <c:pt idx="165">
                  <c:v> 09:06:40.898</c:v>
                </c:pt>
                <c:pt idx="166">
                  <c:v> 09:06:40.991</c:v>
                </c:pt>
                <c:pt idx="167">
                  <c:v> 09:06:41.099</c:v>
                </c:pt>
                <c:pt idx="168">
                  <c:v> 09:06:41.192</c:v>
                </c:pt>
                <c:pt idx="169">
                  <c:v> 09:06:41.299</c:v>
                </c:pt>
                <c:pt idx="170">
                  <c:v> 09:06:41.392</c:v>
                </c:pt>
                <c:pt idx="171">
                  <c:v> 09:06:41.485</c:v>
                </c:pt>
                <c:pt idx="172">
                  <c:v> 09:06:41.592</c:v>
                </c:pt>
                <c:pt idx="173">
                  <c:v> 09:06:41.687</c:v>
                </c:pt>
                <c:pt idx="174">
                  <c:v> 09:06:41.795</c:v>
                </c:pt>
                <c:pt idx="175">
                  <c:v> 09:06:41.889</c:v>
                </c:pt>
                <c:pt idx="176">
                  <c:v> 09:06:41.998</c:v>
                </c:pt>
                <c:pt idx="177">
                  <c:v> 09:06:42.093</c:v>
                </c:pt>
                <c:pt idx="178">
                  <c:v> 09:06:42.187</c:v>
                </c:pt>
                <c:pt idx="179">
                  <c:v> 09:06:42.298</c:v>
                </c:pt>
                <c:pt idx="180">
                  <c:v> 09:06:42.391</c:v>
                </c:pt>
                <c:pt idx="181">
                  <c:v> 09:06:42.499</c:v>
                </c:pt>
                <c:pt idx="182">
                  <c:v> 09:06:42.591</c:v>
                </c:pt>
                <c:pt idx="183">
                  <c:v> 09:06:42.699</c:v>
                </c:pt>
                <c:pt idx="184">
                  <c:v> 09:06:42.791</c:v>
                </c:pt>
                <c:pt idx="185">
                  <c:v> 09:06:42.885</c:v>
                </c:pt>
                <c:pt idx="186">
                  <c:v> 09:06:42.994</c:v>
                </c:pt>
                <c:pt idx="187">
                  <c:v> 09:06:43.088</c:v>
                </c:pt>
                <c:pt idx="188">
                  <c:v> 09:06:43.196</c:v>
                </c:pt>
                <c:pt idx="189">
                  <c:v> 09:06:43.289</c:v>
                </c:pt>
                <c:pt idx="190">
                  <c:v> 09:06:43.399</c:v>
                </c:pt>
                <c:pt idx="191">
                  <c:v> 09:06:43.491</c:v>
                </c:pt>
                <c:pt idx="192">
                  <c:v> 09:06:43.597</c:v>
                </c:pt>
                <c:pt idx="193">
                  <c:v> 09:06:43.691</c:v>
                </c:pt>
                <c:pt idx="194">
                  <c:v> 09:06:43.784</c:v>
                </c:pt>
                <c:pt idx="195">
                  <c:v> 09:06:43.892</c:v>
                </c:pt>
                <c:pt idx="196">
                  <c:v> 09:06:43.985</c:v>
                </c:pt>
                <c:pt idx="197">
                  <c:v> 09:06:44.092</c:v>
                </c:pt>
                <c:pt idx="198">
                  <c:v> 09:06:44.199</c:v>
                </c:pt>
                <c:pt idx="199">
                  <c:v> 09:06:44.292</c:v>
                </c:pt>
                <c:pt idx="200">
                  <c:v> 09:06:44.383</c:v>
                </c:pt>
                <c:pt idx="201">
                  <c:v> 09:06:44.493</c:v>
                </c:pt>
                <c:pt idx="202">
                  <c:v> 09:06:44.587</c:v>
                </c:pt>
                <c:pt idx="203">
                  <c:v> 09:06:44.695</c:v>
                </c:pt>
                <c:pt idx="204">
                  <c:v> 09:06:44.787</c:v>
                </c:pt>
                <c:pt idx="205">
                  <c:v> 09:06:44.895</c:v>
                </c:pt>
                <c:pt idx="206">
                  <c:v> 09:06:44.989</c:v>
                </c:pt>
                <c:pt idx="207">
                  <c:v> 09:06:45.096</c:v>
                </c:pt>
                <c:pt idx="208">
                  <c:v> 09:06:45.189</c:v>
                </c:pt>
                <c:pt idx="209">
                  <c:v> 09:06:45.298</c:v>
                </c:pt>
                <c:pt idx="210">
                  <c:v> 09:06:45.391</c:v>
                </c:pt>
                <c:pt idx="211">
                  <c:v> 09:06:45.499</c:v>
                </c:pt>
                <c:pt idx="212">
                  <c:v> 09:06:45.591</c:v>
                </c:pt>
                <c:pt idx="213">
                  <c:v> 09:06:45.683</c:v>
                </c:pt>
                <c:pt idx="214">
                  <c:v> 09:06:45.791</c:v>
                </c:pt>
                <c:pt idx="215">
                  <c:v> 09:06:45.884</c:v>
                </c:pt>
                <c:pt idx="216">
                  <c:v> 09:06:45.991</c:v>
                </c:pt>
                <c:pt idx="217">
                  <c:v> 09:06:46.098</c:v>
                </c:pt>
                <c:pt idx="218">
                  <c:v> 09:06:46.191</c:v>
                </c:pt>
                <c:pt idx="219">
                  <c:v> 09:06:46.286</c:v>
                </c:pt>
                <c:pt idx="220">
                  <c:v> 09:06:46.394</c:v>
                </c:pt>
                <c:pt idx="221">
                  <c:v> 09:06:46.487</c:v>
                </c:pt>
                <c:pt idx="222">
                  <c:v> 09:06:46.595</c:v>
                </c:pt>
                <c:pt idx="223">
                  <c:v> 09:06:46.687</c:v>
                </c:pt>
                <c:pt idx="224">
                  <c:v> 09:06:46.795</c:v>
                </c:pt>
                <c:pt idx="225">
                  <c:v> 09:06:46.887</c:v>
                </c:pt>
                <c:pt idx="226">
                  <c:v> 09:06:46.996</c:v>
                </c:pt>
                <c:pt idx="227">
                  <c:v> 09:06:47.088</c:v>
                </c:pt>
                <c:pt idx="228">
                  <c:v> 09:06:47.197</c:v>
                </c:pt>
                <c:pt idx="229">
                  <c:v> 09:06:47.291</c:v>
                </c:pt>
                <c:pt idx="230">
                  <c:v> 09:06:47.386</c:v>
                </c:pt>
                <c:pt idx="231">
                  <c:v> 09:06:47.492</c:v>
                </c:pt>
                <c:pt idx="232">
                  <c:v> 09:06:47.585</c:v>
                </c:pt>
                <c:pt idx="233">
                  <c:v> 09:06:47.691</c:v>
                </c:pt>
                <c:pt idx="234">
                  <c:v> 09:06:47.783</c:v>
                </c:pt>
                <c:pt idx="235">
                  <c:v> 09:06:47.891</c:v>
                </c:pt>
                <c:pt idx="236">
                  <c:v> 09:06:47.985</c:v>
                </c:pt>
                <c:pt idx="237">
                  <c:v> 09:06:48.095</c:v>
                </c:pt>
                <c:pt idx="238">
                  <c:v> 09:06:48.188</c:v>
                </c:pt>
                <c:pt idx="239">
                  <c:v> 09:06:48.282</c:v>
                </c:pt>
                <c:pt idx="240">
                  <c:v> 09:06:48.390</c:v>
                </c:pt>
                <c:pt idx="241">
                  <c:v> 09:06:48.485</c:v>
                </c:pt>
                <c:pt idx="242">
                  <c:v> 09:06:48.596</c:v>
                </c:pt>
                <c:pt idx="243">
                  <c:v> 09:06:48.690</c:v>
                </c:pt>
                <c:pt idx="244">
                  <c:v> 09:06:48.782</c:v>
                </c:pt>
                <c:pt idx="245">
                  <c:v> 09:06:48.890</c:v>
                </c:pt>
                <c:pt idx="246">
                  <c:v> 09:06:48.983</c:v>
                </c:pt>
                <c:pt idx="247">
                  <c:v> 09:06:49.092</c:v>
                </c:pt>
                <c:pt idx="248">
                  <c:v> 09:06:49.187</c:v>
                </c:pt>
                <c:pt idx="249">
                  <c:v> 09:06:49.296</c:v>
                </c:pt>
                <c:pt idx="250">
                  <c:v> 09:06:49.388</c:v>
                </c:pt>
                <c:pt idx="251">
                  <c:v> 09:06:49.497</c:v>
                </c:pt>
                <c:pt idx="252">
                  <c:v> 09:06:49.591</c:v>
                </c:pt>
                <c:pt idx="253">
                  <c:v> 09:06:49.683</c:v>
                </c:pt>
                <c:pt idx="254">
                  <c:v> 09:06:49.790</c:v>
                </c:pt>
                <c:pt idx="255">
                  <c:v> 09:06:49.885</c:v>
                </c:pt>
                <c:pt idx="256">
                  <c:v> 09:06:49.994</c:v>
                </c:pt>
                <c:pt idx="257">
                  <c:v> 09:06:50.087</c:v>
                </c:pt>
                <c:pt idx="258">
                  <c:v> 09:06:50.194</c:v>
                </c:pt>
                <c:pt idx="259">
                  <c:v> 09:06:50.288</c:v>
                </c:pt>
                <c:pt idx="260">
                  <c:v> 09:06:50.382</c:v>
                </c:pt>
                <c:pt idx="261">
                  <c:v> 09:06:50.492</c:v>
                </c:pt>
                <c:pt idx="262">
                  <c:v> 09:06:50.585</c:v>
                </c:pt>
                <c:pt idx="263">
                  <c:v> 09:06:50.695</c:v>
                </c:pt>
                <c:pt idx="264">
                  <c:v> 09:06:50.789</c:v>
                </c:pt>
                <c:pt idx="265">
                  <c:v> 09:06:50.881</c:v>
                </c:pt>
                <c:pt idx="266">
                  <c:v> 09:06:50.991</c:v>
                </c:pt>
                <c:pt idx="267">
                  <c:v> 09:06:51.084</c:v>
                </c:pt>
                <c:pt idx="268">
                  <c:v> 09:06:51.193</c:v>
                </c:pt>
                <c:pt idx="269">
                  <c:v> 09:06:51.282</c:v>
                </c:pt>
                <c:pt idx="270">
                  <c:v> 09:06:51.382</c:v>
                </c:pt>
                <c:pt idx="271">
                  <c:v> 09:06:51.488</c:v>
                </c:pt>
                <c:pt idx="272">
                  <c:v> 09:06:51.582</c:v>
                </c:pt>
                <c:pt idx="273">
                  <c:v> 09:06:51.691</c:v>
                </c:pt>
                <c:pt idx="274">
                  <c:v> 09:06:51.783</c:v>
                </c:pt>
                <c:pt idx="275">
                  <c:v> 09:06:51.891</c:v>
                </c:pt>
                <c:pt idx="276">
                  <c:v> 09:06:51.984</c:v>
                </c:pt>
                <c:pt idx="277">
                  <c:v> 09:06:52.093</c:v>
                </c:pt>
                <c:pt idx="278">
                  <c:v> 09:06:52.185</c:v>
                </c:pt>
                <c:pt idx="279">
                  <c:v> 09:06:52.294</c:v>
                </c:pt>
                <c:pt idx="280">
                  <c:v> 09:06:52.385</c:v>
                </c:pt>
                <c:pt idx="281">
                  <c:v> 09:06:52.492</c:v>
                </c:pt>
                <c:pt idx="282">
                  <c:v> 09:06:52.584</c:v>
                </c:pt>
                <c:pt idx="283">
                  <c:v> 09:06:52.693</c:v>
                </c:pt>
                <c:pt idx="284">
                  <c:v> 09:06:52.787</c:v>
                </c:pt>
              </c:strCache>
            </c:strRef>
          </c:cat>
          <c:val>
            <c:numRef>
              <c:f>Tabelle2!$D$2:$D$287</c:f>
              <c:numCache>
                <c:formatCode>General</c:formatCode>
                <c:ptCount val="285"/>
                <c:pt idx="0">
                  <c:v>-2.018000000000042E-2</c:v>
                </c:pt>
                <c:pt idx="1">
                  <c:v>-2.018000000000042E-2</c:v>
                </c:pt>
                <c:pt idx="2">
                  <c:v>-1.9180000000000419E-2</c:v>
                </c:pt>
                <c:pt idx="3">
                  <c:v>-2.018000000000042E-2</c:v>
                </c:pt>
                <c:pt idx="4">
                  <c:v>-2.018000000000042E-2</c:v>
                </c:pt>
                <c:pt idx="5">
                  <c:v>-2.018000000000042E-2</c:v>
                </c:pt>
                <c:pt idx="6">
                  <c:v>-1.9180000000000419E-2</c:v>
                </c:pt>
                <c:pt idx="7">
                  <c:v>-2.018000000000042E-2</c:v>
                </c:pt>
                <c:pt idx="8">
                  <c:v>-2.018000000000042E-2</c:v>
                </c:pt>
                <c:pt idx="9">
                  <c:v>-1.9180000000000419E-2</c:v>
                </c:pt>
                <c:pt idx="10">
                  <c:v>-2.018000000000042E-2</c:v>
                </c:pt>
                <c:pt idx="11">
                  <c:v>-2.018000000000042E-2</c:v>
                </c:pt>
                <c:pt idx="12">
                  <c:v>-2.018000000000042E-2</c:v>
                </c:pt>
                <c:pt idx="13">
                  <c:v>-2.018000000000042E-2</c:v>
                </c:pt>
                <c:pt idx="14">
                  <c:v>-2.018000000000042E-2</c:v>
                </c:pt>
                <c:pt idx="15">
                  <c:v>-2.018000000000042E-2</c:v>
                </c:pt>
                <c:pt idx="16">
                  <c:v>-2.018000000000042E-2</c:v>
                </c:pt>
                <c:pt idx="17">
                  <c:v>-2.018000000000042E-2</c:v>
                </c:pt>
                <c:pt idx="18">
                  <c:v>-1.9180000000000419E-2</c:v>
                </c:pt>
                <c:pt idx="19">
                  <c:v>-2.018000000000042E-2</c:v>
                </c:pt>
                <c:pt idx="20">
                  <c:v>-2.018000000000042E-2</c:v>
                </c:pt>
                <c:pt idx="21">
                  <c:v>-2.018000000000042E-2</c:v>
                </c:pt>
                <c:pt idx="22">
                  <c:v>-2.018000000000042E-2</c:v>
                </c:pt>
                <c:pt idx="23">
                  <c:v>-2.018000000000042E-2</c:v>
                </c:pt>
                <c:pt idx="24">
                  <c:v>-2.1180000000000421E-2</c:v>
                </c:pt>
                <c:pt idx="25">
                  <c:v>-1.9180000000000419E-2</c:v>
                </c:pt>
                <c:pt idx="26">
                  <c:v>-2.018000000000042E-2</c:v>
                </c:pt>
                <c:pt idx="27">
                  <c:v>-2.018000000000042E-2</c:v>
                </c:pt>
                <c:pt idx="28">
                  <c:v>-2.018000000000042E-2</c:v>
                </c:pt>
                <c:pt idx="29">
                  <c:v>-2.1180000000000421E-2</c:v>
                </c:pt>
                <c:pt idx="30">
                  <c:v>-2.018000000000042E-2</c:v>
                </c:pt>
                <c:pt idx="31">
                  <c:v>-2.018000000000042E-2</c:v>
                </c:pt>
                <c:pt idx="32">
                  <c:v>-1.9180000000000419E-2</c:v>
                </c:pt>
                <c:pt idx="33">
                  <c:v>-2.018000000000042E-2</c:v>
                </c:pt>
                <c:pt idx="34">
                  <c:v>-2.018000000000042E-2</c:v>
                </c:pt>
                <c:pt idx="35">
                  <c:v>-1.9180000000000419E-2</c:v>
                </c:pt>
                <c:pt idx="36">
                  <c:v>-2.018000000000042E-2</c:v>
                </c:pt>
                <c:pt idx="37">
                  <c:v>-1.9180000000000419E-2</c:v>
                </c:pt>
                <c:pt idx="38">
                  <c:v>-1.9180000000000419E-2</c:v>
                </c:pt>
                <c:pt idx="39">
                  <c:v>-2.018000000000042E-2</c:v>
                </c:pt>
                <c:pt idx="40">
                  <c:v>-1.9180000000000419E-2</c:v>
                </c:pt>
                <c:pt idx="41">
                  <c:v>-2.018000000000042E-2</c:v>
                </c:pt>
                <c:pt idx="42">
                  <c:v>-2.018000000000042E-2</c:v>
                </c:pt>
                <c:pt idx="43">
                  <c:v>-2.018000000000042E-2</c:v>
                </c:pt>
                <c:pt idx="44">
                  <c:v>-2.018000000000042E-2</c:v>
                </c:pt>
                <c:pt idx="45">
                  <c:v>-1.9180000000000419E-2</c:v>
                </c:pt>
                <c:pt idx="46">
                  <c:v>-2.018000000000042E-2</c:v>
                </c:pt>
                <c:pt idx="47">
                  <c:v>-1.9180000000000419E-2</c:v>
                </c:pt>
                <c:pt idx="48">
                  <c:v>-2.018000000000042E-2</c:v>
                </c:pt>
                <c:pt idx="49">
                  <c:v>-2.018000000000042E-2</c:v>
                </c:pt>
                <c:pt idx="50">
                  <c:v>-2.018000000000042E-2</c:v>
                </c:pt>
                <c:pt idx="51">
                  <c:v>-2.018000000000042E-2</c:v>
                </c:pt>
                <c:pt idx="52">
                  <c:v>-2.1180000000000421E-2</c:v>
                </c:pt>
                <c:pt idx="53">
                  <c:v>-1.9180000000000419E-2</c:v>
                </c:pt>
                <c:pt idx="54">
                  <c:v>-2.018000000000042E-2</c:v>
                </c:pt>
                <c:pt idx="55">
                  <c:v>-1.8180000000000529E-2</c:v>
                </c:pt>
                <c:pt idx="56">
                  <c:v>-1.9180000000000419E-2</c:v>
                </c:pt>
                <c:pt idx="57">
                  <c:v>-1.9180000000000419E-2</c:v>
                </c:pt>
                <c:pt idx="58">
                  <c:v>-2.018000000000042E-2</c:v>
                </c:pt>
                <c:pt idx="59">
                  <c:v>-2.2180000000000422E-2</c:v>
                </c:pt>
                <c:pt idx="60">
                  <c:v>-2.4180000000000423E-2</c:v>
                </c:pt>
                <c:pt idx="61">
                  <c:v>-1.9180000000000419E-2</c:v>
                </c:pt>
                <c:pt idx="62">
                  <c:v>-2.3180000000000422E-2</c:v>
                </c:pt>
                <c:pt idx="63">
                  <c:v>-2.018000000000042E-2</c:v>
                </c:pt>
                <c:pt idx="64">
                  <c:v>-1.9180000000000419E-2</c:v>
                </c:pt>
                <c:pt idx="65">
                  <c:v>-2.018000000000042E-2</c:v>
                </c:pt>
                <c:pt idx="66">
                  <c:v>-2.018000000000042E-2</c:v>
                </c:pt>
                <c:pt idx="67">
                  <c:v>-2.1180000000000421E-2</c:v>
                </c:pt>
                <c:pt idx="68">
                  <c:v>-2.018000000000042E-2</c:v>
                </c:pt>
                <c:pt idx="69">
                  <c:v>-2.018000000000042E-2</c:v>
                </c:pt>
                <c:pt idx="70">
                  <c:v>-2.1180000000000421E-2</c:v>
                </c:pt>
                <c:pt idx="71">
                  <c:v>-2.018000000000042E-2</c:v>
                </c:pt>
                <c:pt idx="72">
                  <c:v>-2.018000000000042E-2</c:v>
                </c:pt>
                <c:pt idx="73">
                  <c:v>-2.018000000000042E-2</c:v>
                </c:pt>
                <c:pt idx="74">
                  <c:v>-2.3180000000000422E-2</c:v>
                </c:pt>
                <c:pt idx="75">
                  <c:v>-2.018000000000042E-2</c:v>
                </c:pt>
                <c:pt idx="76">
                  <c:v>-2.018000000000042E-2</c:v>
                </c:pt>
                <c:pt idx="77">
                  <c:v>-2.018000000000042E-2</c:v>
                </c:pt>
                <c:pt idx="78">
                  <c:v>-2.018000000000042E-2</c:v>
                </c:pt>
                <c:pt idx="79">
                  <c:v>-2.018000000000042E-2</c:v>
                </c:pt>
                <c:pt idx="80">
                  <c:v>-2.018000000000042E-2</c:v>
                </c:pt>
                <c:pt idx="81">
                  <c:v>-2.018000000000042E-2</c:v>
                </c:pt>
                <c:pt idx="82">
                  <c:v>-2.018000000000042E-2</c:v>
                </c:pt>
                <c:pt idx="83">
                  <c:v>-2.018000000000042E-2</c:v>
                </c:pt>
                <c:pt idx="84">
                  <c:v>-2.1180000000000421E-2</c:v>
                </c:pt>
                <c:pt idx="85">
                  <c:v>-2.018000000000042E-2</c:v>
                </c:pt>
                <c:pt idx="86">
                  <c:v>-2.018000000000042E-2</c:v>
                </c:pt>
                <c:pt idx="87">
                  <c:v>-2.018000000000042E-2</c:v>
                </c:pt>
                <c:pt idx="88">
                  <c:v>-2.018000000000042E-2</c:v>
                </c:pt>
                <c:pt idx="89">
                  <c:v>-2.1180000000000421E-2</c:v>
                </c:pt>
                <c:pt idx="90">
                  <c:v>-2.018000000000042E-2</c:v>
                </c:pt>
                <c:pt idx="91">
                  <c:v>-2.1180000000000421E-2</c:v>
                </c:pt>
                <c:pt idx="92">
                  <c:v>-2.4180000000000423E-2</c:v>
                </c:pt>
                <c:pt idx="93">
                  <c:v>-2.4180000000000423E-2</c:v>
                </c:pt>
                <c:pt idx="94">
                  <c:v>-2.018000000000042E-2</c:v>
                </c:pt>
                <c:pt idx="95">
                  <c:v>-2.2180000000000422E-2</c:v>
                </c:pt>
                <c:pt idx="96">
                  <c:v>-2.018000000000042E-2</c:v>
                </c:pt>
                <c:pt idx="97">
                  <c:v>-2.2180000000000422E-2</c:v>
                </c:pt>
                <c:pt idx="98">
                  <c:v>-1.9180000000000419E-2</c:v>
                </c:pt>
                <c:pt idx="99">
                  <c:v>-2.1180000000000421E-2</c:v>
                </c:pt>
                <c:pt idx="100">
                  <c:v>-2.2180000000000422E-2</c:v>
                </c:pt>
                <c:pt idx="101">
                  <c:v>-1.9180000000000419E-2</c:v>
                </c:pt>
                <c:pt idx="102">
                  <c:v>-1.8180000000000529E-2</c:v>
                </c:pt>
                <c:pt idx="103">
                  <c:v>-1.9180000000000419E-2</c:v>
                </c:pt>
                <c:pt idx="104">
                  <c:v>-2.018000000000042E-2</c:v>
                </c:pt>
                <c:pt idx="105">
                  <c:v>-1.9180000000000419E-2</c:v>
                </c:pt>
                <c:pt idx="106">
                  <c:v>-1.9180000000000419E-2</c:v>
                </c:pt>
                <c:pt idx="107">
                  <c:v>-1.9180000000000419E-2</c:v>
                </c:pt>
                <c:pt idx="108">
                  <c:v>-1.9180000000000419E-2</c:v>
                </c:pt>
                <c:pt idx="109">
                  <c:v>-2.018000000000042E-2</c:v>
                </c:pt>
                <c:pt idx="110">
                  <c:v>-1.9180000000000419E-2</c:v>
                </c:pt>
                <c:pt idx="111">
                  <c:v>-2.018000000000042E-2</c:v>
                </c:pt>
                <c:pt idx="112">
                  <c:v>-1.9180000000000419E-2</c:v>
                </c:pt>
                <c:pt idx="113">
                  <c:v>-2.018000000000042E-2</c:v>
                </c:pt>
                <c:pt idx="114">
                  <c:v>-2.018000000000042E-2</c:v>
                </c:pt>
                <c:pt idx="115">
                  <c:v>-2.018000000000042E-2</c:v>
                </c:pt>
                <c:pt idx="116">
                  <c:v>-2.018000000000042E-2</c:v>
                </c:pt>
                <c:pt idx="117">
                  <c:v>-1.9180000000000419E-2</c:v>
                </c:pt>
                <c:pt idx="118">
                  <c:v>-2.1180000000000421E-2</c:v>
                </c:pt>
                <c:pt idx="119">
                  <c:v>-2.018000000000042E-2</c:v>
                </c:pt>
                <c:pt idx="120">
                  <c:v>-1.9180000000000419E-2</c:v>
                </c:pt>
                <c:pt idx="121">
                  <c:v>-2.018000000000042E-2</c:v>
                </c:pt>
                <c:pt idx="122">
                  <c:v>-1.9180000000000419E-2</c:v>
                </c:pt>
                <c:pt idx="123">
                  <c:v>-2.018000000000042E-2</c:v>
                </c:pt>
                <c:pt idx="124">
                  <c:v>-2.018000000000042E-2</c:v>
                </c:pt>
                <c:pt idx="125">
                  <c:v>-2.018000000000042E-2</c:v>
                </c:pt>
                <c:pt idx="126">
                  <c:v>-2.018000000000042E-2</c:v>
                </c:pt>
                <c:pt idx="127">
                  <c:v>-2.018000000000042E-2</c:v>
                </c:pt>
                <c:pt idx="128">
                  <c:v>-2.018000000000042E-2</c:v>
                </c:pt>
                <c:pt idx="129">
                  <c:v>-1.9180000000000419E-2</c:v>
                </c:pt>
                <c:pt idx="130">
                  <c:v>-2.018000000000042E-2</c:v>
                </c:pt>
                <c:pt idx="131">
                  <c:v>-2.018000000000042E-2</c:v>
                </c:pt>
                <c:pt idx="132">
                  <c:v>-1.9180000000000419E-2</c:v>
                </c:pt>
                <c:pt idx="133">
                  <c:v>-2.018000000000042E-2</c:v>
                </c:pt>
                <c:pt idx="134">
                  <c:v>-2.018000000000042E-2</c:v>
                </c:pt>
                <c:pt idx="135">
                  <c:v>-2.018000000000042E-2</c:v>
                </c:pt>
                <c:pt idx="136">
                  <c:v>-1.9180000000000419E-2</c:v>
                </c:pt>
                <c:pt idx="137">
                  <c:v>-2.018000000000042E-2</c:v>
                </c:pt>
                <c:pt idx="138">
                  <c:v>-2.018000000000042E-2</c:v>
                </c:pt>
                <c:pt idx="139">
                  <c:v>-2.018000000000042E-2</c:v>
                </c:pt>
                <c:pt idx="140">
                  <c:v>-2.018000000000042E-2</c:v>
                </c:pt>
                <c:pt idx="141">
                  <c:v>-2.018000000000042E-2</c:v>
                </c:pt>
                <c:pt idx="142">
                  <c:v>-2.018000000000042E-2</c:v>
                </c:pt>
                <c:pt idx="143">
                  <c:v>-2.018000000000042E-2</c:v>
                </c:pt>
                <c:pt idx="144">
                  <c:v>-2.018000000000042E-2</c:v>
                </c:pt>
                <c:pt idx="145">
                  <c:v>-2.018000000000042E-2</c:v>
                </c:pt>
                <c:pt idx="146">
                  <c:v>-1.9180000000000419E-2</c:v>
                </c:pt>
                <c:pt idx="147">
                  <c:v>-2.018000000000042E-2</c:v>
                </c:pt>
                <c:pt idx="148">
                  <c:v>-2.018000000000042E-2</c:v>
                </c:pt>
                <c:pt idx="149">
                  <c:v>-2.018000000000042E-2</c:v>
                </c:pt>
                <c:pt idx="150">
                  <c:v>-2.018000000000042E-2</c:v>
                </c:pt>
                <c:pt idx="151">
                  <c:v>-2.018000000000042E-2</c:v>
                </c:pt>
                <c:pt idx="152">
                  <c:v>-2.018000000000042E-2</c:v>
                </c:pt>
                <c:pt idx="153">
                  <c:v>-1.9180000000000419E-2</c:v>
                </c:pt>
                <c:pt idx="154">
                  <c:v>-2.018000000000042E-2</c:v>
                </c:pt>
                <c:pt idx="155">
                  <c:v>-2.018000000000042E-2</c:v>
                </c:pt>
                <c:pt idx="156">
                  <c:v>-1.9180000000000419E-2</c:v>
                </c:pt>
                <c:pt idx="157">
                  <c:v>-2.1180000000000421E-2</c:v>
                </c:pt>
                <c:pt idx="158">
                  <c:v>-1.9180000000000419E-2</c:v>
                </c:pt>
                <c:pt idx="159">
                  <c:v>-1.9180000000000419E-2</c:v>
                </c:pt>
                <c:pt idx="160">
                  <c:v>-1.9180000000000419E-2</c:v>
                </c:pt>
                <c:pt idx="161">
                  <c:v>-2.4180000000000423E-2</c:v>
                </c:pt>
                <c:pt idx="162">
                  <c:v>-2.018000000000042E-2</c:v>
                </c:pt>
                <c:pt idx="163">
                  <c:v>-1.9180000000000419E-2</c:v>
                </c:pt>
                <c:pt idx="164">
                  <c:v>-1.9180000000000419E-2</c:v>
                </c:pt>
                <c:pt idx="165">
                  <c:v>-1.8180000000000529E-2</c:v>
                </c:pt>
                <c:pt idx="166">
                  <c:v>-2.1180000000000421E-2</c:v>
                </c:pt>
                <c:pt idx="167">
                  <c:v>-2.018000000000042E-2</c:v>
                </c:pt>
                <c:pt idx="168">
                  <c:v>-2.1180000000000421E-2</c:v>
                </c:pt>
                <c:pt idx="169">
                  <c:v>-1.9180000000000419E-2</c:v>
                </c:pt>
                <c:pt idx="170">
                  <c:v>-1.9180000000000419E-2</c:v>
                </c:pt>
                <c:pt idx="171">
                  <c:v>-1.9180000000000419E-2</c:v>
                </c:pt>
                <c:pt idx="172">
                  <c:v>-2.018000000000042E-2</c:v>
                </c:pt>
                <c:pt idx="173">
                  <c:v>-2.1180000000000421E-2</c:v>
                </c:pt>
                <c:pt idx="174">
                  <c:v>-2.018000000000042E-2</c:v>
                </c:pt>
                <c:pt idx="175">
                  <c:v>-2.1180000000000421E-2</c:v>
                </c:pt>
                <c:pt idx="176">
                  <c:v>-2.018000000000042E-2</c:v>
                </c:pt>
                <c:pt idx="177">
                  <c:v>-2.018000000000042E-2</c:v>
                </c:pt>
                <c:pt idx="178">
                  <c:v>-2.018000000000042E-2</c:v>
                </c:pt>
                <c:pt idx="179">
                  <c:v>-1.9180000000000419E-2</c:v>
                </c:pt>
                <c:pt idx="180">
                  <c:v>-1.9180000000000419E-2</c:v>
                </c:pt>
                <c:pt idx="181">
                  <c:v>-2.018000000000042E-2</c:v>
                </c:pt>
                <c:pt idx="182">
                  <c:v>-1.9180000000000419E-2</c:v>
                </c:pt>
                <c:pt idx="183">
                  <c:v>-2.018000000000042E-2</c:v>
                </c:pt>
                <c:pt idx="184">
                  <c:v>-2.018000000000042E-2</c:v>
                </c:pt>
                <c:pt idx="185">
                  <c:v>-1.9180000000000419E-2</c:v>
                </c:pt>
                <c:pt idx="186">
                  <c:v>-2.018000000000042E-2</c:v>
                </c:pt>
                <c:pt idx="187">
                  <c:v>-1.9180000000000419E-2</c:v>
                </c:pt>
                <c:pt idx="188">
                  <c:v>-2.018000000000042E-2</c:v>
                </c:pt>
                <c:pt idx="189">
                  <c:v>-2.018000000000042E-2</c:v>
                </c:pt>
                <c:pt idx="190">
                  <c:v>-2.018000000000042E-2</c:v>
                </c:pt>
                <c:pt idx="191">
                  <c:v>-2.018000000000042E-2</c:v>
                </c:pt>
                <c:pt idx="192">
                  <c:v>-2.018000000000042E-2</c:v>
                </c:pt>
                <c:pt idx="193">
                  <c:v>-2.018000000000042E-2</c:v>
                </c:pt>
                <c:pt idx="194">
                  <c:v>-2.018000000000042E-2</c:v>
                </c:pt>
                <c:pt idx="195">
                  <c:v>-2.018000000000042E-2</c:v>
                </c:pt>
                <c:pt idx="196">
                  <c:v>-2.018000000000042E-2</c:v>
                </c:pt>
                <c:pt idx="197">
                  <c:v>-2.018000000000042E-2</c:v>
                </c:pt>
                <c:pt idx="198">
                  <c:v>-2.018000000000042E-2</c:v>
                </c:pt>
                <c:pt idx="199">
                  <c:v>-2.1180000000000421E-2</c:v>
                </c:pt>
                <c:pt idx="200">
                  <c:v>-2.1180000000000421E-2</c:v>
                </c:pt>
                <c:pt idx="201">
                  <c:v>-2.018000000000042E-2</c:v>
                </c:pt>
                <c:pt idx="202">
                  <c:v>-2.018000000000042E-2</c:v>
                </c:pt>
                <c:pt idx="203">
                  <c:v>-2.018000000000042E-2</c:v>
                </c:pt>
                <c:pt idx="204">
                  <c:v>-2.018000000000042E-2</c:v>
                </c:pt>
                <c:pt idx="205">
                  <c:v>-2.018000000000042E-2</c:v>
                </c:pt>
                <c:pt idx="206">
                  <c:v>-2.018000000000042E-2</c:v>
                </c:pt>
                <c:pt idx="207">
                  <c:v>-2.018000000000042E-2</c:v>
                </c:pt>
                <c:pt idx="208">
                  <c:v>-2.018000000000042E-2</c:v>
                </c:pt>
                <c:pt idx="209">
                  <c:v>-2.018000000000042E-2</c:v>
                </c:pt>
                <c:pt idx="210">
                  <c:v>-2.018000000000042E-2</c:v>
                </c:pt>
                <c:pt idx="211">
                  <c:v>-2.018000000000042E-2</c:v>
                </c:pt>
                <c:pt idx="212">
                  <c:v>-2.018000000000042E-2</c:v>
                </c:pt>
                <c:pt idx="213">
                  <c:v>-2.018000000000042E-2</c:v>
                </c:pt>
                <c:pt idx="214">
                  <c:v>-2.018000000000042E-2</c:v>
                </c:pt>
                <c:pt idx="215">
                  <c:v>-2.018000000000042E-2</c:v>
                </c:pt>
                <c:pt idx="216">
                  <c:v>-2.018000000000042E-2</c:v>
                </c:pt>
                <c:pt idx="217">
                  <c:v>-2.018000000000042E-2</c:v>
                </c:pt>
                <c:pt idx="218">
                  <c:v>-2.018000000000042E-2</c:v>
                </c:pt>
                <c:pt idx="219">
                  <c:v>-2.018000000000042E-2</c:v>
                </c:pt>
                <c:pt idx="220">
                  <c:v>-2.018000000000042E-2</c:v>
                </c:pt>
                <c:pt idx="221">
                  <c:v>-2.1180000000000421E-2</c:v>
                </c:pt>
                <c:pt idx="222">
                  <c:v>-2.018000000000042E-2</c:v>
                </c:pt>
                <c:pt idx="223">
                  <c:v>-2.018000000000042E-2</c:v>
                </c:pt>
                <c:pt idx="224">
                  <c:v>-2.018000000000042E-2</c:v>
                </c:pt>
                <c:pt idx="225">
                  <c:v>-2.018000000000042E-2</c:v>
                </c:pt>
                <c:pt idx="226">
                  <c:v>-2.018000000000042E-2</c:v>
                </c:pt>
                <c:pt idx="227">
                  <c:v>-2.018000000000042E-2</c:v>
                </c:pt>
                <c:pt idx="228">
                  <c:v>-2.018000000000042E-2</c:v>
                </c:pt>
                <c:pt idx="229">
                  <c:v>-2.018000000000042E-2</c:v>
                </c:pt>
                <c:pt idx="230">
                  <c:v>-2.018000000000042E-2</c:v>
                </c:pt>
                <c:pt idx="231">
                  <c:v>-2.018000000000042E-2</c:v>
                </c:pt>
                <c:pt idx="232">
                  <c:v>-2.018000000000042E-2</c:v>
                </c:pt>
                <c:pt idx="233">
                  <c:v>-1.9180000000000419E-2</c:v>
                </c:pt>
                <c:pt idx="234">
                  <c:v>-1.9180000000000419E-2</c:v>
                </c:pt>
                <c:pt idx="235">
                  <c:v>-2.018000000000042E-2</c:v>
                </c:pt>
                <c:pt idx="236">
                  <c:v>-2.1180000000000421E-2</c:v>
                </c:pt>
                <c:pt idx="237">
                  <c:v>-2.2180000000000422E-2</c:v>
                </c:pt>
                <c:pt idx="238">
                  <c:v>-2.2180000000000422E-2</c:v>
                </c:pt>
                <c:pt idx="239">
                  <c:v>-2.018000000000042E-2</c:v>
                </c:pt>
                <c:pt idx="240">
                  <c:v>-2.018000000000042E-2</c:v>
                </c:pt>
                <c:pt idx="241">
                  <c:v>-2.2180000000000422E-2</c:v>
                </c:pt>
                <c:pt idx="242">
                  <c:v>-2.1180000000000421E-2</c:v>
                </c:pt>
                <c:pt idx="243">
                  <c:v>-2.018000000000042E-2</c:v>
                </c:pt>
                <c:pt idx="244">
                  <c:v>-2.1180000000000421E-2</c:v>
                </c:pt>
                <c:pt idx="245">
                  <c:v>-2.018000000000042E-2</c:v>
                </c:pt>
                <c:pt idx="246">
                  <c:v>-1.9180000000000419E-2</c:v>
                </c:pt>
                <c:pt idx="247">
                  <c:v>-1.9180000000000419E-2</c:v>
                </c:pt>
                <c:pt idx="248">
                  <c:v>-2.018000000000042E-2</c:v>
                </c:pt>
                <c:pt idx="249">
                  <c:v>-2.1180000000000421E-2</c:v>
                </c:pt>
                <c:pt idx="250">
                  <c:v>-1.9180000000000419E-2</c:v>
                </c:pt>
                <c:pt idx="251">
                  <c:v>-2.018000000000042E-2</c:v>
                </c:pt>
                <c:pt idx="252">
                  <c:v>-2.018000000000042E-2</c:v>
                </c:pt>
                <c:pt idx="253">
                  <c:v>-1.9180000000000419E-2</c:v>
                </c:pt>
                <c:pt idx="254">
                  <c:v>-2.018000000000042E-2</c:v>
                </c:pt>
                <c:pt idx="255">
                  <c:v>-2.018000000000042E-2</c:v>
                </c:pt>
                <c:pt idx="256">
                  <c:v>-2.018000000000042E-2</c:v>
                </c:pt>
                <c:pt idx="257">
                  <c:v>-2.018000000000042E-2</c:v>
                </c:pt>
                <c:pt idx="258">
                  <c:v>-2.018000000000042E-2</c:v>
                </c:pt>
                <c:pt idx="259">
                  <c:v>-1.9180000000000419E-2</c:v>
                </c:pt>
                <c:pt idx="260">
                  <c:v>-1.9180000000000419E-2</c:v>
                </c:pt>
                <c:pt idx="261">
                  <c:v>-1.9180000000000419E-2</c:v>
                </c:pt>
                <c:pt idx="262">
                  <c:v>-2.1180000000000421E-2</c:v>
                </c:pt>
                <c:pt idx="263">
                  <c:v>-1.9180000000000419E-2</c:v>
                </c:pt>
                <c:pt idx="264">
                  <c:v>-2.018000000000042E-2</c:v>
                </c:pt>
                <c:pt idx="265">
                  <c:v>-1.9180000000000419E-2</c:v>
                </c:pt>
                <c:pt idx="266">
                  <c:v>-1.9180000000000419E-2</c:v>
                </c:pt>
                <c:pt idx="267">
                  <c:v>-2.1180000000000421E-2</c:v>
                </c:pt>
                <c:pt idx="268">
                  <c:v>-1.9180000000000419E-2</c:v>
                </c:pt>
                <c:pt idx="269">
                  <c:v>-1.9180000000000419E-2</c:v>
                </c:pt>
                <c:pt idx="270">
                  <c:v>-2.018000000000042E-2</c:v>
                </c:pt>
                <c:pt idx="271">
                  <c:v>-1.9180000000000419E-2</c:v>
                </c:pt>
                <c:pt idx="272">
                  <c:v>-2.018000000000042E-2</c:v>
                </c:pt>
                <c:pt idx="273">
                  <c:v>-2.018000000000042E-2</c:v>
                </c:pt>
                <c:pt idx="274">
                  <c:v>-2.018000000000042E-2</c:v>
                </c:pt>
                <c:pt idx="275">
                  <c:v>-2.018000000000042E-2</c:v>
                </c:pt>
                <c:pt idx="276">
                  <c:v>-2.018000000000042E-2</c:v>
                </c:pt>
                <c:pt idx="277">
                  <c:v>-2.018000000000042E-2</c:v>
                </c:pt>
                <c:pt idx="278">
                  <c:v>-2.018000000000042E-2</c:v>
                </c:pt>
                <c:pt idx="279">
                  <c:v>-2.018000000000042E-2</c:v>
                </c:pt>
                <c:pt idx="280">
                  <c:v>-2.018000000000042E-2</c:v>
                </c:pt>
                <c:pt idx="281">
                  <c:v>-2.018000000000042E-2</c:v>
                </c:pt>
                <c:pt idx="282">
                  <c:v>-2.1180000000000421E-2</c:v>
                </c:pt>
                <c:pt idx="283">
                  <c:v>-2.018000000000042E-2</c:v>
                </c:pt>
                <c:pt idx="284">
                  <c:v>-2.018000000000042E-2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70-4AA1-9206-53ABE8367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915088"/>
        <c:axId val="1591917968"/>
      </c:lineChart>
      <c:catAx>
        <c:axId val="15919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1917968"/>
        <c:crosses val="autoZero"/>
        <c:auto val="1"/>
        <c:lblAlgn val="ctr"/>
        <c:lblOffset val="100"/>
        <c:noMultiLvlLbl val="0"/>
      </c:catAx>
      <c:valAx>
        <c:axId val="15919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19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3</xdr:row>
      <xdr:rowOff>525780</xdr:rowOff>
    </xdr:from>
    <xdr:to>
      <xdr:col>23</xdr:col>
      <xdr:colOff>266700</xdr:colOff>
      <xdr:row>22</xdr:row>
      <xdr:rowOff>139065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D3E37EB-111A-4E08-913B-237A3D10F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163830</xdr:colOff>
      <xdr:row>0</xdr:row>
      <xdr:rowOff>140969</xdr:rowOff>
    </xdr:from>
    <xdr:to>
      <xdr:col>15</xdr:col>
      <xdr:colOff>201930</xdr:colOff>
      <xdr:row>27</xdr:row>
      <xdr:rowOff>57149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E8363-CD72-66C4-33EE-48860F1D6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zesstechnik" refreshedDate="45559.374439120373" createdVersion="8" refreshedVersion="8" minRefreshableVersion="3" recordCount="285" xr:uid="{84F246D4-15CB-43AF-ABD7-F5808CF99C47}">
  <cacheSource type="worksheet">
    <worksheetSource name="data_20240921_001"/>
  </cacheSource>
  <cacheFields count="37">
    <cacheField name="Time" numFmtId="0">
      <sharedItems count="285">
        <s v=" 09:06:24.401"/>
        <s v=" 09:06:24.491"/>
        <s v=" 09:06:24.600"/>
        <s v=" 09:06:24.694"/>
        <s v=" 09:06:24.801"/>
        <s v=" 09:06:24.894"/>
        <s v=" 09:06:25.003"/>
        <s v=" 09:06:25.096"/>
        <s v=" 09:06:25.190"/>
        <s v=" 09:06:25.299"/>
        <s v=" 09:06:25.392"/>
        <s v=" 09:06:25.501"/>
        <s v=" 09:06:25.594"/>
        <s v=" 09:06:25.702"/>
        <s v=" 09:06:25.796"/>
        <s v=" 09:06:25.888"/>
        <s v=" 09:06:25.997"/>
        <s v=" 09:06:26.089"/>
        <s v=" 09:06:26.197"/>
        <s v=" 09:06:26.290"/>
        <s v=" 09:06:26.397"/>
        <s v=" 09:06:26.490"/>
        <s v=" 09:06:26.601"/>
        <s v=" 09:06:26.695"/>
        <s v=" 09:06:26.803"/>
        <s v=" 09:06:26.896"/>
        <s v=" 09:06:26.989"/>
        <s v=" 09:06:27.095"/>
        <s v=" 09:06:27.202"/>
        <s v=" 09:06:27.297"/>
        <s v=" 09:06:27.390"/>
        <s v=" 09:06:27.498"/>
        <s v=" 09:06:27.591"/>
        <s v=" 09:06:27.699"/>
        <s v=" 09:06:27.793"/>
        <s v=" 09:06:27.901"/>
        <s v=" 09:06:27.993"/>
        <s v=" 09:06:28.103"/>
        <s v=" 09:06:28.197"/>
        <s v=" 09:06:28.291"/>
        <s v=" 09:06:28.405"/>
        <s v=" 09:06:28.493"/>
        <s v=" 09:06:28.601"/>
        <s v=" 09:06:28.694"/>
        <s v=" 09:06:28.802"/>
        <s v=" 09:06:28.896"/>
        <s v=" 09:06:28.989"/>
        <s v=" 09:06:29.095"/>
        <s v=" 09:06:29.187"/>
        <s v=" 09:06:29.299"/>
        <s v=" 09:06:29.391"/>
        <s v=" 09:06:29.499"/>
        <s v=" 09:06:29.594"/>
        <s v=" 09:06:29.688"/>
        <s v=" 09:06:29.796"/>
        <s v=" 09:06:29.890"/>
        <s v=" 09:06:29.999"/>
        <s v=" 09:06:30.092"/>
        <s v=" 09:06:30.187"/>
        <s v=" 09:06:30.297"/>
        <s v=" 09:06:30.391"/>
        <s v=" 09:06:30.499"/>
        <s v=" 09:06:30.594"/>
        <s v=" 09:06:30.688"/>
        <s v=" 09:06:30.797"/>
        <s v=" 09:06:30.890"/>
        <s v=" 09:06:30.999"/>
        <s v=" 09:06:31.093"/>
        <s v=" 09:06:31.201"/>
        <s v=" 09:06:31.296"/>
        <s v=" 09:06:31.388"/>
        <s v=" 09:06:31.498"/>
        <s v=" 09:06:31.590"/>
        <s v=" 09:06:31.697"/>
        <s v=" 09:06:31.790"/>
        <s v=" 09:06:31.899"/>
        <s v=" 09:06:31.991"/>
        <s v=" 09:06:32.099"/>
        <s v=" 09:06:32.191"/>
        <s v=" 09:06:32.302"/>
        <s v=" 09:06:32.395"/>
        <s v=" 09:06:32.489"/>
        <s v=" 09:06:32.597"/>
        <s v=" 09:06:32.690"/>
        <s v=" 09:06:32.799"/>
        <s v=" 09:06:32.892"/>
        <s v=" 09:06:33.001"/>
        <s v=" 09:06:33.095"/>
        <s v=" 09:06:33.189"/>
        <s v=" 09:06:33.297"/>
        <s v=" 09:06:33.390"/>
        <s v=" 09:06:33.498"/>
        <s v=" 09:06:33.589"/>
        <s v=" 09:06:33.699"/>
        <s v=" 09:06:33.790"/>
        <s v=" 09:06:33.897"/>
        <s v=" 09:06:33.990"/>
        <s v=" 09:06:34.098"/>
        <s v=" 09:06:34.190"/>
        <s v=" 09:06:34.296"/>
        <s v=" 09:06:34.388"/>
        <s v=" 09:06:34.500"/>
        <s v=" 09:06:34.593"/>
        <s v=" 09:06:34.701"/>
        <s v=" 09:06:34.794"/>
        <s v=" 09:06:34.903"/>
        <s v=" 09:06:34.997"/>
        <s v=" 09:06:35.091"/>
        <s v=" 09:06:35.197"/>
        <s v=" 09:06:35.289"/>
        <s v=" 09:06:35.396"/>
        <s v=" 09:06:35.488"/>
        <s v=" 09:06:35.595"/>
        <s v=" 09:06:35.689"/>
        <s v=" 09:06:35.798"/>
        <s v=" 09:06:35.891"/>
        <s v=" 09:06:36.001"/>
        <s v=" 09:06:36.095"/>
        <s v=" 09:06:36.186"/>
        <s v=" 09:06:36.295"/>
        <s v=" 09:06:36.388"/>
        <s v=" 09:06:36.497"/>
        <s v=" 09:06:36.590"/>
        <s v=" 09:06:36.699"/>
        <s v=" 09:06:36.793"/>
        <s v=" 09:06:36.887"/>
        <s v=" 09:06:36.994"/>
        <s v=" 09:06:37.086"/>
        <s v=" 09:06:37.194"/>
        <s v=" 09:06:37.289"/>
        <s v=" 09:06:37.396"/>
        <s v=" 09:06:37.490"/>
        <s v=" 09:06:37.598"/>
        <s v=" 09:06:37.690"/>
        <s v=" 09:06:37.800"/>
        <s v=" 09:06:37.895"/>
        <s v=" 09:06:37.987"/>
        <s v=" 09:06:38.097"/>
        <s v=" 09:06:38.191"/>
        <s v=" 09:06:38.300"/>
        <s v=" 09:06:38.393"/>
        <s v=" 09:06:38.501"/>
        <s v=" 09:06:38.595"/>
        <s v=" 09:06:38.688"/>
        <s v=" 09:06:38.798"/>
        <s v=" 09:06:38.891"/>
        <s v=" 09:06:38.999"/>
        <s v=" 09:06:39.091"/>
        <s v=" 09:06:39.199"/>
        <s v=" 09:06:39.292"/>
        <s v=" 09:06:39.386"/>
        <s v=" 09:06:39.493"/>
        <s v=" 09:06:39.586"/>
        <s v=" 09:06:39.695"/>
        <s v=" 09:06:39.787"/>
        <s v=" 09:06:39.895"/>
        <s v=" 09:06:39.989"/>
        <s v=" 09:06:40.097"/>
        <s v=" 09:06:40.190"/>
        <s v=" 09:06:40.297"/>
        <s v=" 09:06:40.389"/>
        <s v=" 09:06:40.496"/>
        <s v=" 09:06:40.588"/>
        <s v=" 09:06:40.696"/>
        <s v=" 09:06:40.789"/>
        <s v=" 09:06:40.898"/>
        <s v=" 09:06:40.991"/>
        <s v=" 09:06:41.099"/>
        <s v=" 09:06:41.192"/>
        <s v=" 09:06:41.299"/>
        <s v=" 09:06:41.392"/>
        <s v=" 09:06:41.485"/>
        <s v=" 09:06:41.592"/>
        <s v=" 09:06:41.687"/>
        <s v=" 09:06:41.795"/>
        <s v=" 09:06:41.889"/>
        <s v=" 09:06:41.998"/>
        <s v=" 09:06:42.093"/>
        <s v=" 09:06:42.187"/>
        <s v=" 09:06:42.298"/>
        <s v=" 09:06:42.391"/>
        <s v=" 09:06:42.499"/>
        <s v=" 09:06:42.591"/>
        <s v=" 09:06:42.699"/>
        <s v=" 09:06:42.791"/>
        <s v=" 09:06:42.885"/>
        <s v=" 09:06:42.994"/>
        <s v=" 09:06:43.088"/>
        <s v=" 09:06:43.196"/>
        <s v=" 09:06:43.289"/>
        <s v=" 09:06:43.399"/>
        <s v=" 09:06:43.491"/>
        <s v=" 09:06:43.597"/>
        <s v=" 09:06:43.691"/>
        <s v=" 09:06:43.784"/>
        <s v=" 09:06:43.892"/>
        <s v=" 09:06:43.985"/>
        <s v=" 09:06:44.092"/>
        <s v=" 09:06:44.199"/>
        <s v=" 09:06:44.292"/>
        <s v=" 09:06:44.383"/>
        <s v=" 09:06:44.493"/>
        <s v=" 09:06:44.587"/>
        <s v=" 09:06:44.695"/>
        <s v=" 09:06:44.787"/>
        <s v=" 09:06:44.895"/>
        <s v=" 09:06:44.989"/>
        <s v=" 09:06:45.096"/>
        <s v=" 09:06:45.189"/>
        <s v=" 09:06:45.298"/>
        <s v=" 09:06:45.391"/>
        <s v=" 09:06:45.499"/>
        <s v=" 09:06:45.591"/>
        <s v=" 09:06:45.683"/>
        <s v=" 09:06:45.791"/>
        <s v=" 09:06:45.884"/>
        <s v=" 09:06:45.991"/>
        <s v=" 09:06:46.098"/>
        <s v=" 09:06:46.191"/>
        <s v=" 09:06:46.286"/>
        <s v=" 09:06:46.394"/>
        <s v=" 09:06:46.487"/>
        <s v=" 09:06:46.595"/>
        <s v=" 09:06:46.687"/>
        <s v=" 09:06:46.795"/>
        <s v=" 09:06:46.887"/>
        <s v=" 09:06:46.996"/>
        <s v=" 09:06:47.088"/>
        <s v=" 09:06:47.197"/>
        <s v=" 09:06:47.291"/>
        <s v=" 09:06:47.386"/>
        <s v=" 09:06:47.492"/>
        <s v=" 09:06:47.585"/>
        <s v=" 09:06:47.691"/>
        <s v=" 09:06:47.783"/>
        <s v=" 09:06:47.891"/>
        <s v=" 09:06:47.985"/>
        <s v=" 09:06:48.095"/>
        <s v=" 09:06:48.188"/>
        <s v=" 09:06:48.282"/>
        <s v=" 09:06:48.390"/>
        <s v=" 09:06:48.485"/>
        <s v=" 09:06:48.596"/>
        <s v=" 09:06:48.690"/>
        <s v=" 09:06:48.782"/>
        <s v=" 09:06:48.890"/>
        <s v=" 09:06:48.983"/>
        <s v=" 09:06:49.092"/>
        <s v=" 09:06:49.187"/>
        <s v=" 09:06:49.296"/>
        <s v=" 09:06:49.388"/>
        <s v=" 09:06:49.497"/>
        <s v=" 09:06:49.591"/>
        <s v=" 09:06:49.683"/>
        <s v=" 09:06:49.790"/>
        <s v=" 09:06:49.885"/>
        <s v=" 09:06:49.994"/>
        <s v=" 09:06:50.087"/>
        <s v=" 09:06:50.194"/>
        <s v=" 09:06:50.288"/>
        <s v=" 09:06:50.382"/>
        <s v=" 09:06:50.492"/>
        <s v=" 09:06:50.585"/>
        <s v=" 09:06:50.695"/>
        <s v=" 09:06:50.789"/>
        <s v=" 09:06:50.881"/>
        <s v=" 09:06:50.991"/>
        <s v=" 09:06:51.084"/>
        <s v=" 09:06:51.193"/>
        <s v=" 09:06:51.282"/>
        <s v=" 09:06:51.382"/>
        <s v=" 09:06:51.488"/>
        <s v=" 09:06:51.582"/>
        <s v=" 09:06:51.691"/>
        <s v=" 09:06:51.783"/>
        <s v=" 09:06:51.891"/>
        <s v=" 09:06:51.984"/>
        <s v=" 09:06:52.093"/>
        <s v=" 09:06:52.185"/>
        <s v=" 09:06:52.294"/>
        <s v=" 09:06:52.385"/>
        <s v=" 09:06:52.492"/>
        <s v=" 09:06:52.584"/>
        <s v=" 09:06:52.693"/>
        <s v=" 09:06:52.787"/>
      </sharedItems>
    </cacheField>
    <cacheField name="Spalte1" numFmtId="0">
      <sharedItems/>
    </cacheField>
    <cacheField name="Spalte2" numFmtId="0">
      <sharedItems containsSemiMixedTypes="0" containsString="0" containsNumber="1" containsInteger="1" minValue="0" maxValue="114"/>
    </cacheField>
    <cacheField name="Device name" numFmtId="0">
      <sharedItems/>
    </cacheField>
    <cacheField name="Chip Time()" numFmtId="22">
      <sharedItems containsSemiMixedTypes="0" containsNonDate="0" containsDate="1" containsString="0" minDate="2024-09-20T13:51:29" maxDate="2024-09-20T13:51:58"/>
    </cacheField>
    <cacheField name="Acceleration X(g)" numFmtId="0">
      <sharedItems containsSemiMixedTypes="0" containsString="0" containsNumber="1" minValue="-3.4000000000000002E-2" maxValue="-1E-3"/>
    </cacheField>
    <cacheField name="Acceleration X(g)2 ber." numFmtId="0">
      <sharedItems containsSemiMixedTypes="0" containsString="0" containsNumber="1" minValue="-2.0319999999999991E-2" maxValue="1.2680000000000011E-2"/>
    </cacheField>
    <cacheField name="Acceleration Y(g)" numFmtId="0">
      <sharedItems containsSemiMixedTypes="0" containsString="0" containsNumber="1" minValue="-9.4E-2" maxValue="6.7000000000000004E-2"/>
    </cacheField>
    <cacheField name="Acceleration Y(g)2 ber." numFmtId="0">
      <sharedItems containsSemiMixedTypes="0" containsString="0" containsNumber="1" minValue="-8.9520000000000002E-2" maxValue="7.1480000000000002E-2"/>
    </cacheField>
    <cacheField name="Acceleration Z(g)2" numFmtId="0">
      <sharedItems containsSemiMixedTypes="0" containsString="0" containsNumber="1" minValue="0.995" maxValue="1.0009999999999999"/>
    </cacheField>
    <cacheField name="Acceleration Z(g) ber." numFmtId="0">
      <sharedItems containsSemiMixedTypes="0" containsString="0" containsNumber="1" minValue="-2.4180000000000423E-2" maxValue="-1.8180000000000529E-2"/>
    </cacheField>
    <cacheField name="Angular velocity X(°/s)" numFmtId="0">
      <sharedItems containsSemiMixedTypes="0" containsString="0" containsNumber="1" minValue="-0.54900000000000004" maxValue="0.85399999999999998"/>
    </cacheField>
    <cacheField name="Angular velocity Y(°/s)" numFmtId="0">
      <sharedItems containsSemiMixedTypes="0" containsString="0" containsNumber="1" minValue="-0.73199999999999998" maxValue="0.73199999999999998"/>
    </cacheField>
    <cacheField name="Angular velocity Z(°/s)" numFmtId="0">
      <sharedItems containsSemiMixedTypes="0" containsString="0" containsNumber="1" minValue="-11.78" maxValue="8.9109999999999996"/>
    </cacheField>
    <cacheField name="Angle X(°)" numFmtId="0">
      <sharedItems containsSemiMixedTypes="0" containsString="0" containsNumber="1" minValue="-1.181" maxValue="-7.0999999999999994E-2"/>
    </cacheField>
    <cacheField name="Angle Y(°)" numFmtId="0">
      <sharedItems containsSemiMixedTypes="0" containsString="0" containsNumber="1" minValue="0.52200000000000002" maxValue="1.1040000000000001"/>
    </cacheField>
    <cacheField name="Angle Z(°)" numFmtId="0">
      <sharedItems containsSemiMixedTypes="0" containsString="0" containsNumber="1" minValue="163.614" maxValue="168.98099999999999"/>
    </cacheField>
    <cacheField name="Magnetic field X(ʯt)" numFmtId="0">
      <sharedItems containsSemiMixedTypes="0" containsString="0" containsNumber="1" minValue="-235.261" maxValue="223.15799999999999"/>
    </cacheField>
    <cacheField name="Magnetic field Y(ʯt)" numFmtId="0">
      <sharedItems containsSemiMixedTypes="0" containsString="0" containsNumber="1" minValue="-266.74700000000001" maxValue="234"/>
    </cacheField>
    <cacheField name="Magnetic field Z(ʯt)" numFmtId="0">
      <sharedItems containsSemiMixedTypes="0" containsString="0" containsNumber="1" minValue="-403.81900000000002" maxValue="404.01400000000001"/>
    </cacheField>
    <cacheField name="Temperature(℃)" numFmtId="0">
      <sharedItems containsSemiMixedTypes="0" containsString="0" containsNumber="1" minValue="19.440000000000001" maxValue="19.66"/>
    </cacheField>
    <cacheField name="Pressure(Pa)" numFmtId="0">
      <sharedItems containsSemiMixedTypes="0" containsString="0" containsNumber="1" containsInteger="1" minValue="96526" maxValue="96533"/>
    </cacheField>
    <cacheField name="Height(m)" numFmtId="0">
      <sharedItems containsSemiMixedTypes="0" containsString="0" containsNumber="1" minValue="408.38" maxValue="408.98"/>
    </cacheField>
    <cacheField name="Longitude()" numFmtId="0">
      <sharedItems/>
    </cacheField>
    <cacheField name="Latitude()" numFmtId="0">
      <sharedItems/>
    </cacheField>
    <cacheField name="GPS ground speed(km)" numFmtId="0">
      <sharedItems/>
    </cacheField>
    <cacheField name="Angle of course(°)" numFmtId="0">
      <sharedItems/>
    </cacheField>
    <cacheField name="GPS height(m)" numFmtId="0">
      <sharedItems/>
    </cacheField>
    <cacheField name="Number of satellites()" numFmtId="0">
      <sharedItems/>
    </cacheField>
    <cacheField name="Position location()" numFmtId="0">
      <sharedItems/>
    </cacheField>
    <cacheField name="Horizontal position()" numFmtId="0">
      <sharedItems/>
    </cacheField>
    <cacheField name="Vertical position()" numFmtId="0">
      <sharedItems/>
    </cacheField>
    <cacheField name="Quaternions 0()" numFmtId="0">
      <sharedItems/>
    </cacheField>
    <cacheField name="Quaternions 1()" numFmtId="0">
      <sharedItems/>
    </cacheField>
    <cacheField name="Quaternions 2()" numFmtId="0">
      <sharedItems/>
    </cacheField>
    <cacheField name="Quaternions 3()" numFmtId="0">
      <sharedItems/>
    </cacheField>
    <cacheField name="Column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">
  <r>
    <x v="0"/>
    <s v="24.401"/>
    <n v="0"/>
    <s v="COM12"/>
    <d v="2024-09-20T13:51:29"/>
    <n v="-1.2999999999999999E-2"/>
    <n v="6.8000000000001046E-4"/>
    <n v="-2E-3"/>
    <n v="2.480000000000003E-3"/>
    <n v="0.999"/>
    <n v="-2.018000000000042E-2"/>
    <n v="-6.0999999999999999E-2"/>
    <n v="0"/>
    <n v="0"/>
    <n v="-0.47799999999999998"/>
    <n v="0.52700000000000002"/>
    <n v="163.614"/>
    <n v="97.382999999999996"/>
    <n v="44.252000000000002"/>
    <n v="47.645000000000003"/>
    <n v="19.510000000000002"/>
    <n v="96531"/>
    <n v="408.55"/>
    <s v=""/>
    <s v=""/>
    <s v=""/>
    <s v=""/>
    <s v=""/>
    <s v=""/>
    <s v=""/>
    <s v=""/>
    <s v=""/>
    <s v=""/>
    <s v=""/>
    <s v=""/>
    <s v=""/>
    <s v=""/>
  </r>
  <r>
    <x v="1"/>
    <s v="24.491"/>
    <n v="90"/>
    <s v="COM12"/>
    <d v="2024-09-20T13:51:29"/>
    <n v="-1.4E-2"/>
    <n v="-3.1999999999999043E-4"/>
    <n v="-6.0000000000000001E-3"/>
    <n v="-1.519999999999997E-3"/>
    <n v="0.999"/>
    <n v="-2.018000000000042E-2"/>
    <n v="0"/>
    <n v="0"/>
    <n v="0"/>
    <n v="-0.48299999999999998"/>
    <n v="0.53300000000000003"/>
    <n v="163.614"/>
    <n v="97.435000000000002"/>
    <n v="44.551000000000002"/>
    <n v="47.787999999999997"/>
    <n v="19.47"/>
    <n v="96530"/>
    <n v="408.64"/>
    <s v=""/>
    <s v=""/>
    <s v=""/>
    <s v=""/>
    <s v=""/>
    <s v=""/>
    <s v=""/>
    <s v=""/>
    <s v=""/>
    <s v=""/>
    <s v=""/>
    <s v=""/>
    <s v=""/>
    <s v=""/>
  </r>
  <r>
    <x v="2"/>
    <s v="24.600"/>
    <n v="109"/>
    <s v="COM12"/>
    <d v="2024-09-20T13:51:29"/>
    <n v="-1.4E-2"/>
    <n v="-3.1999999999999043E-4"/>
    <n v="-5.0000000000000001E-3"/>
    <n v="-5.1999999999999703E-4"/>
    <n v="1"/>
    <n v="-1.9180000000000419E-2"/>
    <n v="0"/>
    <n v="0"/>
    <n v="0"/>
    <n v="-0.48299999999999998"/>
    <n v="0.53300000000000003"/>
    <n v="163.614"/>
    <n v="97.486999999999995"/>
    <n v="44.707000000000001"/>
    <n v="47.866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3"/>
    <s v="24.694"/>
    <n v="94"/>
    <s v="COM12"/>
    <d v="2024-09-20T13:51:30"/>
    <n v="-1.4E-2"/>
    <n v="-3.1999999999999043E-4"/>
    <n v="-6.0000000000000001E-3"/>
    <n v="-1.519999999999997E-3"/>
    <n v="0.999"/>
    <n v="-2.018000000000042E-2"/>
    <n v="0"/>
    <n v="0"/>
    <n v="0"/>
    <n v="-0.48899999999999999"/>
    <n v="0.53300000000000003"/>
    <n v="163.614"/>
    <n v="97.486999999999995"/>
    <n v="44.732999999999997"/>
    <n v="47.878999999999998"/>
    <n v="19.52"/>
    <n v="96530"/>
    <n v="408.64"/>
    <s v=""/>
    <s v=""/>
    <s v=""/>
    <s v=""/>
    <s v=""/>
    <s v=""/>
    <s v=""/>
    <s v=""/>
    <s v=""/>
    <s v=""/>
    <s v=""/>
    <s v=""/>
    <s v=""/>
    <s v=""/>
  </r>
  <r>
    <x v="4"/>
    <s v="24.801"/>
    <n v="107"/>
    <s v="COM12"/>
    <d v="2024-09-20T13:51:30"/>
    <n v="-1.2999999999999999E-2"/>
    <n v="6.8000000000001046E-4"/>
    <n v="-5.0000000000000001E-3"/>
    <n v="-5.1999999999999703E-4"/>
    <n v="0.999"/>
    <n v="-2.018000000000042E-2"/>
    <n v="0"/>
    <n v="-6.0999999999999999E-2"/>
    <n v="0"/>
    <n v="-0.48899999999999999"/>
    <n v="0.53800000000000003"/>
    <n v="163.614"/>
    <n v="97.486999999999995"/>
    <n v="44.732999999999997"/>
    <n v="47.892000000000003"/>
    <n v="19.47"/>
    <n v="96530"/>
    <n v="408.64"/>
    <s v=""/>
    <s v=""/>
    <s v=""/>
    <s v=""/>
    <s v=""/>
    <s v=""/>
    <s v=""/>
    <s v=""/>
    <s v=""/>
    <s v=""/>
    <s v=""/>
    <s v=""/>
    <s v=""/>
    <s v=""/>
  </r>
  <r>
    <x v="5"/>
    <s v="24.894"/>
    <n v="93"/>
    <s v="COM12"/>
    <d v="2024-09-20T13:51:30"/>
    <n v="-1.2999999999999999E-2"/>
    <n v="6.8000000000001046E-4"/>
    <n v="-7.0000000000000001E-3"/>
    <n v="-2.5199999999999971E-3"/>
    <n v="0.999"/>
    <n v="-2.018000000000042E-2"/>
    <n v="0"/>
    <n v="0"/>
    <n v="0"/>
    <n v="-0.49399999999999999"/>
    <n v="0.53800000000000003"/>
    <n v="163.614"/>
    <n v="97.486999999999995"/>
    <n v="44.732999999999997"/>
    <n v="47.905000000000001"/>
    <n v="19.489999999999998"/>
    <n v="96530"/>
    <n v="408.64"/>
    <s v=""/>
    <s v=""/>
    <s v=""/>
    <s v=""/>
    <s v=""/>
    <s v=""/>
    <s v=""/>
    <s v=""/>
    <s v=""/>
    <s v=""/>
    <s v=""/>
    <s v=""/>
    <s v=""/>
    <s v=""/>
  </r>
  <r>
    <x v="6"/>
    <s v="25.003"/>
    <n v="109"/>
    <s v="COM12"/>
    <d v="2024-09-20T13:51:30"/>
    <n v="-1.2999999999999999E-2"/>
    <n v="6.8000000000001046E-4"/>
    <n v="-6.0000000000000001E-3"/>
    <n v="-1.519999999999997E-3"/>
    <n v="1"/>
    <n v="-1.9180000000000419E-2"/>
    <n v="0"/>
    <n v="0"/>
    <n v="0"/>
    <n v="-0.49399999999999999"/>
    <n v="0.53300000000000003"/>
    <n v="163.614"/>
    <n v="97.5"/>
    <n v="44.746000000000002"/>
    <n v="47.905000000000001"/>
    <n v="19.47"/>
    <n v="96530"/>
    <n v="408.64"/>
    <s v=""/>
    <s v=""/>
    <s v=""/>
    <s v=""/>
    <s v=""/>
    <s v=""/>
    <s v=""/>
    <s v=""/>
    <s v=""/>
    <s v=""/>
    <s v=""/>
    <s v=""/>
    <s v=""/>
    <s v=""/>
  </r>
  <r>
    <x v="7"/>
    <s v="25.096"/>
    <n v="93"/>
    <s v="COM12"/>
    <d v="2024-09-20T13:51:30"/>
    <n v="-1.4E-2"/>
    <n v="-3.1999999999999043E-4"/>
    <n v="-6.0000000000000001E-3"/>
    <n v="-1.519999999999997E-3"/>
    <n v="0.999"/>
    <n v="-2.018000000000042E-2"/>
    <n v="0"/>
    <n v="-6.0999999999999999E-2"/>
    <n v="0"/>
    <n v="-0.49399999999999999"/>
    <n v="0.53300000000000003"/>
    <n v="163.614"/>
    <n v="97.513000000000005"/>
    <n v="44.732999999999997"/>
    <n v="47.930999999999997"/>
    <n v="19.489999999999998"/>
    <n v="96530"/>
    <n v="408.64"/>
    <s v=""/>
    <s v=""/>
    <s v=""/>
    <s v=""/>
    <s v=""/>
    <s v=""/>
    <s v=""/>
    <s v=""/>
    <s v=""/>
    <s v=""/>
    <s v=""/>
    <s v=""/>
    <s v=""/>
    <s v=""/>
  </r>
  <r>
    <x v="8"/>
    <s v="25.190"/>
    <n v="94"/>
    <s v="COM12"/>
    <d v="2024-09-20T13:51:30"/>
    <n v="-0.01"/>
    <n v="3.6800000000000097E-3"/>
    <n v="-4.0000000000000001E-3"/>
    <n v="4.8000000000000299E-4"/>
    <n v="0.999"/>
    <n v="-2.018000000000042E-2"/>
    <n v="-6.0999999999999999E-2"/>
    <n v="0"/>
    <n v="0"/>
    <n v="-0.5"/>
    <n v="0.53800000000000003"/>
    <n v="163.614"/>
    <n v="97.513000000000005"/>
    <n v="44.732999999999997"/>
    <n v="47.957000000000001"/>
    <n v="19.47"/>
    <n v="96530"/>
    <n v="408.64"/>
    <s v=""/>
    <s v=""/>
    <s v=""/>
    <s v=""/>
    <s v=""/>
    <s v=""/>
    <s v=""/>
    <s v=""/>
    <s v=""/>
    <s v=""/>
    <s v=""/>
    <s v=""/>
    <s v=""/>
    <s v=""/>
  </r>
  <r>
    <x v="9"/>
    <s v="25.299"/>
    <n v="109"/>
    <s v="COM12"/>
    <d v="2024-09-20T13:51:30"/>
    <n v="-1.2999999999999999E-2"/>
    <n v="6.8000000000001046E-4"/>
    <n v="-0.01"/>
    <n v="-5.5199999999999971E-3"/>
    <n v="1"/>
    <n v="-1.9180000000000419E-2"/>
    <n v="-0.122"/>
    <n v="6.0999999999999999E-2"/>
    <n v="0.73199999999999998"/>
    <n v="-0.49399999999999999"/>
    <n v="0.54900000000000004"/>
    <n v="163.66300000000001"/>
    <n v="97.721000000000004"/>
    <n v="45.084000000000003"/>
    <n v="48.386000000000003"/>
    <n v="19.440000000000001"/>
    <n v="96530"/>
    <n v="408.64"/>
    <s v=""/>
    <s v=""/>
    <s v=""/>
    <s v=""/>
    <s v=""/>
    <s v=""/>
    <s v=""/>
    <s v=""/>
    <s v=""/>
    <s v=""/>
    <s v=""/>
    <s v=""/>
    <s v=""/>
    <s v=""/>
  </r>
  <r>
    <x v="10"/>
    <s v="25.392"/>
    <n v="93"/>
    <s v="COM12"/>
    <d v="2024-09-20T13:51:30"/>
    <n v="-1.4999999999999999E-2"/>
    <n v="-1.3199999999999896E-3"/>
    <n v="-8.0000000000000002E-3"/>
    <n v="-3.5199999999999971E-3"/>
    <n v="0.999"/>
    <n v="-2.018000000000042E-2"/>
    <n v="0"/>
    <n v="-6.0999999999999999E-2"/>
    <n v="0"/>
    <n v="-0.5"/>
    <n v="0.54900000000000004"/>
    <n v="163.685"/>
    <n v="97.915999999999997"/>
    <n v="45.487000000000002"/>
    <n v="48.776000000000003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11"/>
    <s v="25.501"/>
    <n v="109"/>
    <s v="COM12"/>
    <d v="2024-09-20T13:51:30"/>
    <n v="-1.2999999999999999E-2"/>
    <n v="6.8000000000001046E-4"/>
    <n v="-6.0000000000000001E-3"/>
    <n v="-1.519999999999997E-3"/>
    <n v="0.999"/>
    <n v="-2.018000000000042E-2"/>
    <n v="0"/>
    <n v="0"/>
    <n v="0"/>
    <n v="-0.505"/>
    <n v="0.54400000000000004"/>
    <n v="163.685"/>
    <n v="97.968000000000004"/>
    <n v="45.539000000000001"/>
    <n v="48.88"/>
    <n v="19.47"/>
    <n v="96530"/>
    <n v="408.64"/>
    <s v=""/>
    <s v=""/>
    <s v=""/>
    <s v=""/>
    <s v=""/>
    <s v=""/>
    <s v=""/>
    <s v=""/>
    <s v=""/>
    <s v=""/>
    <s v=""/>
    <s v=""/>
    <s v=""/>
    <s v=""/>
  </r>
  <r>
    <x v="12"/>
    <s v="25.594"/>
    <n v="93"/>
    <s v="COM12"/>
    <d v="2024-09-20T13:51:30"/>
    <n v="-1.4E-2"/>
    <n v="-3.1999999999999043E-4"/>
    <n v="-5.0000000000000001E-3"/>
    <n v="-5.1999999999999703E-4"/>
    <n v="0.999"/>
    <n v="-2.018000000000042E-2"/>
    <n v="6.0999999999999999E-2"/>
    <n v="-0.122"/>
    <n v="0"/>
    <n v="-0.5"/>
    <n v="0.53300000000000003"/>
    <n v="163.685"/>
    <n v="97.994"/>
    <n v="45.460999999999999"/>
    <n v="48.945"/>
    <n v="19.46"/>
    <n v="96530"/>
    <n v="408.64"/>
    <s v=""/>
    <s v=""/>
    <s v=""/>
    <s v=""/>
    <s v=""/>
    <s v=""/>
    <s v=""/>
    <s v=""/>
    <s v=""/>
    <s v=""/>
    <s v=""/>
    <s v=""/>
    <s v=""/>
    <s v=""/>
  </r>
  <r>
    <x v="13"/>
    <s v="25.702"/>
    <n v="108"/>
    <s v="COM12"/>
    <d v="2024-09-20T13:51:31"/>
    <n v="-1.2999999999999999E-2"/>
    <n v="6.8000000000001046E-4"/>
    <n v="-5.0000000000000001E-3"/>
    <n v="-5.1999999999999703E-4"/>
    <n v="0.999"/>
    <n v="-2.018000000000042E-2"/>
    <n v="-6.0999999999999999E-2"/>
    <n v="-0.183"/>
    <n v="0"/>
    <n v="-0.505"/>
    <n v="0.52700000000000002"/>
    <n v="163.685"/>
    <n v="98.02"/>
    <n v="45.408999999999999"/>
    <n v="48.984000000000002"/>
    <n v="19.489999999999998"/>
    <n v="96530"/>
    <n v="408.64"/>
    <s v=""/>
    <s v=""/>
    <s v=""/>
    <s v=""/>
    <s v=""/>
    <s v=""/>
    <s v=""/>
    <s v=""/>
    <s v=""/>
    <s v=""/>
    <s v=""/>
    <s v=""/>
    <s v=""/>
    <s v=""/>
  </r>
  <r>
    <x v="14"/>
    <s v="25.796"/>
    <n v="94"/>
    <s v="COM12"/>
    <d v="2024-09-20T13:51:31"/>
    <n v="-1.2999999999999999E-2"/>
    <n v="6.8000000000001046E-4"/>
    <n v="-5.0000000000000001E-3"/>
    <n v="-5.1999999999999703E-4"/>
    <n v="0.999"/>
    <n v="-2.018000000000042E-2"/>
    <n v="-6.0999999999999999E-2"/>
    <n v="0"/>
    <n v="0"/>
    <n v="-0.505"/>
    <n v="0.53300000000000003"/>
    <n v="163.685"/>
    <n v="98.033000000000001"/>
    <n v="45.383000000000003"/>
    <n v="49.023000000000003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15"/>
    <s v="25.888"/>
    <n v="92"/>
    <s v="COM12"/>
    <d v="2024-09-20T13:51:31"/>
    <n v="-1.4E-2"/>
    <n v="-3.1999999999999043E-4"/>
    <n v="-5.0000000000000001E-3"/>
    <n v="-5.1999999999999703E-4"/>
    <n v="0.999"/>
    <n v="-2.018000000000042E-2"/>
    <n v="-0.122"/>
    <n v="-6.0999999999999999E-2"/>
    <n v="0"/>
    <n v="-0.51100000000000001"/>
    <n v="0.53300000000000003"/>
    <n v="163.685"/>
    <n v="98.033000000000001"/>
    <n v="45.37"/>
    <n v="49.023000000000003"/>
    <n v="19.46"/>
    <n v="96530"/>
    <n v="408.64"/>
    <s v=""/>
    <s v=""/>
    <s v=""/>
    <s v=""/>
    <s v=""/>
    <s v=""/>
    <s v=""/>
    <s v=""/>
    <s v=""/>
    <s v=""/>
    <s v=""/>
    <s v=""/>
    <s v=""/>
    <s v=""/>
  </r>
  <r>
    <x v="16"/>
    <s v="25.997"/>
    <n v="109"/>
    <s v="COM12"/>
    <d v="2024-09-20T13:51:31"/>
    <n v="-1.2999999999999999E-2"/>
    <n v="6.8000000000001046E-4"/>
    <n v="-6.0000000000000001E-3"/>
    <n v="-1.519999999999997E-3"/>
    <n v="0.999"/>
    <n v="-2.018000000000042E-2"/>
    <n v="0"/>
    <n v="-6.0999999999999999E-2"/>
    <n v="0"/>
    <n v="-0.51100000000000001"/>
    <n v="0.53300000000000003"/>
    <n v="163.685"/>
    <n v="98.02"/>
    <n v="45.383000000000003"/>
    <n v="49.023000000000003"/>
    <n v="19.46"/>
    <n v="96530"/>
    <n v="408.64"/>
    <s v=""/>
    <s v=""/>
    <s v=""/>
    <s v=""/>
    <s v=""/>
    <s v=""/>
    <s v=""/>
    <s v=""/>
    <s v=""/>
    <s v=""/>
    <s v=""/>
    <s v=""/>
    <s v=""/>
    <s v=""/>
  </r>
  <r>
    <x v="17"/>
    <s v="26.089"/>
    <n v="92"/>
    <s v="COM12"/>
    <d v="2024-09-20T13:51:31"/>
    <n v="-1.2999999999999999E-2"/>
    <n v="6.8000000000001046E-4"/>
    <n v="-5.0000000000000001E-3"/>
    <n v="-5.1999999999999703E-4"/>
    <n v="0.999"/>
    <n v="-2.018000000000042E-2"/>
    <n v="-6.0999999999999999E-2"/>
    <n v="0"/>
    <n v="0"/>
    <n v="-0.51100000000000001"/>
    <n v="0.53300000000000003"/>
    <n v="163.685"/>
    <n v="98.02"/>
    <n v="45.383000000000003"/>
    <n v="49.023000000000003"/>
    <n v="19.46"/>
    <n v="96530"/>
    <n v="408.64"/>
    <s v=""/>
    <s v=""/>
    <s v=""/>
    <s v=""/>
    <s v=""/>
    <s v=""/>
    <s v=""/>
    <s v=""/>
    <s v=""/>
    <s v=""/>
    <s v=""/>
    <s v=""/>
    <s v=""/>
    <s v=""/>
  </r>
  <r>
    <x v="18"/>
    <s v="26.197"/>
    <n v="108"/>
    <s v="COM12"/>
    <d v="2024-09-20T13:51:31"/>
    <n v="-1.2999999999999999E-2"/>
    <n v="6.8000000000001046E-4"/>
    <n v="-6.0000000000000001E-3"/>
    <n v="-1.519999999999997E-3"/>
    <n v="1"/>
    <n v="-1.9180000000000419E-2"/>
    <n v="0"/>
    <n v="-0.122"/>
    <n v="0"/>
    <n v="-0.51600000000000001"/>
    <n v="0.52700000000000002"/>
    <n v="163.685"/>
    <n v="98.007000000000005"/>
    <n v="45.396000000000001"/>
    <n v="49.01"/>
    <n v="19.46"/>
    <n v="96530"/>
    <n v="408.64"/>
    <s v=""/>
    <s v=""/>
    <s v=""/>
    <s v=""/>
    <s v=""/>
    <s v=""/>
    <s v=""/>
    <s v=""/>
    <s v=""/>
    <s v=""/>
    <s v=""/>
    <s v=""/>
    <s v=""/>
    <s v=""/>
  </r>
  <r>
    <x v="19"/>
    <s v="26.290"/>
    <n v="93"/>
    <s v="COM12"/>
    <d v="2024-09-20T13:51:31"/>
    <n v="-1.2999999999999999E-2"/>
    <n v="6.8000000000001046E-4"/>
    <n v="-6.0000000000000001E-3"/>
    <n v="-1.519999999999997E-3"/>
    <n v="0.999"/>
    <n v="-2.018000000000042E-2"/>
    <n v="0"/>
    <n v="0"/>
    <n v="0"/>
    <n v="-0.51600000000000001"/>
    <n v="0.52200000000000002"/>
    <n v="163.685"/>
    <n v="97.994"/>
    <n v="45.396000000000001"/>
    <n v="49.01"/>
    <n v="19.46"/>
    <n v="96530"/>
    <n v="408.64"/>
    <s v=""/>
    <s v=""/>
    <s v=""/>
    <s v=""/>
    <s v=""/>
    <s v=""/>
    <s v=""/>
    <s v=""/>
    <s v=""/>
    <s v=""/>
    <s v=""/>
    <s v=""/>
    <s v=""/>
    <s v=""/>
  </r>
  <r>
    <x v="20"/>
    <s v="26.397"/>
    <n v="107"/>
    <s v="COM12"/>
    <d v="2024-09-20T13:51:31"/>
    <n v="-1.2999999999999999E-2"/>
    <n v="6.8000000000001046E-4"/>
    <n v="-6.0000000000000001E-3"/>
    <n v="-1.519999999999997E-3"/>
    <n v="0.999"/>
    <n v="-2.018000000000042E-2"/>
    <n v="-6.0999999999999999E-2"/>
    <n v="0"/>
    <n v="0"/>
    <n v="-0.51600000000000001"/>
    <n v="0.52700000000000002"/>
    <n v="163.685"/>
    <n v="97.994"/>
    <n v="45.408999999999999"/>
    <n v="48.997"/>
    <n v="19.489999999999998"/>
    <n v="96530"/>
    <n v="408.64"/>
    <s v=""/>
    <s v=""/>
    <s v=""/>
    <s v=""/>
    <s v=""/>
    <s v=""/>
    <s v=""/>
    <s v=""/>
    <s v=""/>
    <s v=""/>
    <s v=""/>
    <s v=""/>
    <s v=""/>
    <s v=""/>
  </r>
  <r>
    <x v="21"/>
    <s v="26.490"/>
    <n v="93"/>
    <s v="COM12"/>
    <d v="2024-09-20T13:51:31"/>
    <n v="-1.2999999999999999E-2"/>
    <n v="6.8000000000001046E-4"/>
    <n v="-5.0000000000000001E-3"/>
    <n v="-5.1999999999999703E-4"/>
    <n v="0.999"/>
    <n v="-2.018000000000042E-2"/>
    <n v="0"/>
    <n v="0"/>
    <n v="0"/>
    <n v="-0.51600000000000001"/>
    <n v="0.52700000000000002"/>
    <n v="163.685"/>
    <n v="97.994"/>
    <n v="45.421999999999997"/>
    <n v="48.984000000000002"/>
    <n v="19.47"/>
    <n v="96530"/>
    <n v="408.64"/>
    <s v=""/>
    <s v=""/>
    <s v=""/>
    <s v=""/>
    <s v=""/>
    <s v=""/>
    <s v=""/>
    <s v=""/>
    <s v=""/>
    <s v=""/>
    <s v=""/>
    <s v=""/>
    <s v=""/>
    <s v=""/>
  </r>
  <r>
    <x v="22"/>
    <s v="26.601"/>
    <n v="111"/>
    <s v="COM12"/>
    <d v="2024-09-20T13:51:31"/>
    <n v="-1.2999999999999999E-2"/>
    <n v="6.8000000000001046E-4"/>
    <n v="-5.0000000000000001E-3"/>
    <n v="-5.1999999999999703E-4"/>
    <n v="0.999"/>
    <n v="-2.018000000000042E-2"/>
    <n v="0"/>
    <n v="0"/>
    <n v="0"/>
    <n v="-0.51600000000000001"/>
    <n v="0.52700000000000002"/>
    <n v="163.685"/>
    <n v="97.994"/>
    <n v="45.408999999999999"/>
    <n v="48.997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23"/>
    <s v="26.695"/>
    <n v="94"/>
    <s v="COM12"/>
    <d v="2024-09-20T13:51:32"/>
    <n v="-1.2E-2"/>
    <n v="1.6800000000000096E-3"/>
    <n v="-6.0000000000000001E-3"/>
    <n v="-1.519999999999997E-3"/>
    <n v="0.999"/>
    <n v="-2.018000000000042E-2"/>
    <n v="0"/>
    <n v="0"/>
    <n v="0"/>
    <n v="-0.51600000000000001"/>
    <n v="0.53300000000000003"/>
    <n v="163.685"/>
    <n v="98.007000000000005"/>
    <n v="45.408999999999999"/>
    <n v="48.997"/>
    <n v="19.46"/>
    <n v="96530"/>
    <n v="408.64"/>
    <s v=""/>
    <s v=""/>
    <s v=""/>
    <s v=""/>
    <s v=""/>
    <s v=""/>
    <s v=""/>
    <s v=""/>
    <s v=""/>
    <s v=""/>
    <s v=""/>
    <s v=""/>
    <s v=""/>
    <s v=""/>
  </r>
  <r>
    <x v="24"/>
    <s v="26.803"/>
    <n v="108"/>
    <s v="COM12"/>
    <d v="2024-09-20T13:51:32"/>
    <n v="-1.2999999999999999E-2"/>
    <n v="6.8000000000001046E-4"/>
    <n v="-6.0000000000000001E-3"/>
    <n v="-1.519999999999997E-3"/>
    <n v="0.998"/>
    <n v="-2.1180000000000421E-2"/>
    <n v="0"/>
    <n v="0"/>
    <n v="0"/>
    <n v="-0.51100000000000001"/>
    <n v="0.53800000000000003"/>
    <n v="163.685"/>
    <n v="97.980999999999995"/>
    <n v="45.408999999999999"/>
    <n v="48.997"/>
    <n v="19.440000000000001"/>
    <n v="96530"/>
    <n v="408.64"/>
    <s v=""/>
    <s v=""/>
    <s v=""/>
    <s v=""/>
    <s v=""/>
    <s v=""/>
    <s v=""/>
    <s v=""/>
    <s v=""/>
    <s v=""/>
    <s v=""/>
    <s v=""/>
    <s v=""/>
    <s v=""/>
  </r>
  <r>
    <x v="25"/>
    <s v="26.896"/>
    <n v="93"/>
    <s v="COM12"/>
    <d v="2024-09-20T13:51:32"/>
    <n v="-1.2999999999999999E-2"/>
    <n v="6.8000000000001046E-4"/>
    <n v="-6.0000000000000001E-3"/>
    <n v="-1.519999999999997E-3"/>
    <n v="1"/>
    <n v="-1.9180000000000419E-2"/>
    <n v="0"/>
    <n v="0"/>
    <n v="0"/>
    <n v="-0.51100000000000001"/>
    <n v="0.54400000000000004"/>
    <n v="163.685"/>
    <n v="97.980999999999995"/>
    <n v="45.421999999999997"/>
    <n v="48.997"/>
    <n v="19.489999999999998"/>
    <n v="96530"/>
    <n v="408.64"/>
    <s v=""/>
    <s v=""/>
    <s v=""/>
    <s v=""/>
    <s v=""/>
    <s v=""/>
    <s v=""/>
    <s v=""/>
    <s v=""/>
    <s v=""/>
    <s v=""/>
    <s v=""/>
    <s v=""/>
    <s v=""/>
  </r>
  <r>
    <x v="26"/>
    <s v="26.989"/>
    <n v="93"/>
    <s v="COM12"/>
    <d v="2024-09-20T13:51:32"/>
    <n v="-1.2999999999999999E-2"/>
    <n v="6.8000000000001046E-4"/>
    <n v="-6.0000000000000001E-3"/>
    <n v="-1.519999999999997E-3"/>
    <n v="0.999"/>
    <n v="-2.018000000000042E-2"/>
    <n v="0"/>
    <n v="0"/>
    <n v="0"/>
    <n v="-0.51100000000000001"/>
    <n v="0.54400000000000004"/>
    <n v="163.685"/>
    <n v="97.980999999999995"/>
    <n v="45.421999999999997"/>
    <n v="49.01"/>
    <n v="19.489999999999998"/>
    <n v="96530"/>
    <n v="408.64"/>
    <s v=""/>
    <s v=""/>
    <s v=""/>
    <s v=""/>
    <s v=""/>
    <s v=""/>
    <s v=""/>
    <s v=""/>
    <s v=""/>
    <s v=""/>
    <s v=""/>
    <s v=""/>
    <s v=""/>
    <s v=""/>
  </r>
  <r>
    <x v="27"/>
    <s v="27.095"/>
    <n v="106"/>
    <s v="COM12"/>
    <d v="2024-09-20T13:51:32"/>
    <n v="-1.2999999999999999E-2"/>
    <n v="6.8000000000001046E-4"/>
    <n v="-6.0000000000000001E-3"/>
    <n v="-1.519999999999997E-3"/>
    <n v="0.999"/>
    <n v="-2.018000000000042E-2"/>
    <n v="0"/>
    <n v="0"/>
    <n v="0"/>
    <n v="-0.51100000000000001"/>
    <n v="0.54900000000000004"/>
    <n v="163.685"/>
    <n v="97.980999999999995"/>
    <n v="45.421999999999997"/>
    <n v="48.997"/>
    <n v="19.47"/>
    <n v="96530"/>
    <n v="408.64"/>
    <s v=""/>
    <s v=""/>
    <s v=""/>
    <s v=""/>
    <s v=""/>
    <s v=""/>
    <s v=""/>
    <s v=""/>
    <s v=""/>
    <s v=""/>
    <s v=""/>
    <s v=""/>
    <s v=""/>
    <s v=""/>
  </r>
  <r>
    <x v="28"/>
    <s v="27.202"/>
    <n v="107"/>
    <s v="COM12"/>
    <d v="2024-09-20T13:51:32"/>
    <n v="-1.2999999999999999E-2"/>
    <n v="6.8000000000001046E-4"/>
    <n v="-6.0000000000000001E-3"/>
    <n v="-1.519999999999997E-3"/>
    <n v="0.999"/>
    <n v="-2.018000000000042E-2"/>
    <n v="0"/>
    <n v="0"/>
    <n v="0"/>
    <n v="-0.505"/>
    <n v="0.54900000000000004"/>
    <n v="163.685"/>
    <n v="97.968000000000004"/>
    <n v="45.408999999999999"/>
    <n v="48.997"/>
    <n v="19.47"/>
    <n v="96530"/>
    <n v="408.64"/>
    <s v=""/>
    <s v=""/>
    <s v=""/>
    <s v=""/>
    <s v=""/>
    <s v=""/>
    <s v=""/>
    <s v=""/>
    <s v=""/>
    <s v=""/>
    <s v=""/>
    <s v=""/>
    <s v=""/>
    <s v=""/>
  </r>
  <r>
    <x v="29"/>
    <s v="27.297"/>
    <n v="95"/>
    <s v="COM12"/>
    <d v="2024-09-20T13:51:32"/>
    <n v="-1.2999999999999999E-2"/>
    <n v="6.8000000000001046E-4"/>
    <n v="-5.0000000000000001E-3"/>
    <n v="-5.1999999999999703E-4"/>
    <n v="0.998"/>
    <n v="-2.1180000000000421E-2"/>
    <n v="0"/>
    <n v="0"/>
    <n v="0"/>
    <n v="-0.505"/>
    <n v="0.54900000000000004"/>
    <n v="163.685"/>
    <n v="97.968000000000004"/>
    <n v="45.421999999999997"/>
    <n v="48.997"/>
    <n v="19.489999999999998"/>
    <n v="96530"/>
    <n v="408.64"/>
    <s v=""/>
    <s v=""/>
    <s v=""/>
    <s v=""/>
    <s v=""/>
    <s v=""/>
    <s v=""/>
    <s v=""/>
    <s v=""/>
    <s v=""/>
    <s v=""/>
    <s v=""/>
    <s v=""/>
    <s v=""/>
  </r>
  <r>
    <x v="30"/>
    <s v="27.390"/>
    <n v="93"/>
    <s v="COM12"/>
    <d v="2024-09-20T13:51:32"/>
    <n v="-1.2999999999999999E-2"/>
    <n v="6.8000000000001046E-4"/>
    <n v="-5.0000000000000001E-3"/>
    <n v="-5.1999999999999703E-4"/>
    <n v="0.999"/>
    <n v="-2.018000000000042E-2"/>
    <n v="0"/>
    <n v="0"/>
    <n v="0"/>
    <n v="-0.505"/>
    <n v="0.55500000000000005"/>
    <n v="163.685"/>
    <n v="97.954999999999998"/>
    <n v="45.435000000000002"/>
    <n v="48.997"/>
    <n v="19.47"/>
    <n v="96530"/>
    <n v="408.64"/>
    <s v=""/>
    <s v=""/>
    <s v=""/>
    <s v=""/>
    <s v=""/>
    <s v=""/>
    <s v=""/>
    <s v=""/>
    <s v=""/>
    <s v=""/>
    <s v=""/>
    <s v=""/>
    <s v=""/>
    <s v=""/>
  </r>
  <r>
    <x v="31"/>
    <s v="27.498"/>
    <n v="108"/>
    <s v="COM12"/>
    <d v="2024-09-20T13:51:32"/>
    <n v="-1.2E-2"/>
    <n v="1.6800000000000096E-3"/>
    <n v="-5.0000000000000001E-3"/>
    <n v="-5.1999999999999703E-4"/>
    <n v="0.999"/>
    <n v="-2.018000000000042E-2"/>
    <n v="0"/>
    <n v="0"/>
    <n v="0"/>
    <n v="-0.505"/>
    <n v="0.55500000000000005"/>
    <n v="163.685"/>
    <n v="97.968000000000004"/>
    <n v="45.421999999999997"/>
    <n v="48.997"/>
    <n v="19.47"/>
    <n v="96530"/>
    <n v="408.64"/>
    <s v=""/>
    <s v=""/>
    <s v=""/>
    <s v=""/>
    <s v=""/>
    <s v=""/>
    <s v=""/>
    <s v=""/>
    <s v=""/>
    <s v=""/>
    <s v=""/>
    <s v=""/>
    <s v=""/>
    <s v=""/>
  </r>
  <r>
    <x v="32"/>
    <s v="27.591"/>
    <n v="93"/>
    <s v="COM12"/>
    <d v="2024-09-20T13:51:32"/>
    <n v="-1.2999999999999999E-2"/>
    <n v="6.8000000000001046E-4"/>
    <n v="-6.0000000000000001E-3"/>
    <n v="-1.519999999999997E-3"/>
    <n v="1"/>
    <n v="-1.9180000000000419E-2"/>
    <n v="0"/>
    <n v="0"/>
    <n v="0"/>
    <n v="-0.505"/>
    <n v="0.55500000000000005"/>
    <n v="163.685"/>
    <n v="97.968000000000004"/>
    <n v="45.421999999999997"/>
    <n v="48.997"/>
    <n v="19.47"/>
    <n v="96530"/>
    <n v="408.64"/>
    <s v=""/>
    <s v=""/>
    <s v=""/>
    <s v=""/>
    <s v=""/>
    <s v=""/>
    <s v=""/>
    <s v=""/>
    <s v=""/>
    <s v=""/>
    <s v=""/>
    <s v=""/>
    <s v=""/>
    <s v=""/>
  </r>
  <r>
    <x v="33"/>
    <s v="27.699"/>
    <n v="108"/>
    <s v="COM12"/>
    <d v="2024-09-20T13:51:33"/>
    <n v="-1.2E-2"/>
    <n v="1.6800000000000096E-3"/>
    <n v="-5.0000000000000001E-3"/>
    <n v="-5.1999999999999703E-4"/>
    <n v="0.999"/>
    <n v="-2.018000000000042E-2"/>
    <n v="0"/>
    <n v="0"/>
    <n v="0"/>
    <n v="-0.5"/>
    <n v="0.56000000000000005"/>
    <n v="163.685"/>
    <n v="97.968000000000004"/>
    <n v="45.421999999999997"/>
    <n v="48.997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34"/>
    <s v="27.793"/>
    <n v="94"/>
    <s v="COM12"/>
    <d v="2024-09-20T13:51:33"/>
    <n v="-1.2E-2"/>
    <n v="1.6800000000000096E-3"/>
    <n v="-6.0000000000000001E-3"/>
    <n v="-1.519999999999997E-3"/>
    <n v="0.999"/>
    <n v="-2.018000000000042E-2"/>
    <n v="0"/>
    <n v="0"/>
    <n v="0"/>
    <n v="-0.5"/>
    <n v="0.56000000000000005"/>
    <n v="163.685"/>
    <n v="97.980999999999995"/>
    <n v="45.421999999999997"/>
    <n v="48.997"/>
    <n v="19.47"/>
    <n v="96530"/>
    <n v="408.64"/>
    <s v=""/>
    <s v=""/>
    <s v=""/>
    <s v=""/>
    <s v=""/>
    <s v=""/>
    <s v=""/>
    <s v=""/>
    <s v=""/>
    <s v=""/>
    <s v=""/>
    <s v=""/>
    <s v=""/>
    <s v=""/>
  </r>
  <r>
    <x v="35"/>
    <s v="27.901"/>
    <n v="108"/>
    <s v="COM12"/>
    <d v="2024-09-20T13:51:33"/>
    <n v="-1.2E-2"/>
    <n v="1.6800000000000096E-3"/>
    <n v="-5.0000000000000001E-3"/>
    <n v="-5.1999999999999703E-4"/>
    <n v="1"/>
    <n v="-1.9180000000000419E-2"/>
    <n v="0"/>
    <n v="0"/>
    <n v="0"/>
    <n v="-0.5"/>
    <n v="0.56000000000000005"/>
    <n v="163.685"/>
    <n v="97.980999999999995"/>
    <n v="45.421999999999997"/>
    <n v="49.01"/>
    <n v="19.47"/>
    <n v="96530"/>
    <n v="408.64"/>
    <s v=""/>
    <s v=""/>
    <s v=""/>
    <s v=""/>
    <s v=""/>
    <s v=""/>
    <s v=""/>
    <s v=""/>
    <s v=""/>
    <s v=""/>
    <s v=""/>
    <s v=""/>
    <s v=""/>
    <s v=""/>
  </r>
  <r>
    <x v="36"/>
    <s v="27.993"/>
    <n v="92"/>
    <s v="COM12"/>
    <d v="2024-09-20T13:51:33"/>
    <n v="-1.2999999999999999E-2"/>
    <n v="6.8000000000001046E-4"/>
    <n v="-5.0000000000000001E-3"/>
    <n v="-5.1999999999999703E-4"/>
    <n v="0.999"/>
    <n v="-2.018000000000042E-2"/>
    <n v="0"/>
    <n v="0"/>
    <n v="0"/>
    <n v="-0.5"/>
    <n v="0.56000000000000005"/>
    <n v="163.685"/>
    <n v="97.968000000000004"/>
    <n v="45.421999999999997"/>
    <n v="48.997"/>
    <n v="19.489999999999998"/>
    <n v="96530"/>
    <n v="408.64"/>
    <s v=""/>
    <s v=""/>
    <s v=""/>
    <s v=""/>
    <s v=""/>
    <s v=""/>
    <s v=""/>
    <s v=""/>
    <s v=""/>
    <s v=""/>
    <s v=""/>
    <s v=""/>
    <s v=""/>
    <s v=""/>
  </r>
  <r>
    <x v="37"/>
    <s v="28.103"/>
    <n v="110"/>
    <s v="COM12"/>
    <d v="2024-09-20T13:51:33"/>
    <n v="-1.2999999999999999E-2"/>
    <n v="6.8000000000001046E-4"/>
    <n v="-6.0000000000000001E-3"/>
    <n v="-1.519999999999997E-3"/>
    <n v="1"/>
    <n v="-1.9180000000000419E-2"/>
    <n v="0"/>
    <n v="0"/>
    <n v="0"/>
    <n v="-0.5"/>
    <n v="0.56599999999999995"/>
    <n v="163.685"/>
    <n v="97.994"/>
    <n v="45.408999999999999"/>
    <n v="49.01"/>
    <n v="19.47"/>
    <n v="96530"/>
    <n v="408.64"/>
    <s v=""/>
    <s v=""/>
    <s v=""/>
    <s v=""/>
    <s v=""/>
    <s v=""/>
    <s v=""/>
    <s v=""/>
    <s v=""/>
    <s v=""/>
    <s v=""/>
    <s v=""/>
    <s v=""/>
    <s v=""/>
  </r>
  <r>
    <x v="38"/>
    <s v="28.197"/>
    <n v="94"/>
    <s v="COM12"/>
    <d v="2024-09-20T13:51:33"/>
    <n v="-1.2999999999999999E-2"/>
    <n v="6.8000000000001046E-4"/>
    <n v="-6.0000000000000001E-3"/>
    <n v="-1.519999999999997E-3"/>
    <n v="1"/>
    <n v="-1.9180000000000419E-2"/>
    <n v="0"/>
    <n v="0"/>
    <n v="0"/>
    <n v="-0.5"/>
    <n v="0.56599999999999995"/>
    <n v="163.685"/>
    <n v="97.968000000000004"/>
    <n v="45.421999999999997"/>
    <n v="49.01"/>
    <n v="19.489999999999998"/>
    <n v="96530"/>
    <n v="408.64"/>
    <s v=""/>
    <s v=""/>
    <s v=""/>
    <s v=""/>
    <s v=""/>
    <s v=""/>
    <s v=""/>
    <s v=""/>
    <s v=""/>
    <s v=""/>
    <s v=""/>
    <s v=""/>
    <s v=""/>
    <s v=""/>
  </r>
  <r>
    <x v="39"/>
    <s v="28.291"/>
    <n v="94"/>
    <s v="COM12"/>
    <d v="2024-09-20T13:51:33"/>
    <n v="-1.2999999999999999E-2"/>
    <n v="6.8000000000001046E-4"/>
    <n v="-6.0000000000000001E-3"/>
    <n v="-1.519999999999997E-3"/>
    <n v="0.999"/>
    <n v="-2.018000000000042E-2"/>
    <n v="0"/>
    <n v="0"/>
    <n v="0"/>
    <n v="-0.5"/>
    <n v="0.56599999999999995"/>
    <n v="163.685"/>
    <n v="97.968000000000004"/>
    <n v="45.435000000000002"/>
    <n v="48.997"/>
    <n v="19.47"/>
    <n v="96530"/>
    <n v="408.64"/>
    <s v=""/>
    <s v=""/>
    <s v=""/>
    <s v=""/>
    <s v=""/>
    <s v=""/>
    <s v=""/>
    <s v=""/>
    <s v=""/>
    <s v=""/>
    <s v=""/>
    <s v=""/>
    <s v=""/>
    <s v=""/>
  </r>
  <r>
    <x v="40"/>
    <s v="28.405"/>
    <n v="114"/>
    <s v="COM12"/>
    <d v="2024-09-20T13:51:33"/>
    <n v="-1.2999999999999999E-2"/>
    <n v="6.8000000000001046E-4"/>
    <n v="-5.0000000000000001E-3"/>
    <n v="-5.1999999999999703E-4"/>
    <n v="1"/>
    <n v="-1.9180000000000419E-2"/>
    <n v="0"/>
    <n v="0"/>
    <n v="0"/>
    <n v="-0.49399999999999999"/>
    <n v="0.56599999999999995"/>
    <n v="163.685"/>
    <n v="97.980999999999995"/>
    <n v="45.408999999999999"/>
    <n v="49.01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41"/>
    <s v="28.493"/>
    <n v="88"/>
    <s v="COM12"/>
    <d v="2024-09-20T13:51:33"/>
    <n v="-1.4E-2"/>
    <n v="-3.1999999999999043E-4"/>
    <n v="-6.0000000000000001E-3"/>
    <n v="-1.519999999999997E-3"/>
    <n v="0.999"/>
    <n v="-2.018000000000042E-2"/>
    <n v="0"/>
    <n v="0"/>
    <n v="0"/>
    <n v="-0.49399999999999999"/>
    <n v="0.57099999999999995"/>
    <n v="163.685"/>
    <n v="97.980999999999995"/>
    <n v="45.421999999999997"/>
    <n v="49.01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42"/>
    <s v="28.601"/>
    <n v="108"/>
    <s v="COM12"/>
    <d v="2024-09-20T13:51:33"/>
    <n v="-1.0999999999999999E-2"/>
    <n v="2.6800000000000105E-3"/>
    <n v="-6.0000000000000001E-3"/>
    <n v="-1.519999999999997E-3"/>
    <n v="0.999"/>
    <n v="-2.018000000000042E-2"/>
    <n v="0"/>
    <n v="0"/>
    <n v="0"/>
    <n v="-0.49399999999999999"/>
    <n v="0.57099999999999995"/>
    <n v="163.685"/>
    <n v="97.968000000000004"/>
    <n v="45.448"/>
    <n v="48.997"/>
    <n v="19.47"/>
    <n v="96530"/>
    <n v="408.64"/>
    <s v=""/>
    <s v=""/>
    <s v=""/>
    <s v=""/>
    <s v=""/>
    <s v=""/>
    <s v=""/>
    <s v=""/>
    <s v=""/>
    <s v=""/>
    <s v=""/>
    <s v=""/>
    <s v=""/>
    <s v=""/>
  </r>
  <r>
    <x v="43"/>
    <s v="28.694"/>
    <n v="93"/>
    <s v="COM12"/>
    <d v="2024-09-20T13:51:34"/>
    <n v="-1.2E-2"/>
    <n v="1.6800000000000096E-3"/>
    <n v="-4.0000000000000001E-3"/>
    <n v="4.8000000000000299E-4"/>
    <n v="0.999"/>
    <n v="-2.018000000000042E-2"/>
    <n v="0"/>
    <n v="0.30499999999999999"/>
    <n v="0.91600000000000004"/>
    <n v="-0.49399999999999999"/>
    <n v="0.58199999999999996"/>
    <n v="163.70699999999999"/>
    <n v="97.994"/>
    <n v="45.5"/>
    <n v="49.061999999999998"/>
    <n v="19.489999999999998"/>
    <n v="96530"/>
    <n v="408.64"/>
    <s v=""/>
    <s v=""/>
    <s v=""/>
    <s v=""/>
    <s v=""/>
    <s v=""/>
    <s v=""/>
    <s v=""/>
    <s v=""/>
    <s v=""/>
    <s v=""/>
    <s v=""/>
    <s v=""/>
    <s v=""/>
  </r>
  <r>
    <x v="44"/>
    <s v="28.802"/>
    <n v="108"/>
    <s v="COM12"/>
    <d v="2024-09-20T13:51:34"/>
    <n v="-1.2999999999999999E-2"/>
    <n v="6.8000000000001046E-4"/>
    <n v="3.2000000000000001E-2"/>
    <n v="3.6480000000000005E-2"/>
    <n v="0.999"/>
    <n v="-2.018000000000042E-2"/>
    <n v="-0.24399999999999999"/>
    <n v="0.36599999999999999"/>
    <n v="1.831"/>
    <n v="-0.49399999999999999"/>
    <n v="0.626"/>
    <n v="163.79499999999999"/>
    <n v="98.162999999999997"/>
    <n v="46.176000000000002"/>
    <n v="49.231000000000002"/>
    <n v="19.489999999999998"/>
    <n v="96530"/>
    <n v="408.64"/>
    <s v=""/>
    <s v=""/>
    <s v=""/>
    <s v=""/>
    <s v=""/>
    <s v=""/>
    <s v=""/>
    <s v=""/>
    <s v=""/>
    <s v=""/>
    <s v=""/>
    <s v=""/>
    <s v=""/>
    <s v=""/>
  </r>
  <r>
    <x v="45"/>
    <s v="28.896"/>
    <n v="94"/>
    <s v="COM12"/>
    <d v="2024-09-20T13:51:34"/>
    <n v="-1.7000000000000001E-2"/>
    <n v="-3.3199999999999914E-3"/>
    <n v="8.0000000000000002E-3"/>
    <n v="1.2480000000000003E-2"/>
    <n v="1"/>
    <n v="-1.9180000000000419E-2"/>
    <n v="0"/>
    <n v="0.24399999999999999"/>
    <n v="2.319"/>
    <n v="-0.42799999999999999"/>
    <n v="0.63700000000000001"/>
    <n v="164.053"/>
    <n v="95.94"/>
    <n v="53.755000000000003"/>
    <n v="42.38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46"/>
    <s v="28.989"/>
    <n v="93"/>
    <s v="COM12"/>
    <d v="2024-09-20T13:51:34"/>
    <n v="-1.4999999999999999E-2"/>
    <n v="-1.3199999999999896E-3"/>
    <n v="0"/>
    <n v="4.4800000000000031E-3"/>
    <n v="0.999"/>
    <n v="-2.018000000000042E-2"/>
    <n v="-0.42699999999999999"/>
    <n v="0.30499999999999999"/>
    <n v="1.038"/>
    <n v="-0.39"/>
    <n v="0.64300000000000002"/>
    <n v="164.24"/>
    <n v="90.076999999999998"/>
    <n v="68.64"/>
    <n v="26.416"/>
    <n v="19.47"/>
    <n v="96530"/>
    <n v="408.64"/>
    <s v=""/>
    <s v=""/>
    <s v=""/>
    <s v=""/>
    <s v=""/>
    <s v=""/>
    <s v=""/>
    <s v=""/>
    <s v=""/>
    <s v=""/>
    <s v=""/>
    <s v=""/>
    <s v=""/>
    <s v=""/>
  </r>
  <r>
    <x v="47"/>
    <s v="29.095"/>
    <n v="106"/>
    <s v="COM12"/>
    <d v="2024-09-20T13:51:34"/>
    <n v="-1.7999999999999999E-2"/>
    <n v="-4.3199999999999888E-3"/>
    <n v="1.2E-2"/>
    <n v="1.6480000000000002E-2"/>
    <n v="1"/>
    <n v="-1.9180000000000419E-2"/>
    <n v="-0.30499999999999999"/>
    <n v="-6.0999999999999999E-2"/>
    <n v="4.0279999999999996"/>
    <n v="-0.39600000000000002"/>
    <n v="0.66500000000000004"/>
    <n v="164.41"/>
    <n v="81.744"/>
    <n v="86.540999999999997"/>
    <n v="3.9129999999999998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48"/>
    <s v="29.187"/>
    <n v="92"/>
    <s v="COM12"/>
    <d v="2024-09-20T13:51:34"/>
    <n v="-1.7000000000000001E-2"/>
    <n v="-3.3199999999999914E-3"/>
    <n v="-0.01"/>
    <n v="-5.5199999999999971E-3"/>
    <n v="0.999"/>
    <n v="-2.018000000000042E-2"/>
    <n v="-0.30499999999999999"/>
    <n v="-0.24399999999999999"/>
    <n v="0.42699999999999999"/>
    <n v="-0.35199999999999998"/>
    <n v="0.65400000000000003"/>
    <n v="164.51499999999999"/>
    <n v="69.341999999999999"/>
    <n v="107.69199999999999"/>
    <n v="-26.494"/>
    <n v="19.46"/>
    <n v="96530"/>
    <n v="408.64"/>
    <s v=""/>
    <s v=""/>
    <s v=""/>
    <s v=""/>
    <s v=""/>
    <s v=""/>
    <s v=""/>
    <s v=""/>
    <s v=""/>
    <s v=""/>
    <s v=""/>
    <s v=""/>
    <s v=""/>
    <s v=""/>
  </r>
  <r>
    <x v="49"/>
    <s v="29.299"/>
    <n v="112"/>
    <s v="COM12"/>
    <d v="2024-09-20T13:51:34"/>
    <n v="-1.7000000000000001E-2"/>
    <n v="-3.3199999999999914E-3"/>
    <n v="-1E-3"/>
    <n v="3.4800000000000031E-3"/>
    <n v="0.999"/>
    <n v="-2.018000000000042E-2"/>
    <n v="-0.54900000000000004"/>
    <n v="0"/>
    <n v="2.625"/>
    <n v="-0.308"/>
    <n v="0.64300000000000002"/>
    <n v="164.691"/>
    <n v="51.037999999999997"/>
    <n v="130.13"/>
    <n v="-71.174999999999997"/>
    <n v="19.54"/>
    <n v="96530"/>
    <n v="408.64"/>
    <s v=""/>
    <s v=""/>
    <s v=""/>
    <s v=""/>
    <s v=""/>
    <s v=""/>
    <s v=""/>
    <s v=""/>
    <s v=""/>
    <s v=""/>
    <s v=""/>
    <s v=""/>
    <s v=""/>
    <s v=""/>
  </r>
  <r>
    <x v="50"/>
    <s v="29.391"/>
    <n v="92"/>
    <s v="COM12"/>
    <d v="2024-09-20T13:51:34"/>
    <n v="-1.7000000000000001E-2"/>
    <n v="-3.3199999999999914E-3"/>
    <n v="-1.7999999999999999E-2"/>
    <n v="-1.3519999999999996E-2"/>
    <n v="0.999"/>
    <n v="-2.018000000000042E-2"/>
    <n v="0"/>
    <n v="-0.122"/>
    <n v="0.122"/>
    <n v="-0.28599999999999998"/>
    <n v="0.65400000000000003"/>
    <n v="164.86099999999999"/>
    <n v="29.25"/>
    <n v="153.98500000000001"/>
    <n v="-127.452"/>
    <n v="19.440000000000001"/>
    <n v="96530"/>
    <n v="408.64"/>
    <s v=""/>
    <s v=""/>
    <s v=""/>
    <s v=""/>
    <s v=""/>
    <s v=""/>
    <s v=""/>
    <s v=""/>
    <s v=""/>
    <s v=""/>
    <s v=""/>
    <s v=""/>
    <s v=""/>
    <s v=""/>
  </r>
  <r>
    <x v="51"/>
    <s v="29.499"/>
    <n v="108"/>
    <s v="COM12"/>
    <d v="2024-09-20T13:51:34"/>
    <n v="-1.6E-2"/>
    <n v="-2.3199999999999905E-3"/>
    <n v="-6.0000000000000001E-3"/>
    <n v="-1.519999999999997E-3"/>
    <n v="0.999"/>
    <n v="-2.018000000000042E-2"/>
    <n v="0"/>
    <n v="-0.24399999999999999"/>
    <n v="0"/>
    <n v="-0.29099999999999998"/>
    <n v="0.64300000000000002"/>
    <n v="164.88300000000001"/>
    <n v="3.6659999999999999"/>
    <n v="178.893"/>
    <n v="-195.05199999999999"/>
    <n v="19.46"/>
    <n v="96530"/>
    <n v="408.64"/>
    <s v=""/>
    <s v=""/>
    <s v=""/>
    <s v=""/>
    <s v=""/>
    <s v=""/>
    <s v=""/>
    <s v=""/>
    <s v=""/>
    <s v=""/>
    <s v=""/>
    <s v=""/>
    <s v=""/>
    <s v=""/>
  </r>
  <r>
    <x v="52"/>
    <s v="29.594"/>
    <n v="95"/>
    <s v="COM12"/>
    <d v="2024-09-20T13:51:34"/>
    <n v="-1.6E-2"/>
    <n v="-2.3199999999999905E-3"/>
    <n v="-6.0000000000000001E-3"/>
    <n v="-1.519999999999997E-3"/>
    <n v="0.998"/>
    <n v="-2.1180000000000421E-2"/>
    <n v="-6.0999999999999999E-2"/>
    <n v="0.36599999999999999"/>
    <n v="0.54900000000000004"/>
    <n v="-0.30199999999999999"/>
    <n v="0.65900000000000003"/>
    <n v="164.99299999999999"/>
    <n v="-26.65"/>
    <n v="202.09800000000001"/>
    <n v="-271.73899999999998"/>
    <n v="19.510000000000002"/>
    <n v="96529"/>
    <n v="408.72"/>
    <s v=""/>
    <s v=""/>
    <s v=""/>
    <s v=""/>
    <s v=""/>
    <s v=""/>
    <s v=""/>
    <s v=""/>
    <s v=""/>
    <s v=""/>
    <s v=""/>
    <s v=""/>
    <s v=""/>
    <s v=""/>
  </r>
  <r>
    <x v="53"/>
    <s v="29.688"/>
    <n v="94"/>
    <s v="COM12"/>
    <d v="2024-09-20T13:51:35"/>
    <n v="-1.6E-2"/>
    <n v="-2.3199999999999905E-3"/>
    <n v="-1.4999999999999999E-2"/>
    <n v="-1.0519999999999996E-2"/>
    <n v="1"/>
    <n v="-1.9180000000000419E-2"/>
    <n v="-0.183"/>
    <n v="0.42699999999999999"/>
    <n v="-0.183"/>
    <n v="-0.31900000000000001"/>
    <n v="0.69199999999999995"/>
    <n v="165.042"/>
    <n v="-65.272999999999996"/>
    <n v="223.80799999999999"/>
    <n v="-346.59300000000002"/>
    <n v="19.489999999999998"/>
    <n v="96528"/>
    <n v="408.81"/>
    <s v=""/>
    <s v=""/>
    <s v=""/>
    <s v=""/>
    <s v=""/>
    <s v=""/>
    <s v=""/>
    <s v=""/>
    <s v=""/>
    <s v=""/>
    <s v=""/>
    <s v=""/>
    <s v=""/>
    <s v=""/>
  </r>
  <r>
    <x v="54"/>
    <s v="29.796"/>
    <n v="108"/>
    <s v="COM12"/>
    <d v="2024-09-20T13:51:35"/>
    <n v="-1.0999999999999999E-2"/>
    <n v="2.6800000000000105E-3"/>
    <n v="-0.01"/>
    <n v="-5.5199999999999971E-3"/>
    <n v="0.999"/>
    <n v="-2.018000000000042E-2"/>
    <n v="0"/>
    <n v="0.24399999999999999"/>
    <n v="0.73199999999999998"/>
    <n v="-0.36299999999999999"/>
    <n v="0.70899999999999996"/>
    <n v="165.08600000000001"/>
    <n v="-107.77"/>
    <n v="234"/>
    <n v="-403.81900000000002"/>
    <n v="19.489999999999998"/>
    <n v="96530"/>
    <n v="408.64"/>
    <s v=""/>
    <s v=""/>
    <s v=""/>
    <s v=""/>
    <s v=""/>
    <s v=""/>
    <s v=""/>
    <s v=""/>
    <s v=""/>
    <s v=""/>
    <s v=""/>
    <s v=""/>
    <s v=""/>
    <s v=""/>
  </r>
  <r>
    <x v="55"/>
    <s v="29.890"/>
    <n v="94"/>
    <s v="COM12"/>
    <d v="2024-09-20T13:51:35"/>
    <n v="-1.7000000000000001E-2"/>
    <n v="-3.3199999999999914E-3"/>
    <n v="0.01"/>
    <n v="1.4480000000000003E-2"/>
    <n v="1.0009999999999999"/>
    <n v="-1.8180000000000529E-2"/>
    <n v="-0.30499999999999999"/>
    <n v="-6.0999999999999999E-2"/>
    <n v="3.3570000000000002"/>
    <n v="-0.36299999999999999"/>
    <n v="0.70899999999999996"/>
    <n v="165.27799999999999"/>
    <n v="-148.88900000000001"/>
    <n v="228.29300000000001"/>
    <n v="307.09899999999999"/>
    <n v="19.510000000000002"/>
    <n v="96529"/>
    <n v="408.72"/>
    <s v=""/>
    <s v=""/>
    <s v=""/>
    <s v=""/>
    <s v=""/>
    <s v=""/>
    <s v=""/>
    <s v=""/>
    <s v=""/>
    <s v=""/>
    <s v=""/>
    <s v=""/>
    <s v=""/>
    <s v=""/>
  </r>
  <r>
    <x v="56"/>
    <s v="29.999"/>
    <n v="109"/>
    <s v="COM12"/>
    <d v="2024-09-20T13:51:35"/>
    <n v="-0.01"/>
    <n v="3.6800000000000097E-3"/>
    <n v="2E-3"/>
    <n v="6.4800000000000031E-3"/>
    <n v="1"/>
    <n v="-1.9180000000000419E-2"/>
    <n v="-0.183"/>
    <n v="0.122"/>
    <n v="3.113"/>
    <n v="-0.35199999999999998"/>
    <n v="0.72499999999999998"/>
    <n v="165.553"/>
    <n v="-187.33"/>
    <n v="198.679"/>
    <n v="378.053"/>
    <n v="19.47"/>
    <n v="96529"/>
    <n v="408.72"/>
    <s v=""/>
    <s v=""/>
    <s v=""/>
    <s v=""/>
    <s v=""/>
    <s v=""/>
    <s v=""/>
    <s v=""/>
    <s v=""/>
    <s v=""/>
    <s v=""/>
    <s v=""/>
    <s v=""/>
    <s v=""/>
  </r>
  <r>
    <x v="57"/>
    <s v="30.092"/>
    <n v="93"/>
    <s v="COM12"/>
    <d v="2024-09-20T13:51:35"/>
    <n v="-1.9E-2"/>
    <n v="-5.3199999999999897E-3"/>
    <n v="1.7000000000000001E-2"/>
    <n v="2.1480000000000006E-2"/>
    <n v="1"/>
    <n v="-1.9180000000000419E-2"/>
    <n v="-0.54900000000000004"/>
    <n v="0"/>
    <n v="8.9109999999999996"/>
    <n v="-0.34599999999999997"/>
    <n v="0.74199999999999999"/>
    <n v="166.02500000000001"/>
    <n v="-218.68600000000001"/>
    <n v="144.87200000000001"/>
    <n v="386.86700000000002"/>
    <n v="19.47"/>
    <n v="96528"/>
    <n v="408.81"/>
    <s v=""/>
    <s v=""/>
    <s v=""/>
    <s v=""/>
    <s v=""/>
    <s v=""/>
    <s v=""/>
    <s v=""/>
    <s v=""/>
    <s v=""/>
    <s v=""/>
    <s v=""/>
    <s v=""/>
    <s v=""/>
  </r>
  <r>
    <x v="58"/>
    <s v="30.187"/>
    <n v="95"/>
    <s v="COM12"/>
    <d v="2024-09-20T13:51:35"/>
    <n v="-2.9000000000000001E-2"/>
    <n v="-1.5319999999999992E-2"/>
    <n v="-7.0000000000000001E-3"/>
    <n v="-2.5199999999999971E-3"/>
    <n v="0.999"/>
    <n v="-2.018000000000042E-2"/>
    <n v="-0.183"/>
    <n v="0"/>
    <n v="6.0999999999999999E-2"/>
    <n v="-0.32400000000000001"/>
    <n v="0.76900000000000002"/>
    <n v="166.28899999999999"/>
    <n v="-235.261"/>
    <n v="59.747999999999998"/>
    <n v="390.09100000000001"/>
    <n v="19.440000000000001"/>
    <n v="96528"/>
    <n v="408.81"/>
    <s v=""/>
    <s v=""/>
    <s v=""/>
    <s v=""/>
    <s v=""/>
    <s v=""/>
    <s v=""/>
    <s v=""/>
    <s v=""/>
    <s v=""/>
    <s v=""/>
    <s v=""/>
    <s v=""/>
    <s v=""/>
  </r>
  <r>
    <x v="59"/>
    <s v="30.297"/>
    <n v="110"/>
    <s v="COM12"/>
    <d v="2024-09-20T13:51:35"/>
    <n v="-0.03"/>
    <n v="-1.6319999999999987E-2"/>
    <n v="-2.9000000000000001E-2"/>
    <n v="-2.452E-2"/>
    <n v="0.997"/>
    <n v="-2.2180000000000422E-2"/>
    <n v="6.0999999999999999E-2"/>
    <n v="-0.183"/>
    <n v="0.48799999999999999"/>
    <n v="-0.34599999999999997"/>
    <n v="0.77500000000000002"/>
    <n v="166.37100000000001"/>
    <n v="-216.02099999999999"/>
    <n v="-54.847000000000001"/>
    <n v="390.75400000000002"/>
    <n v="19.46"/>
    <n v="96530"/>
    <n v="408.64"/>
    <s v=""/>
    <s v=""/>
    <s v=""/>
    <s v=""/>
    <s v=""/>
    <s v=""/>
    <s v=""/>
    <s v=""/>
    <s v=""/>
    <s v=""/>
    <s v=""/>
    <s v=""/>
    <s v=""/>
    <s v=""/>
  </r>
  <r>
    <x v="60"/>
    <s v="30.391"/>
    <n v="94"/>
    <s v="COM12"/>
    <d v="2024-09-20T13:51:35"/>
    <n v="-1.9E-2"/>
    <n v="-5.3199999999999897E-3"/>
    <n v="-7.6999999999999999E-2"/>
    <n v="-7.2520000000000001E-2"/>
    <n v="0.995"/>
    <n v="-2.4180000000000423E-2"/>
    <n v="-0.30499999999999999"/>
    <n v="0.24399999999999999"/>
    <n v="0.24399999999999999"/>
    <n v="-0.374"/>
    <n v="0.79700000000000004"/>
    <n v="166.42099999999999"/>
    <n v="-162.24"/>
    <n v="-160.095"/>
    <n v="-119.6"/>
    <n v="19.510000000000002"/>
    <n v="96529"/>
    <n v="408.72"/>
    <s v=""/>
    <s v=""/>
    <s v=""/>
    <s v=""/>
    <s v=""/>
    <s v=""/>
    <s v=""/>
    <s v=""/>
    <s v=""/>
    <s v=""/>
    <s v=""/>
    <s v=""/>
    <s v=""/>
    <s v=""/>
  </r>
  <r>
    <x v="61"/>
    <s v="30.499"/>
    <n v="108"/>
    <s v="COM12"/>
    <d v="2024-09-20T13:51:35"/>
    <n v="-2.7E-2"/>
    <n v="-1.331999999999999E-2"/>
    <n v="-1.7000000000000001E-2"/>
    <n v="-1.2519999999999998E-2"/>
    <n v="1"/>
    <n v="-1.9180000000000419E-2"/>
    <n v="-0.36599999999999999"/>
    <n v="0.183"/>
    <n v="2.258"/>
    <n v="-0.42299999999999999"/>
    <n v="0.81299999999999994"/>
    <n v="166.547"/>
    <n v="-95.875"/>
    <n v="-225.303"/>
    <n v="-284.11500000000001"/>
    <n v="19.489999999999998"/>
    <n v="96529"/>
    <n v="408.72"/>
    <s v=""/>
    <s v=""/>
    <s v=""/>
    <s v=""/>
    <s v=""/>
    <s v=""/>
    <s v=""/>
    <s v=""/>
    <s v=""/>
    <s v=""/>
    <s v=""/>
    <s v=""/>
    <s v=""/>
    <s v=""/>
  </r>
  <r>
    <x v="62"/>
    <s v="30.594"/>
    <n v="95"/>
    <s v="COM12"/>
    <d v="2024-09-20T13:51:35"/>
    <n v="-1.7000000000000001E-2"/>
    <n v="-3.3199999999999914E-3"/>
    <n v="-6.8000000000000005E-2"/>
    <n v="-6.3520000000000007E-2"/>
    <n v="0.996"/>
    <n v="-2.3180000000000422E-2"/>
    <n v="-0.30499999999999999"/>
    <n v="0"/>
    <n v="0.183"/>
    <n v="-0.46100000000000002"/>
    <n v="0.84"/>
    <n v="166.77799999999999"/>
    <n v="-42.223999999999997"/>
    <n v="-247.767"/>
    <n v="-197.80799999999999"/>
    <n v="19.489999999999998"/>
    <n v="96528"/>
    <n v="408.81"/>
    <s v=""/>
    <s v=""/>
    <s v=""/>
    <s v=""/>
    <s v=""/>
    <s v=""/>
    <s v=""/>
    <s v=""/>
    <s v=""/>
    <s v=""/>
    <s v=""/>
    <s v=""/>
    <s v=""/>
    <s v=""/>
  </r>
  <r>
    <x v="63"/>
    <s v="30.688"/>
    <n v="94"/>
    <s v="COM12"/>
    <d v="2024-09-20T13:51:36"/>
    <n v="-2.1000000000000001E-2"/>
    <n v="-7.3199999999999914E-3"/>
    <n v="-0.01"/>
    <n v="-5.5199999999999971E-3"/>
    <n v="0.999"/>
    <n v="-2.018000000000042E-2"/>
    <n v="-0.122"/>
    <n v="0.183"/>
    <n v="1.8919999999999999"/>
    <n v="-0.52700000000000002"/>
    <n v="0.85099999999999998"/>
    <n v="166.87100000000001"/>
    <n v="7.5919999999999996"/>
    <n v="-255.255"/>
    <n v="-62.66"/>
    <n v="19.46"/>
    <n v="96529"/>
    <n v="408.72"/>
    <s v=""/>
    <s v=""/>
    <s v=""/>
    <s v=""/>
    <s v=""/>
    <s v=""/>
    <s v=""/>
    <s v=""/>
    <s v=""/>
    <s v=""/>
    <s v=""/>
    <s v=""/>
    <s v=""/>
    <s v=""/>
  </r>
  <r>
    <x v="64"/>
    <s v="30.797"/>
    <n v="109"/>
    <s v="COM12"/>
    <d v="2024-09-20T13:51:36"/>
    <n v="-1.7999999999999999E-2"/>
    <n v="-4.3199999999999888E-3"/>
    <n v="-2.4E-2"/>
    <n v="-1.9519999999999996E-2"/>
    <n v="1"/>
    <n v="-1.9180000000000419E-2"/>
    <n v="-0.36599999999999999"/>
    <n v="-6.0999999999999999E-2"/>
    <n v="0.122"/>
    <n v="-0.57699999999999996"/>
    <n v="0.86799999999999999"/>
    <n v="166.97"/>
    <n v="55.926000000000002"/>
    <n v="-258.44"/>
    <n v="76.947000000000003"/>
    <n v="19.46"/>
    <n v="96530"/>
    <n v="408.64"/>
    <s v=""/>
    <s v=""/>
    <s v=""/>
    <s v=""/>
    <s v=""/>
    <s v=""/>
    <s v=""/>
    <s v=""/>
    <s v=""/>
    <s v=""/>
    <s v=""/>
    <s v=""/>
    <s v=""/>
    <s v=""/>
  </r>
  <r>
    <x v="65"/>
    <s v="30.890"/>
    <n v="93"/>
    <s v="COM12"/>
    <d v="2024-09-20T13:51:36"/>
    <n v="-1.7999999999999999E-2"/>
    <n v="-4.3199999999999888E-3"/>
    <n v="-2.1999999999999999E-2"/>
    <n v="-1.7519999999999994E-2"/>
    <n v="0.999"/>
    <n v="-2.018000000000042E-2"/>
    <n v="6.0999999999999999E-2"/>
    <n v="0.122"/>
    <n v="0.30499999999999999"/>
    <n v="-0.63700000000000001"/>
    <n v="0.873"/>
    <n v="167.047"/>
    <n v="93.352999999999994"/>
    <n v="-248.352"/>
    <n v="174.863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66"/>
    <s v="30.999"/>
    <n v="109"/>
    <s v="COM12"/>
    <d v="2024-09-20T13:51:36"/>
    <n v="-2.1000000000000001E-2"/>
    <n v="-7.3199999999999914E-3"/>
    <n v="-2.5000000000000001E-2"/>
    <n v="-2.0519999999999997E-2"/>
    <n v="0.999"/>
    <n v="-2.018000000000042E-2"/>
    <n v="-0.36599999999999999"/>
    <n v="0"/>
    <n v="0"/>
    <n v="-0.69199999999999995"/>
    <n v="0.89"/>
    <n v="167.07499999999999"/>
    <n v="119.613"/>
    <n v="-231.20500000000001"/>
    <n v="234.572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67"/>
    <s v="31.093"/>
    <n v="94"/>
    <s v="COM12"/>
    <d v="2024-09-20T13:51:36"/>
    <n v="-2.1999999999999999E-2"/>
    <n v="-8.3199999999999889E-3"/>
    <n v="-4.2999999999999997E-2"/>
    <n v="-3.8519999999999992E-2"/>
    <n v="0.998"/>
    <n v="-2.1180000000000421E-2"/>
    <n v="6.0999999999999999E-2"/>
    <n v="0.183"/>
    <n v="0.24399999999999999"/>
    <n v="-0.753"/>
    <n v="0.90100000000000002"/>
    <n v="167.124"/>
    <n v="139.958"/>
    <n v="-215.8"/>
    <n v="277.77100000000002"/>
    <n v="19.47"/>
    <n v="96529"/>
    <n v="408.72"/>
    <s v=""/>
    <s v=""/>
    <s v=""/>
    <s v=""/>
    <s v=""/>
    <s v=""/>
    <s v=""/>
    <s v=""/>
    <s v=""/>
    <s v=""/>
    <s v=""/>
    <s v=""/>
    <s v=""/>
    <s v=""/>
  </r>
  <r>
    <x v="68"/>
    <s v="31.201"/>
    <n v="108"/>
    <s v="COM12"/>
    <d v="2024-09-20T13:51:36"/>
    <n v="-2.1000000000000001E-2"/>
    <n v="-7.3199999999999914E-3"/>
    <n v="-4.4999999999999998E-2"/>
    <n v="-4.0519999999999994E-2"/>
    <n v="0.999"/>
    <n v="-2.018000000000042E-2"/>
    <n v="-6.0999999999999999E-2"/>
    <n v="0.24399999999999999"/>
    <n v="1.1599999999999999"/>
    <n v="-0.82899999999999996"/>
    <n v="0.91700000000000004"/>
    <n v="167.173"/>
    <n v="161.27799999999999"/>
    <n v="-204.26900000000001"/>
    <n v="316.83600000000001"/>
    <n v="19.510000000000002"/>
    <n v="96528"/>
    <n v="408.81"/>
    <s v=""/>
    <s v=""/>
    <s v=""/>
    <s v=""/>
    <s v=""/>
    <s v=""/>
    <s v=""/>
    <s v=""/>
    <s v=""/>
    <s v=""/>
    <s v=""/>
    <s v=""/>
    <s v=""/>
    <s v=""/>
  </r>
  <r>
    <x v="69"/>
    <s v="31.296"/>
    <n v="95"/>
    <s v="COM12"/>
    <d v="2024-09-20T13:51:36"/>
    <n v="-2.1999999999999999E-2"/>
    <n v="-8.3199999999999889E-3"/>
    <n v="-3.7999999999999999E-2"/>
    <n v="-3.3519999999999994E-2"/>
    <n v="0.999"/>
    <n v="-2.018000000000042E-2"/>
    <n v="-0.122"/>
    <n v="-6.0999999999999999E-2"/>
    <n v="0.183"/>
    <n v="-0.92800000000000005"/>
    <n v="0.94499999999999995"/>
    <n v="167.22300000000001"/>
    <n v="180.245"/>
    <n v="-195.97499999999999"/>
    <n v="345.358"/>
    <n v="19.54"/>
    <n v="96529"/>
    <n v="408.72"/>
    <s v=""/>
    <s v=""/>
    <s v=""/>
    <s v=""/>
    <s v=""/>
    <s v=""/>
    <s v=""/>
    <s v=""/>
    <s v=""/>
    <s v=""/>
    <s v=""/>
    <s v=""/>
    <s v=""/>
    <s v=""/>
  </r>
  <r>
    <x v="70"/>
    <s v="31.388"/>
    <n v="92"/>
    <s v="COM12"/>
    <d v="2024-09-20T13:51:36"/>
    <n v="-1.4999999999999999E-2"/>
    <n v="-1.3199999999999896E-3"/>
    <n v="-2.9000000000000001E-2"/>
    <n v="-2.452E-2"/>
    <n v="0.998"/>
    <n v="-2.1180000000000421E-2"/>
    <n v="6.0999999999999999E-2"/>
    <n v="0.122"/>
    <n v="0"/>
    <n v="-1.016"/>
    <n v="0.96099999999999997"/>
    <n v="167.25"/>
    <n v="193.453"/>
    <n v="-189.852"/>
    <n v="362.07600000000002"/>
    <n v="19.510000000000002"/>
    <n v="96529"/>
    <n v="408.72"/>
    <s v=""/>
    <s v=""/>
    <s v=""/>
    <s v=""/>
    <s v=""/>
    <s v=""/>
    <s v=""/>
    <s v=""/>
    <s v=""/>
    <s v=""/>
    <s v=""/>
    <s v=""/>
    <s v=""/>
    <s v=""/>
  </r>
  <r>
    <x v="71"/>
    <s v="31.498"/>
    <n v="110"/>
    <s v="COM12"/>
    <d v="2024-09-20T13:51:36"/>
    <n v="-1.7000000000000001E-2"/>
    <n v="-3.3199999999999914E-3"/>
    <n v="-8.0000000000000002E-3"/>
    <n v="-3.5199999999999971E-3"/>
    <n v="0.999"/>
    <n v="-2.018000000000042E-2"/>
    <n v="0.122"/>
    <n v="0.122"/>
    <n v="-6.0999999999999999E-2"/>
    <n v="-1.071"/>
    <n v="0.97199999999999998"/>
    <n v="167.256"/>
    <n v="201.89"/>
    <n v="-184.76900000000001"/>
    <n v="372.03399999999999"/>
    <n v="19.489999999999998"/>
    <n v="96529"/>
    <n v="408.72"/>
    <s v=""/>
    <s v=""/>
    <s v=""/>
    <s v=""/>
    <s v=""/>
    <s v=""/>
    <s v=""/>
    <s v=""/>
    <s v=""/>
    <s v=""/>
    <s v=""/>
    <s v=""/>
    <s v=""/>
    <s v=""/>
  </r>
  <r>
    <x v="72"/>
    <s v="31.590"/>
    <n v="92"/>
    <s v="COM12"/>
    <d v="2024-09-20T13:51:36"/>
    <n v="-1.9E-2"/>
    <n v="-5.3199999999999897E-3"/>
    <n v="-0.01"/>
    <n v="-5.5199999999999971E-3"/>
    <n v="0.999"/>
    <n v="-2.018000000000042E-2"/>
    <n v="0.122"/>
    <n v="0.122"/>
    <n v="6.0999999999999999E-2"/>
    <n v="-1.071"/>
    <n v="0.97199999999999998"/>
    <n v="167.256"/>
    <n v="209.53399999999999"/>
    <n v="-178.78899999999999"/>
    <n v="380.35399999999998"/>
    <n v="19.489999999999998"/>
    <n v="96529"/>
    <n v="408.72"/>
    <s v=""/>
    <s v=""/>
    <s v=""/>
    <s v=""/>
    <s v=""/>
    <s v=""/>
    <s v=""/>
    <s v=""/>
    <s v=""/>
    <s v=""/>
    <s v=""/>
    <s v=""/>
    <s v=""/>
    <s v=""/>
  </r>
  <r>
    <x v="73"/>
    <s v="31.697"/>
    <n v="107"/>
    <s v="COM12"/>
    <d v="2024-09-20T13:51:37"/>
    <n v="-2.9000000000000001E-2"/>
    <n v="-1.5319999999999992E-2"/>
    <n v="-2.1000000000000001E-2"/>
    <n v="-1.652E-2"/>
    <n v="0.999"/>
    <n v="-2.018000000000042E-2"/>
    <n v="6.0999999999999999E-2"/>
    <n v="0.122"/>
    <n v="0.24399999999999999"/>
    <n v="-1.06"/>
    <n v="0.97799999999999998"/>
    <n v="167.27199999999999"/>
    <n v="216.71"/>
    <n v="-171.43100000000001"/>
    <n v="388.23200000000003"/>
    <n v="19.47"/>
    <n v="96529"/>
    <n v="408.72"/>
    <s v=""/>
    <s v=""/>
    <s v=""/>
    <s v=""/>
    <s v=""/>
    <s v=""/>
    <s v=""/>
    <s v=""/>
    <s v=""/>
    <s v=""/>
    <s v=""/>
    <s v=""/>
    <s v=""/>
    <s v=""/>
  </r>
  <r>
    <x v="74"/>
    <s v="31.790"/>
    <n v="93"/>
    <s v="COM12"/>
    <d v="2024-09-20T13:51:37"/>
    <n v="-1.7999999999999999E-2"/>
    <n v="-4.3199999999999888E-3"/>
    <n v="-9.4E-2"/>
    <n v="-8.9520000000000002E-2"/>
    <n v="0.996"/>
    <n v="-2.3180000000000422E-2"/>
    <n v="0.67100000000000004"/>
    <n v="0.122"/>
    <n v="1.1599999999999999"/>
    <n v="-1.0820000000000001"/>
    <n v="0.97799999999999998"/>
    <n v="167.316"/>
    <n v="222.131"/>
    <n v="-165.16499999999999"/>
    <n v="394.19900000000001"/>
    <n v="19.489999999999998"/>
    <n v="96529"/>
    <n v="408.72"/>
    <s v=""/>
    <s v=""/>
    <s v=""/>
    <s v=""/>
    <s v=""/>
    <s v=""/>
    <s v=""/>
    <s v=""/>
    <s v=""/>
    <s v=""/>
    <s v=""/>
    <s v=""/>
    <s v=""/>
    <s v=""/>
  </r>
  <r>
    <x v="75"/>
    <s v="31.899"/>
    <n v="109"/>
    <s v="COM12"/>
    <d v="2024-09-20T13:51:37"/>
    <n v="-1.7999999999999999E-2"/>
    <n v="-4.3199999999999888E-3"/>
    <n v="-1.7999999999999999E-2"/>
    <n v="-1.3519999999999996E-2"/>
    <n v="0.999"/>
    <n v="-2.018000000000042E-2"/>
    <n v="0.24399999999999999"/>
    <n v="-6.0999999999999999E-2"/>
    <n v="0"/>
    <n v="-1.099"/>
    <n v="1.016"/>
    <n v="167.49199999999999"/>
    <n v="223.10599999999999"/>
    <n v="-160.70599999999999"/>
    <n v="396.83800000000002"/>
    <n v="19.54"/>
    <n v="96529"/>
    <n v="408.72"/>
    <s v=""/>
    <s v=""/>
    <s v=""/>
    <s v=""/>
    <s v=""/>
    <s v=""/>
    <s v=""/>
    <s v=""/>
    <s v=""/>
    <s v=""/>
    <s v=""/>
    <s v=""/>
    <s v=""/>
    <s v=""/>
  </r>
  <r>
    <x v="76"/>
    <s v="31.991"/>
    <n v="92"/>
    <s v="COM12"/>
    <d v="2024-09-20T13:51:37"/>
    <n v="-1.7999999999999999E-2"/>
    <n v="-4.3199999999999888E-3"/>
    <n v="-1.4999999999999999E-2"/>
    <n v="-1.0519999999999996E-2"/>
    <n v="0.999"/>
    <n v="-2.018000000000042E-2"/>
    <n v="6.0999999999999999E-2"/>
    <n v="6.0999999999999999E-2"/>
    <n v="6.0999999999999999E-2"/>
    <n v="-1.1040000000000001"/>
    <n v="1.0109999999999999"/>
    <n v="167.49199999999999"/>
    <n v="223.15799999999999"/>
    <n v="-159.62700000000001"/>
    <n v="397.34500000000003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77"/>
    <s v="32.099"/>
    <n v="108"/>
    <s v="COM12"/>
    <d v="2024-09-20T13:51:37"/>
    <n v="-1.7999999999999999E-2"/>
    <n v="-4.3199999999999888E-3"/>
    <n v="-1.4E-2"/>
    <n v="-9.5199999999999972E-3"/>
    <n v="0.999"/>
    <n v="-2.018000000000042E-2"/>
    <n v="6.0999999999999999E-2"/>
    <n v="6.0999999999999999E-2"/>
    <n v="6.0999999999999999E-2"/>
    <n v="-1.1040000000000001"/>
    <n v="1.016"/>
    <n v="167.49799999999999"/>
    <n v="223.09299999999999"/>
    <n v="-159.523"/>
    <n v="397.44900000000001"/>
    <n v="19.489999999999998"/>
    <n v="96530"/>
    <n v="408.64"/>
    <s v=""/>
    <s v=""/>
    <s v=""/>
    <s v=""/>
    <s v=""/>
    <s v=""/>
    <s v=""/>
    <s v=""/>
    <s v=""/>
    <s v=""/>
    <s v=""/>
    <s v=""/>
    <s v=""/>
    <s v=""/>
  </r>
  <r>
    <x v="78"/>
    <s v="32.191"/>
    <n v="92"/>
    <s v="COM12"/>
    <d v="2024-09-20T13:51:37"/>
    <n v="-1.7999999999999999E-2"/>
    <n v="-4.3199999999999888E-3"/>
    <n v="-1.4E-2"/>
    <n v="-9.5199999999999972E-3"/>
    <n v="0.999"/>
    <n v="-2.018000000000042E-2"/>
    <n v="0.122"/>
    <n v="0"/>
    <n v="0"/>
    <n v="-1.093"/>
    <n v="1.0109999999999999"/>
    <n v="167.50299999999999"/>
    <n v="223.01499999999999"/>
    <n v="-159.54900000000001"/>
    <n v="397.50099999999998"/>
    <n v="19.489999999999998"/>
    <n v="96530"/>
    <n v="408.64"/>
    <s v=""/>
    <s v=""/>
    <s v=""/>
    <s v=""/>
    <s v=""/>
    <s v=""/>
    <s v=""/>
    <s v=""/>
    <s v=""/>
    <s v=""/>
    <s v=""/>
    <s v=""/>
    <s v=""/>
    <s v=""/>
  </r>
  <r>
    <x v="79"/>
    <s v="32.302"/>
    <n v="111"/>
    <s v="COM12"/>
    <d v="2024-09-20T13:51:37"/>
    <n v="-1.9E-2"/>
    <n v="-5.3199999999999897E-3"/>
    <n v="-1.4E-2"/>
    <n v="-9.5199999999999972E-3"/>
    <n v="0.999"/>
    <n v="-2.018000000000042E-2"/>
    <n v="6.0999999999999999E-2"/>
    <n v="0"/>
    <n v="0"/>
    <n v="-1.077"/>
    <n v="1.0049999999999999"/>
    <n v="167.50299999999999"/>
    <n v="222.95"/>
    <n v="-159.58799999999999"/>
    <n v="397.52699999999999"/>
    <n v="19.57"/>
    <n v="96530"/>
    <n v="408.64"/>
    <s v=""/>
    <s v=""/>
    <s v=""/>
    <s v=""/>
    <s v=""/>
    <s v=""/>
    <s v=""/>
    <s v=""/>
    <s v=""/>
    <s v=""/>
    <s v=""/>
    <s v=""/>
    <s v=""/>
    <s v=""/>
  </r>
  <r>
    <x v="80"/>
    <s v="32.395"/>
    <n v="93"/>
    <s v="COM12"/>
    <d v="2024-09-20T13:51:37"/>
    <n v="-1.7999999999999999E-2"/>
    <n v="-4.3199999999999888E-3"/>
    <n v="-1.4E-2"/>
    <n v="-9.5199999999999972E-3"/>
    <n v="0.999"/>
    <n v="-2.018000000000042E-2"/>
    <n v="0.122"/>
    <n v="0.122"/>
    <n v="0"/>
    <n v="-1.0660000000000001"/>
    <n v="1.0049999999999999"/>
    <n v="167.51400000000001"/>
    <n v="222.846"/>
    <n v="-159.62700000000001"/>
    <n v="397.57900000000001"/>
    <n v="19.489999999999998"/>
    <n v="96530"/>
    <n v="408.64"/>
    <s v=""/>
    <s v=""/>
    <s v=""/>
    <s v=""/>
    <s v=""/>
    <s v=""/>
    <s v=""/>
    <s v=""/>
    <s v=""/>
    <s v=""/>
    <s v=""/>
    <s v=""/>
    <s v=""/>
    <s v=""/>
  </r>
  <r>
    <x v="81"/>
    <s v="32.489"/>
    <n v="94"/>
    <s v="COM12"/>
    <d v="2024-09-20T13:51:37"/>
    <n v="-1.9E-2"/>
    <n v="-5.3199999999999897E-3"/>
    <n v="-1.4999999999999999E-2"/>
    <n v="-1.0519999999999996E-2"/>
    <n v="0.999"/>
    <n v="-2.018000000000042E-2"/>
    <n v="0.122"/>
    <n v="0.122"/>
    <n v="0"/>
    <n v="-1.0549999999999999"/>
    <n v="1.0049999999999999"/>
    <n v="167.51400000000001"/>
    <n v="222.74199999999999"/>
    <n v="-159.65299999999999"/>
    <n v="397.63099999999997"/>
    <n v="19.489999999999998"/>
    <n v="96530"/>
    <n v="408.64"/>
    <s v=""/>
    <s v=""/>
    <s v=""/>
    <s v=""/>
    <s v=""/>
    <s v=""/>
    <s v=""/>
    <s v=""/>
    <s v=""/>
    <s v=""/>
    <s v=""/>
    <s v=""/>
    <s v=""/>
    <s v=""/>
  </r>
  <r>
    <x v="82"/>
    <s v="32.597"/>
    <n v="108"/>
    <s v="COM12"/>
    <d v="2024-09-20T13:51:37"/>
    <n v="-1.9E-2"/>
    <n v="-5.3199999999999897E-3"/>
    <n v="-1.4999999999999999E-2"/>
    <n v="-1.0519999999999996E-2"/>
    <n v="0.999"/>
    <n v="-2.018000000000042E-2"/>
    <n v="6.0999999999999999E-2"/>
    <n v="0.122"/>
    <n v="0"/>
    <n v="-1.044"/>
    <n v="1.0049999999999999"/>
    <n v="167.51400000000001"/>
    <n v="222.66399999999999"/>
    <n v="-159.65299999999999"/>
    <n v="397.64400000000001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83"/>
    <s v="32.690"/>
    <n v="93"/>
    <s v="COM12"/>
    <d v="2024-09-20T13:51:38"/>
    <n v="-1.7999999999999999E-2"/>
    <n v="-4.3199999999999888E-3"/>
    <n v="-1.4999999999999999E-2"/>
    <n v="-1.0519999999999996E-2"/>
    <n v="0.999"/>
    <n v="-2.018000000000042E-2"/>
    <n v="0.122"/>
    <n v="6.0999999999999999E-2"/>
    <n v="0"/>
    <n v="-1.0269999999999999"/>
    <n v="1"/>
    <n v="167.51400000000001"/>
    <n v="222.63800000000001"/>
    <n v="-159.666"/>
    <n v="397.65699999999998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84"/>
    <s v="32.799"/>
    <n v="109"/>
    <s v="COM12"/>
    <d v="2024-09-20T13:51:38"/>
    <n v="-0.02"/>
    <n v="-6.3199999999999906E-3"/>
    <n v="-1.4999999999999999E-2"/>
    <n v="-1.0519999999999996E-2"/>
    <n v="0.998"/>
    <n v="-2.1180000000000421E-2"/>
    <n v="0.122"/>
    <n v="0"/>
    <n v="0"/>
    <n v="-1.016"/>
    <n v="0.99399999999999999"/>
    <n v="167.51400000000001"/>
    <n v="222.58600000000001"/>
    <n v="-159.73099999999999"/>
    <n v="397.69600000000003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85"/>
    <s v="32.892"/>
    <n v="93"/>
    <s v="COM12"/>
    <d v="2024-09-20T13:51:38"/>
    <n v="-0.02"/>
    <n v="-6.3199999999999906E-3"/>
    <n v="-0.02"/>
    <n v="-1.5519999999999997E-2"/>
    <n v="0.999"/>
    <n v="-2.018000000000042E-2"/>
    <n v="6.0999999999999999E-2"/>
    <n v="0.183"/>
    <n v="2.0139999999999998"/>
    <n v="-1.0049999999999999"/>
    <n v="1"/>
    <n v="167.65700000000001"/>
    <n v="221.416"/>
    <n v="-160.27699999999999"/>
    <n v="397.95600000000002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86"/>
    <s v="33.001"/>
    <n v="109"/>
    <s v="COM12"/>
    <d v="2024-09-20T13:51:38"/>
    <n v="-2.1000000000000001E-2"/>
    <n v="-7.3199999999999914E-3"/>
    <n v="-2.9000000000000001E-2"/>
    <n v="-2.452E-2"/>
    <n v="0.999"/>
    <n v="-2.018000000000042E-2"/>
    <n v="0.183"/>
    <n v="6.0999999999999999E-2"/>
    <n v="0.54900000000000004"/>
    <n v="-1.0109999999999999"/>
    <n v="1"/>
    <n v="167.72300000000001"/>
    <n v="219.154"/>
    <n v="-162.916"/>
    <n v="397.08499999999998"/>
    <n v="19.52"/>
    <n v="96530"/>
    <n v="408.64"/>
    <s v=""/>
    <s v=""/>
    <s v=""/>
    <s v=""/>
    <s v=""/>
    <s v=""/>
    <s v=""/>
    <s v=""/>
    <s v=""/>
    <s v=""/>
    <s v=""/>
    <s v=""/>
    <s v=""/>
    <s v=""/>
  </r>
  <r>
    <x v="87"/>
    <s v="33.095"/>
    <n v="94"/>
    <s v="COM12"/>
    <d v="2024-09-20T13:51:38"/>
    <n v="-0.02"/>
    <n v="-6.3199999999999906E-3"/>
    <n v="-2.9000000000000001E-2"/>
    <n v="-2.452E-2"/>
    <n v="0.999"/>
    <n v="-2.018000000000042E-2"/>
    <n v="0.30499999999999999"/>
    <n v="0"/>
    <n v="0.30499999999999999"/>
    <n v="-1.0329999999999999"/>
    <n v="1.0049999999999999"/>
    <n v="167.745"/>
    <n v="214.30500000000001"/>
    <n v="-169.45500000000001"/>
    <n v="392.58699999999999"/>
    <n v="19.46"/>
    <n v="96530"/>
    <n v="408.64"/>
    <s v=""/>
    <s v=""/>
    <s v=""/>
    <s v=""/>
    <s v=""/>
    <s v=""/>
    <s v=""/>
    <s v=""/>
    <s v=""/>
    <s v=""/>
    <s v=""/>
    <s v=""/>
    <s v=""/>
    <s v=""/>
  </r>
  <r>
    <x v="88"/>
    <s v="33.189"/>
    <n v="94"/>
    <s v="COM12"/>
    <d v="2024-09-20T13:51:38"/>
    <n v="-2.1999999999999999E-2"/>
    <n v="-8.3199999999999889E-3"/>
    <n v="-2.9000000000000001E-2"/>
    <n v="-2.452E-2"/>
    <n v="0.999"/>
    <n v="-2.018000000000042E-2"/>
    <n v="0.24399999999999999"/>
    <n v="0.183"/>
    <n v="0.122"/>
    <n v="-1.093"/>
    <n v="1.016"/>
    <n v="167.745"/>
    <n v="204.76300000000001"/>
    <n v="-180.583"/>
    <n v="382.642"/>
    <n v="19.489999999999998"/>
    <n v="96531"/>
    <n v="408.55"/>
    <s v=""/>
    <s v=""/>
    <s v=""/>
    <s v=""/>
    <s v=""/>
    <s v=""/>
    <s v=""/>
    <s v=""/>
    <s v=""/>
    <s v=""/>
    <s v=""/>
    <s v=""/>
    <s v=""/>
    <s v=""/>
  </r>
  <r>
    <x v="89"/>
    <s v="33.297"/>
    <n v="108"/>
    <s v="COM12"/>
    <d v="2024-09-20T13:51:38"/>
    <n v="-1.9E-2"/>
    <n v="-5.3199999999999897E-3"/>
    <n v="-3.4000000000000002E-2"/>
    <n v="-2.9519999999999998E-2"/>
    <n v="0.998"/>
    <n v="-2.1180000000000421E-2"/>
    <n v="0.122"/>
    <n v="0"/>
    <n v="0"/>
    <n v="-1.137"/>
    <n v="1.016"/>
    <n v="167.739"/>
    <n v="190.63200000000001"/>
    <n v="-192.23099999999999"/>
    <n v="366.92500000000001"/>
    <n v="19.489999999999998"/>
    <n v="96531"/>
    <n v="408.55"/>
    <s v=""/>
    <s v=""/>
    <s v=""/>
    <s v=""/>
    <s v=""/>
    <s v=""/>
    <s v=""/>
    <s v=""/>
    <s v=""/>
    <s v=""/>
    <s v=""/>
    <s v=""/>
    <s v=""/>
    <s v=""/>
  </r>
  <r>
    <x v="90"/>
    <s v="33.390"/>
    <n v="93"/>
    <s v="COM12"/>
    <d v="2024-09-20T13:51:38"/>
    <n v="-2.1999999999999999E-2"/>
    <n v="-8.3199999999999889E-3"/>
    <n v="-2.1000000000000001E-2"/>
    <n v="-1.652E-2"/>
    <n v="0.999"/>
    <n v="-2.018000000000042E-2"/>
    <n v="0.61"/>
    <n v="-6.0999999999999999E-2"/>
    <n v="0.36599999999999999"/>
    <n v="-1.143"/>
    <n v="1.022"/>
    <n v="167.75"/>
    <n v="173.22499999999999"/>
    <n v="-202.25399999999999"/>
    <n v="345.072"/>
    <n v="19.54"/>
    <n v="96532"/>
    <n v="408.47"/>
    <s v=""/>
    <s v=""/>
    <s v=""/>
    <s v=""/>
    <s v=""/>
    <s v=""/>
    <s v=""/>
    <s v=""/>
    <s v=""/>
    <s v=""/>
    <s v=""/>
    <s v=""/>
    <s v=""/>
    <s v=""/>
  </r>
  <r>
    <x v="91"/>
    <s v="33.498"/>
    <n v="108"/>
    <s v="COM12"/>
    <d v="2024-09-20T13:51:38"/>
    <n v="-2.5000000000000001E-2"/>
    <n v="-1.1319999999999992E-2"/>
    <n v="-4.1000000000000002E-2"/>
    <n v="-3.6519999999999997E-2"/>
    <n v="0.998"/>
    <n v="-2.1180000000000421E-2"/>
    <n v="0.24399999999999999"/>
    <n v="6.0999999999999999E-2"/>
    <n v="1.343"/>
    <n v="-1.1479999999999999"/>
    <n v="1.038"/>
    <n v="167.83799999999999"/>
    <n v="154.024"/>
    <n v="-212.16"/>
    <n v="317.30399999999997"/>
    <n v="19.52"/>
    <n v="96531"/>
    <n v="408.55"/>
    <s v=""/>
    <s v=""/>
    <s v=""/>
    <s v=""/>
    <s v=""/>
    <s v=""/>
    <s v=""/>
    <s v=""/>
    <s v=""/>
    <s v=""/>
    <s v=""/>
    <s v=""/>
    <s v=""/>
    <s v=""/>
  </r>
  <r>
    <x v="92"/>
    <s v="33.589"/>
    <n v="91"/>
    <s v="COM12"/>
    <d v="2024-09-20T13:51:38"/>
    <n v="-3.4000000000000002E-2"/>
    <n v="-2.0319999999999991E-2"/>
    <n v="-4.3999999999999997E-2"/>
    <n v="-3.9519999999999993E-2"/>
    <n v="0.995"/>
    <n v="-2.4180000000000423E-2"/>
    <n v="0.42699999999999999"/>
    <n v="0.122"/>
    <n v="3.8450000000000002"/>
    <n v="-1.181"/>
    <n v="1.0549999999999999"/>
    <n v="168.02500000000001"/>
    <n v="134.96600000000001"/>
    <n v="-224.601"/>
    <n v="284.23200000000003"/>
    <n v="19.52"/>
    <n v="96532"/>
    <n v="408.47"/>
    <s v=""/>
    <s v=""/>
    <s v=""/>
    <s v=""/>
    <s v=""/>
    <s v=""/>
    <s v=""/>
    <s v=""/>
    <s v=""/>
    <s v=""/>
    <s v=""/>
    <s v=""/>
    <s v=""/>
    <s v=""/>
  </r>
  <r>
    <x v="93"/>
    <s v="33.699"/>
    <n v="110"/>
    <s v="COM12"/>
    <d v="2024-09-20T13:51:39"/>
    <n v="-1.9E-2"/>
    <n v="-5.3199999999999897E-3"/>
    <n v="-5.5E-2"/>
    <n v="-5.0519999999999995E-2"/>
    <n v="0.995"/>
    <n v="-2.4180000000000423E-2"/>
    <n v="0.24399999999999999"/>
    <n v="0.122"/>
    <n v="6.0999999999999999E-2"/>
    <n v="-1.181"/>
    <n v="1.077"/>
    <n v="168.69"/>
    <n v="112.437"/>
    <n v="-241.709"/>
    <n v="244.69900000000001"/>
    <n v="19.47"/>
    <n v="96531"/>
    <n v="408.55"/>
    <s v=""/>
    <s v=""/>
    <s v=""/>
    <s v=""/>
    <s v=""/>
    <s v=""/>
    <s v=""/>
    <s v=""/>
    <s v=""/>
    <s v=""/>
    <s v=""/>
    <s v=""/>
    <s v=""/>
    <s v=""/>
  </r>
  <r>
    <x v="94"/>
    <s v="33.790"/>
    <n v="91"/>
    <s v="COM12"/>
    <d v="2024-09-20T13:51:39"/>
    <n v="-2.9000000000000001E-2"/>
    <n v="-1.5319999999999992E-2"/>
    <n v="-1.2E-2"/>
    <n v="-7.5199999999999972E-3"/>
    <n v="0.999"/>
    <n v="-2.018000000000042E-2"/>
    <n v="0.24399999999999999"/>
    <n v="-0.122"/>
    <n v="0.122"/>
    <n v="-1.1539999999999999"/>
    <n v="1.071"/>
    <n v="168.69499999999999"/>
    <n v="87.840999999999994"/>
    <n v="-257.25700000000001"/>
    <n v="190.346"/>
    <n v="19.47"/>
    <n v="96531"/>
    <n v="408.55"/>
    <s v=""/>
    <s v=""/>
    <s v=""/>
    <s v=""/>
    <s v=""/>
    <s v=""/>
    <s v=""/>
    <s v=""/>
    <s v=""/>
    <s v=""/>
    <s v=""/>
    <s v=""/>
    <s v=""/>
    <s v=""/>
  </r>
  <r>
    <x v="95"/>
    <s v="33.897"/>
    <n v="107"/>
    <s v="COM12"/>
    <d v="2024-09-20T13:51:39"/>
    <n v="-2.1000000000000001E-2"/>
    <n v="-7.3199999999999914E-3"/>
    <n v="-3.9E-2"/>
    <n v="-3.4519999999999995E-2"/>
    <n v="0.997"/>
    <n v="-2.2180000000000422E-2"/>
    <n v="0.122"/>
    <n v="0.73199999999999998"/>
    <n v="3.4790000000000001"/>
    <n v="-1.115"/>
    <n v="1.099"/>
    <n v="168.86500000000001"/>
    <n v="55.860999999999997"/>
    <n v="-266.74700000000001"/>
    <n v="104.05200000000001"/>
    <n v="19.52"/>
    <n v="96531"/>
    <n v="408.55"/>
    <s v=""/>
    <s v=""/>
    <s v=""/>
    <s v=""/>
    <s v=""/>
    <s v=""/>
    <s v=""/>
    <s v=""/>
    <s v=""/>
    <s v=""/>
    <s v=""/>
    <s v=""/>
    <s v=""/>
    <s v=""/>
  </r>
  <r>
    <x v="96"/>
    <s v="33.990"/>
    <n v="93"/>
    <s v="COM12"/>
    <d v="2024-09-20T13:51:39"/>
    <n v="-1.6E-2"/>
    <n v="-2.3199999999999905E-3"/>
    <n v="-1.6E-2"/>
    <n v="-1.1519999999999997E-2"/>
    <n v="0.999"/>
    <n v="-2.018000000000042E-2"/>
    <n v="0.48799999999999999"/>
    <n v="0.122"/>
    <n v="1.7090000000000001"/>
    <n v="-1.093"/>
    <n v="1.099"/>
    <n v="168.98099999999999"/>
    <n v="14.794"/>
    <n v="-265.40800000000002"/>
    <n v="-27.728999999999999"/>
    <n v="19.510000000000002"/>
    <n v="96531"/>
    <n v="408.55"/>
    <s v=""/>
    <s v=""/>
    <s v=""/>
    <s v=""/>
    <s v=""/>
    <s v=""/>
    <s v=""/>
    <s v=""/>
    <s v=""/>
    <s v=""/>
    <s v=""/>
    <s v=""/>
    <s v=""/>
    <s v=""/>
  </r>
  <r>
    <x v="97"/>
    <s v="34.098"/>
    <n v="108"/>
    <s v="COM12"/>
    <d v="2024-09-20T13:51:39"/>
    <n v="-2.1000000000000001E-2"/>
    <n v="-7.3199999999999914E-3"/>
    <n v="-1.4E-2"/>
    <n v="-9.5199999999999972E-3"/>
    <n v="0.997"/>
    <n v="-2.2180000000000422E-2"/>
    <n v="0.85399999999999998"/>
    <n v="0.24399999999999999"/>
    <n v="0"/>
    <n v="-1.077"/>
    <n v="1.0880000000000001"/>
    <n v="168.97499999999999"/>
    <n v="-29.783000000000001"/>
    <n v="-259.96100000000001"/>
    <n v="-170.82"/>
    <n v="19.54"/>
    <n v="96530"/>
    <n v="408.64"/>
    <s v=""/>
    <s v=""/>
    <s v=""/>
    <s v=""/>
    <s v=""/>
    <s v=""/>
    <s v=""/>
    <s v=""/>
    <s v=""/>
    <s v=""/>
    <s v=""/>
    <s v=""/>
    <s v=""/>
    <s v=""/>
  </r>
  <r>
    <x v="98"/>
    <s v="34.190"/>
    <n v="92"/>
    <s v="COM12"/>
    <d v="2024-09-20T13:51:39"/>
    <n v="-1.7999999999999999E-2"/>
    <n v="-4.3199999999999888E-3"/>
    <n v="-8.0000000000000002E-3"/>
    <n v="-3.5199999999999971E-3"/>
    <n v="1"/>
    <n v="-1.9180000000000419E-2"/>
    <n v="0.122"/>
    <n v="0"/>
    <n v="-0.122"/>
    <n v="-1.0549999999999999"/>
    <n v="1.0880000000000001"/>
    <n v="168.97"/>
    <n v="-81.600999999999999"/>
    <n v="-240.565"/>
    <n v="-306.44900000000001"/>
    <n v="19.489999999999998"/>
    <n v="96530"/>
    <n v="408.64"/>
    <s v=""/>
    <s v=""/>
    <s v=""/>
    <s v=""/>
    <s v=""/>
    <s v=""/>
    <s v=""/>
    <s v=""/>
    <s v=""/>
    <s v=""/>
    <s v=""/>
    <s v=""/>
    <s v=""/>
    <s v=""/>
  </r>
  <r>
    <x v="99"/>
    <s v="34.296"/>
    <n v="106"/>
    <s v="COM12"/>
    <d v="2024-09-20T13:51:39"/>
    <n v="-1.7999999999999999E-2"/>
    <n v="-4.3199999999999888E-3"/>
    <n v="-1.7999999999999999E-2"/>
    <n v="-1.3519999999999996E-2"/>
    <n v="0.998"/>
    <n v="-2.1180000000000421E-2"/>
    <n v="0.42699999999999999"/>
    <n v="0.24399999999999999"/>
    <n v="0.183"/>
    <n v="-0.99399999999999999"/>
    <n v="1.0820000000000001"/>
    <n v="168.97499999999999"/>
    <n v="-144.339"/>
    <n v="-176.28"/>
    <n v="71.123000000000005"/>
    <n v="19.510000000000002"/>
    <n v="96531"/>
    <n v="408.55"/>
    <s v=""/>
    <s v=""/>
    <s v=""/>
    <s v=""/>
    <s v=""/>
    <s v=""/>
    <s v=""/>
    <s v=""/>
    <s v=""/>
    <s v=""/>
    <s v=""/>
    <s v=""/>
    <s v=""/>
    <s v=""/>
  </r>
  <r>
    <x v="100"/>
    <s v="34.388"/>
    <n v="92"/>
    <s v="COM12"/>
    <d v="2024-09-20T13:51:39"/>
    <n v="-1.4E-2"/>
    <n v="-3.1999999999999043E-4"/>
    <n v="-7.0000000000000001E-3"/>
    <n v="-2.5199999999999971E-3"/>
    <n v="0.997"/>
    <n v="-2.2180000000000422E-2"/>
    <n v="0.24399999999999999"/>
    <n v="0"/>
    <n v="-0.122"/>
    <n v="-0.94499999999999995"/>
    <n v="1.1040000000000001"/>
    <n v="168.98099999999999"/>
    <n v="-193.11500000000001"/>
    <n v="-64.856999999999999"/>
    <n v="349.47899999999998"/>
    <n v="19.489999999999998"/>
    <n v="96533"/>
    <n v="408.38"/>
    <s v=""/>
    <s v=""/>
    <s v=""/>
    <s v=""/>
    <s v=""/>
    <s v=""/>
    <s v=""/>
    <s v=""/>
    <s v=""/>
    <s v=""/>
    <s v=""/>
    <s v=""/>
    <s v=""/>
    <s v=""/>
  </r>
  <r>
    <x v="101"/>
    <s v="34.500"/>
    <n v="112"/>
    <s v="COM12"/>
    <d v="2024-09-20T13:51:39"/>
    <n v="-1.7000000000000001E-2"/>
    <n v="-3.3199999999999914E-3"/>
    <n v="1.4E-2"/>
    <n v="1.8480000000000003E-2"/>
    <n v="1"/>
    <n v="-1.9180000000000419E-2"/>
    <n v="0.30499999999999999"/>
    <n v="-6.0999999999999999E-2"/>
    <n v="-0.24399999999999999"/>
    <n v="-0.89500000000000002"/>
    <n v="1.071"/>
    <n v="168.964"/>
    <n v="-202.46199999999999"/>
    <n v="47.177"/>
    <n v="393.51"/>
    <n v="19.47"/>
    <n v="96533"/>
    <n v="408.38"/>
    <s v=""/>
    <s v=""/>
    <s v=""/>
    <s v=""/>
    <s v=""/>
    <s v=""/>
    <s v=""/>
    <s v=""/>
    <s v=""/>
    <s v=""/>
    <s v=""/>
    <s v=""/>
    <s v=""/>
    <s v=""/>
  </r>
  <r>
    <x v="102"/>
    <s v="34.593"/>
    <n v="93"/>
    <s v="COM12"/>
    <d v="2024-09-20T13:51:39"/>
    <n v="-1.0999999999999999E-2"/>
    <n v="2.6800000000000105E-3"/>
    <n v="1.7000000000000001E-2"/>
    <n v="2.1480000000000006E-2"/>
    <n v="1.0009999999999999"/>
    <n v="-1.8180000000000529E-2"/>
    <n v="0.122"/>
    <n v="0.183"/>
    <n v="-3.601"/>
    <n v="-0.81299999999999994"/>
    <n v="1.0269999999999999"/>
    <n v="168.761"/>
    <n v="-180.47900000000001"/>
    <n v="130.54599999999999"/>
    <n v="388.75200000000001"/>
    <n v="19.489999999999998"/>
    <n v="96533"/>
    <n v="408.38"/>
    <s v=""/>
    <s v=""/>
    <s v=""/>
    <s v=""/>
    <s v=""/>
    <s v=""/>
    <s v=""/>
    <s v=""/>
    <s v=""/>
    <s v=""/>
    <s v=""/>
    <s v=""/>
    <s v=""/>
    <s v=""/>
  </r>
  <r>
    <x v="103"/>
    <s v="34.701"/>
    <n v="108"/>
    <s v="COM12"/>
    <d v="2024-09-20T13:51:40"/>
    <n v="-2.1999999999999999E-2"/>
    <n v="-8.3199999999999889E-3"/>
    <n v="2E-3"/>
    <n v="6.4800000000000031E-3"/>
    <n v="1"/>
    <n v="-1.9180000000000419E-2"/>
    <n v="0.42699999999999999"/>
    <n v="0"/>
    <n v="-3.6619999999999999"/>
    <n v="-0.71399999999999997"/>
    <n v="0.98899999999999999"/>
    <n v="168.36500000000001"/>
    <n v="-148.447"/>
    <n v="181.46700000000001"/>
    <n v="388.36200000000002"/>
    <n v="19.510000000000002"/>
    <n v="96533"/>
    <n v="408.38"/>
    <s v=""/>
    <s v=""/>
    <s v=""/>
    <s v=""/>
    <s v=""/>
    <s v=""/>
    <s v=""/>
    <s v=""/>
    <s v=""/>
    <s v=""/>
    <s v=""/>
    <s v=""/>
    <s v=""/>
    <s v=""/>
  </r>
  <r>
    <x v="104"/>
    <s v="34.794"/>
    <n v="93"/>
    <s v="COM12"/>
    <d v="2024-09-20T13:51:40"/>
    <n v="-1.6E-2"/>
    <n v="-2.3199999999999905E-3"/>
    <n v="-1.9E-2"/>
    <n v="-1.4519999999999996E-2"/>
    <n v="0.999"/>
    <n v="-2.018000000000042E-2"/>
    <n v="0"/>
    <n v="-0.73199999999999998"/>
    <n v="-4.1500000000000004"/>
    <n v="-0.65400000000000003"/>
    <n v="0.95"/>
    <n v="168.036"/>
    <n v="-113.607"/>
    <n v="211.887"/>
    <n v="403.44200000000001"/>
    <n v="19.510000000000002"/>
    <n v="96532"/>
    <n v="408.47"/>
    <s v=""/>
    <s v=""/>
    <s v=""/>
    <s v=""/>
    <s v=""/>
    <s v=""/>
    <s v=""/>
    <s v=""/>
    <s v=""/>
    <s v=""/>
    <s v=""/>
    <s v=""/>
    <s v=""/>
    <s v=""/>
  </r>
  <r>
    <x v="105"/>
    <s v="34.903"/>
    <n v="109"/>
    <s v="COM12"/>
    <d v="2024-09-20T13:51:40"/>
    <n v="-1.4999999999999999E-2"/>
    <n v="-1.3199999999999896E-3"/>
    <n v="-3.0000000000000001E-3"/>
    <n v="1.480000000000003E-3"/>
    <n v="1"/>
    <n v="-1.9180000000000419E-2"/>
    <n v="0.67100000000000004"/>
    <n v="0"/>
    <n v="0.24399999999999999"/>
    <n v="-0.59899999999999998"/>
    <n v="0.93400000000000005"/>
    <n v="167.86600000000001"/>
    <n v="-76.453000000000003"/>
    <n v="221.03899999999999"/>
    <n v="-220.67500000000001"/>
    <n v="19.489999999999998"/>
    <n v="96531"/>
    <n v="408.55"/>
    <s v=""/>
    <s v=""/>
    <s v=""/>
    <s v=""/>
    <s v=""/>
    <s v=""/>
    <s v=""/>
    <s v=""/>
    <s v=""/>
    <s v=""/>
    <s v=""/>
    <s v=""/>
    <s v=""/>
    <s v=""/>
  </r>
  <r>
    <x v="106"/>
    <s v="34.997"/>
    <n v="94"/>
    <s v="COM12"/>
    <d v="2024-09-20T13:51:40"/>
    <n v="-1.4E-2"/>
    <n v="-3.1999999999999043E-4"/>
    <n v="8.0000000000000002E-3"/>
    <n v="1.2480000000000003E-2"/>
    <n v="1"/>
    <n v="-1.9180000000000419E-2"/>
    <n v="-0.183"/>
    <n v="-6.0999999999999999E-2"/>
    <n v="-0.183"/>
    <n v="-0.56599999999999995"/>
    <n v="0.90600000000000003"/>
    <n v="167.86"/>
    <n v="-38.987000000000002"/>
    <n v="215.89099999999999"/>
    <n v="-339.26100000000002"/>
    <n v="19.510000000000002"/>
    <n v="96529"/>
    <n v="408.72"/>
    <s v=""/>
    <s v=""/>
    <s v=""/>
    <s v=""/>
    <s v=""/>
    <s v=""/>
    <s v=""/>
    <s v=""/>
    <s v=""/>
    <s v=""/>
    <s v=""/>
    <s v=""/>
    <s v=""/>
    <s v=""/>
  </r>
  <r>
    <x v="107"/>
    <s v="35.091"/>
    <n v="94"/>
    <s v="COM12"/>
    <d v="2024-09-20T13:51:40"/>
    <n v="-1.4E-2"/>
    <n v="-3.1999999999999043E-4"/>
    <n v="8.9999999999999993E-3"/>
    <n v="1.3480000000000002E-2"/>
    <n v="1"/>
    <n v="-1.9180000000000419E-2"/>
    <n v="-0.122"/>
    <n v="-0.122"/>
    <n v="-0.30499999999999999"/>
    <n v="-0.51600000000000001"/>
    <n v="0.89"/>
    <n v="167.86"/>
    <n v="-7.7480000000000002"/>
    <n v="198.79599999999999"/>
    <n v="-295.16500000000002"/>
    <n v="19.54"/>
    <n v="96530"/>
    <n v="408.64"/>
    <s v=""/>
    <s v=""/>
    <s v=""/>
    <s v=""/>
    <s v=""/>
    <s v=""/>
    <s v=""/>
    <s v=""/>
    <s v=""/>
    <s v=""/>
    <s v=""/>
    <s v=""/>
    <s v=""/>
    <s v=""/>
  </r>
  <r>
    <x v="108"/>
    <s v="35.197"/>
    <n v="106"/>
    <s v="COM12"/>
    <d v="2024-09-20T13:51:40"/>
    <n v="-1.4999999999999999E-2"/>
    <n v="-1.3199999999999896E-3"/>
    <n v="1.6E-2"/>
    <n v="2.0480000000000005E-2"/>
    <n v="1"/>
    <n v="-1.9180000000000419E-2"/>
    <n v="0.24399999999999999"/>
    <n v="0"/>
    <n v="6.0999999999999999E-2"/>
    <n v="-0.45"/>
    <n v="0.879"/>
    <n v="167.86"/>
    <n v="15.404999999999999"/>
    <n v="181.03800000000001"/>
    <n v="-234.52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109"/>
    <s v="35.289"/>
    <n v="92"/>
    <s v="COM12"/>
    <d v="2024-09-20T13:51:40"/>
    <n v="-1.2999999999999999E-2"/>
    <n v="6.8000000000001046E-4"/>
    <n v="1E-3"/>
    <n v="5.4800000000000031E-3"/>
    <n v="0.999"/>
    <n v="-2.018000000000042E-2"/>
    <n v="6.0999999999999999E-2"/>
    <n v="-6.0999999999999999E-2"/>
    <n v="0"/>
    <n v="-0.38500000000000001"/>
    <n v="0.85099999999999998"/>
    <n v="167.85499999999999"/>
    <n v="31.564"/>
    <n v="166.179"/>
    <n v="-185.21100000000001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110"/>
    <s v="35.396"/>
    <n v="107"/>
    <s v="COM12"/>
    <d v="2024-09-20T13:51:40"/>
    <n v="-1.2999999999999999E-2"/>
    <n v="6.8000000000001046E-4"/>
    <n v="5.0000000000000001E-3"/>
    <n v="9.4800000000000023E-3"/>
    <n v="1"/>
    <n v="-1.9180000000000419E-2"/>
    <n v="6.0999999999999999E-2"/>
    <n v="0"/>
    <n v="0.183"/>
    <n v="-0.34599999999999997"/>
    <n v="0.82399999999999995"/>
    <n v="167.84399999999999"/>
    <n v="42.951999999999998"/>
    <n v="152.256"/>
    <n v="-146.744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111"/>
    <s v="35.488"/>
    <n v="92"/>
    <s v="COM12"/>
    <d v="2024-09-20T13:51:40"/>
    <n v="-1.4999999999999999E-2"/>
    <n v="-1.3199999999999896E-3"/>
    <n v="3.0000000000000001E-3"/>
    <n v="7.4800000000000031E-3"/>
    <n v="0.999"/>
    <n v="-2.018000000000042E-2"/>
    <n v="0.122"/>
    <n v="6.0999999999999999E-2"/>
    <n v="-6.0999999999999999E-2"/>
    <n v="-0.30199999999999999"/>
    <n v="0.80700000000000005"/>
    <n v="167.83799999999999"/>
    <n v="52.052"/>
    <n v="140.387"/>
    <n v="-116.675"/>
    <n v="19.55"/>
    <n v="96530"/>
    <n v="408.64"/>
    <s v=""/>
    <s v=""/>
    <s v=""/>
    <s v=""/>
    <s v=""/>
    <s v=""/>
    <s v=""/>
    <s v=""/>
    <s v=""/>
    <s v=""/>
    <s v=""/>
    <s v=""/>
    <s v=""/>
    <s v=""/>
  </r>
  <r>
    <x v="112"/>
    <s v="35.595"/>
    <n v="107"/>
    <s v="COM12"/>
    <d v="2024-09-20T13:51:40"/>
    <n v="-1.4999999999999999E-2"/>
    <n v="-1.3199999999999896E-3"/>
    <n v="0"/>
    <n v="4.4800000000000031E-3"/>
    <n v="1"/>
    <n v="-1.9180000000000419E-2"/>
    <n v="6.0999999999999999E-2"/>
    <n v="-0.122"/>
    <n v="-6.0999999999999999E-2"/>
    <n v="-0.26900000000000002"/>
    <n v="0.80200000000000005"/>
    <n v="167.83799999999999"/>
    <n v="59.618000000000002"/>
    <n v="131.02699999999999"/>
    <n v="-93.015000000000001"/>
    <n v="19.52"/>
    <n v="96530"/>
    <n v="408.64"/>
    <s v=""/>
    <s v=""/>
    <s v=""/>
    <s v=""/>
    <s v=""/>
    <s v=""/>
    <s v=""/>
    <s v=""/>
    <s v=""/>
    <s v=""/>
    <s v=""/>
    <s v=""/>
    <s v=""/>
    <s v=""/>
  </r>
  <r>
    <x v="113"/>
    <s v="35.689"/>
    <n v="94"/>
    <s v="COM12"/>
    <d v="2024-09-20T13:51:41"/>
    <n v="-1.4999999999999999E-2"/>
    <n v="-1.3199999999999896E-3"/>
    <n v="5.0000000000000001E-3"/>
    <n v="9.4800000000000023E-3"/>
    <n v="0.999"/>
    <n v="-2.018000000000042E-2"/>
    <n v="6.0999999999999999E-2"/>
    <n v="0.122"/>
    <n v="0.183"/>
    <n v="-0.247"/>
    <n v="0.79100000000000004"/>
    <n v="167.83799999999999"/>
    <n v="66.209000000000003"/>
    <n v="122.967"/>
    <n v="-72.734999999999999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114"/>
    <s v="35.798"/>
    <n v="109"/>
    <s v="COM12"/>
    <d v="2024-09-20T13:51:41"/>
    <n v="-1.6E-2"/>
    <n v="-2.3199999999999905E-3"/>
    <n v="0"/>
    <n v="4.4800000000000031E-3"/>
    <n v="0.999"/>
    <n v="-2.018000000000042E-2"/>
    <n v="0.122"/>
    <n v="6.0999999999999999E-2"/>
    <n v="0"/>
    <n v="-0.23599999999999999"/>
    <n v="0.78600000000000003"/>
    <n v="167.833"/>
    <n v="72.397000000000006"/>
    <n v="115.42700000000001"/>
    <n v="-55.055"/>
    <n v="19.54"/>
    <n v="96530"/>
    <n v="408.64"/>
    <s v=""/>
    <s v=""/>
    <s v=""/>
    <s v=""/>
    <s v=""/>
    <s v=""/>
    <s v=""/>
    <s v=""/>
    <s v=""/>
    <s v=""/>
    <s v=""/>
    <s v=""/>
    <s v=""/>
    <s v=""/>
  </r>
  <r>
    <x v="115"/>
    <s v="35.891"/>
    <n v="93"/>
    <s v="COM12"/>
    <d v="2024-09-20T13:51:41"/>
    <n v="-1.7000000000000001E-2"/>
    <n v="-3.3199999999999914E-3"/>
    <n v="-7.0000000000000001E-3"/>
    <n v="-2.5199999999999971E-3"/>
    <n v="0.999"/>
    <n v="-2.018000000000042E-2"/>
    <n v="0"/>
    <n v="0.122"/>
    <n v="0"/>
    <n v="-0.23100000000000001"/>
    <n v="0.78"/>
    <n v="167.83799999999999"/>
    <n v="78.025999999999996"/>
    <n v="107.744"/>
    <n v="-38.389000000000003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116"/>
    <s v="36.001"/>
    <n v="110"/>
    <s v="COM12"/>
    <d v="2024-09-20T13:51:41"/>
    <n v="-1.4999999999999999E-2"/>
    <n v="-1.3199999999999896E-3"/>
    <n v="-1.2999999999999999E-2"/>
    <n v="-8.5199999999999963E-3"/>
    <n v="0.999"/>
    <n v="-2.018000000000042E-2"/>
    <n v="6.0999999999999999E-2"/>
    <n v="-6.0999999999999999E-2"/>
    <n v="0"/>
    <n v="-0.23100000000000001"/>
    <n v="0.76400000000000001"/>
    <n v="167.83799999999999"/>
    <n v="82.628"/>
    <n v="100.581"/>
    <n v="-24.83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117"/>
    <s v="36.095"/>
    <n v="94"/>
    <s v="COM12"/>
    <d v="2024-09-20T13:51:41"/>
    <n v="-1.4E-2"/>
    <n v="-3.1999999999999043E-4"/>
    <n v="-5.0000000000000001E-3"/>
    <n v="-5.1999999999999703E-4"/>
    <n v="1"/>
    <n v="-1.9180000000000419E-2"/>
    <n v="6.0999999999999999E-2"/>
    <n v="0"/>
    <n v="0"/>
    <n v="-0.23599999999999999"/>
    <n v="0.76400000000000001"/>
    <n v="167.83799999999999"/>
    <n v="87.177999999999997"/>
    <n v="92.599000000000004"/>
    <n v="-10.321999999999999"/>
    <n v="19.52"/>
    <n v="96530"/>
    <n v="408.64"/>
    <s v=""/>
    <s v=""/>
    <s v=""/>
    <s v=""/>
    <s v=""/>
    <s v=""/>
    <s v=""/>
    <s v=""/>
    <s v=""/>
    <s v=""/>
    <s v=""/>
    <s v=""/>
    <s v=""/>
    <s v=""/>
  </r>
  <r>
    <x v="118"/>
    <s v="36.186"/>
    <n v="91"/>
    <s v="COM12"/>
    <d v="2024-09-20T13:51:41"/>
    <n v="-1.6E-2"/>
    <n v="-2.3199999999999905E-3"/>
    <n v="4.0000000000000001E-3"/>
    <n v="8.4800000000000032E-3"/>
    <n v="0.998"/>
    <n v="-2.1180000000000421E-2"/>
    <n v="0"/>
    <n v="-6.0999999999999999E-2"/>
    <n v="0"/>
    <n v="-0.247"/>
    <n v="0.76900000000000002"/>
    <n v="167.83799999999999"/>
    <n v="91.364000000000004"/>
    <n v="84.876999999999995"/>
    <n v="2.548"/>
    <n v="19.52"/>
    <n v="96530"/>
    <n v="408.64"/>
    <s v=""/>
    <s v=""/>
    <s v=""/>
    <s v=""/>
    <s v=""/>
    <s v=""/>
    <s v=""/>
    <s v=""/>
    <s v=""/>
    <s v=""/>
    <s v=""/>
    <s v=""/>
    <s v=""/>
    <s v=""/>
  </r>
  <r>
    <x v="119"/>
    <s v="36.295"/>
    <n v="109"/>
    <s v="COM12"/>
    <d v="2024-09-20T13:51:41"/>
    <n v="-1.7999999999999999E-2"/>
    <n v="-4.3199999999999888E-3"/>
    <n v="-5.0000000000000001E-3"/>
    <n v="-5.1999999999999703E-4"/>
    <n v="0.999"/>
    <n v="-2.018000000000042E-2"/>
    <n v="6.0999999999999999E-2"/>
    <n v="-0.122"/>
    <n v="0"/>
    <n v="-0.24199999999999999"/>
    <n v="0.76400000000000001"/>
    <n v="167.83799999999999"/>
    <n v="94.367000000000004"/>
    <n v="78.805999999999997"/>
    <n v="12.506"/>
    <n v="19.489999999999998"/>
    <n v="96530"/>
    <n v="408.64"/>
    <s v=""/>
    <s v=""/>
    <s v=""/>
    <s v=""/>
    <s v=""/>
    <s v=""/>
    <s v=""/>
    <s v=""/>
    <s v=""/>
    <s v=""/>
    <s v=""/>
    <s v=""/>
    <s v=""/>
    <s v=""/>
  </r>
  <r>
    <x v="120"/>
    <s v="36.388"/>
    <n v="93"/>
    <s v="COM12"/>
    <d v="2024-09-20T13:51:41"/>
    <n v="-1.4E-2"/>
    <n v="-3.1999999999999043E-4"/>
    <n v="-1.2999999999999999E-2"/>
    <n v="-8.5199999999999963E-3"/>
    <n v="1"/>
    <n v="-1.9180000000000419E-2"/>
    <n v="-0.122"/>
    <n v="-6.0999999999999999E-2"/>
    <n v="0"/>
    <n v="-0.26400000000000001"/>
    <n v="0.75800000000000001"/>
    <n v="167.83799999999999"/>
    <n v="97.590999999999994"/>
    <n v="71.929000000000002"/>
    <n v="24.010999999999999"/>
    <n v="19.52"/>
    <n v="96530"/>
    <n v="408.64"/>
    <s v=""/>
    <s v=""/>
    <s v=""/>
    <s v=""/>
    <s v=""/>
    <s v=""/>
    <s v=""/>
    <s v=""/>
    <s v=""/>
    <s v=""/>
    <s v=""/>
    <s v=""/>
    <s v=""/>
    <s v=""/>
  </r>
  <r>
    <x v="121"/>
    <s v="36.497"/>
    <n v="109"/>
    <s v="COM12"/>
    <d v="2024-09-20T13:51:41"/>
    <n v="-1.7999999999999999E-2"/>
    <n v="-4.3199999999999888E-3"/>
    <n v="-4.0000000000000001E-3"/>
    <n v="4.8000000000000299E-4"/>
    <n v="0.999"/>
    <n v="-2.018000000000042E-2"/>
    <n v="0.122"/>
    <n v="0.122"/>
    <n v="0"/>
    <n v="-0.29099999999999998"/>
    <n v="0.75800000000000001"/>
    <n v="167.83799999999999"/>
    <n v="102.453"/>
    <n v="61.281999999999996"/>
    <n v="40.442999999999998"/>
    <n v="19.489999999999998"/>
    <n v="96530"/>
    <n v="408.64"/>
    <s v=""/>
    <s v=""/>
    <s v=""/>
    <s v=""/>
    <s v=""/>
    <s v=""/>
    <s v=""/>
    <s v=""/>
    <s v=""/>
    <s v=""/>
    <s v=""/>
    <s v=""/>
    <s v=""/>
    <s v=""/>
  </r>
  <r>
    <x v="122"/>
    <s v="36.590"/>
    <n v="93"/>
    <s v="COM12"/>
    <d v="2024-09-20T13:51:41"/>
    <n v="-1.6E-2"/>
    <n v="-2.3199999999999905E-3"/>
    <n v="2.5999999999999999E-2"/>
    <n v="3.048E-2"/>
    <n v="1"/>
    <n v="-1.9180000000000419E-2"/>
    <n v="0.48799999999999999"/>
    <n v="-0.73199999999999998"/>
    <n v="-11.78"/>
    <n v="-0.26400000000000001"/>
    <n v="0.73599999999999999"/>
    <n v="167.64599999999999"/>
    <n v="106.80800000000001"/>
    <n v="50.427"/>
    <n v="56.264000000000003"/>
    <n v="19.54"/>
    <n v="96530"/>
    <n v="408.64"/>
    <s v=""/>
    <s v=""/>
    <s v=""/>
    <s v=""/>
    <s v=""/>
    <s v=""/>
    <s v=""/>
    <s v=""/>
    <s v=""/>
    <s v=""/>
    <s v=""/>
    <s v=""/>
    <s v=""/>
    <s v=""/>
  </r>
  <r>
    <x v="123"/>
    <s v="36.699"/>
    <n v="109"/>
    <s v="COM12"/>
    <d v="2024-09-20T13:51:42"/>
    <n v="-1.4999999999999999E-2"/>
    <n v="-1.3199999999999896E-3"/>
    <n v="-5.0000000000000001E-3"/>
    <n v="-5.1999999999999703E-4"/>
    <n v="0.999"/>
    <n v="-2.018000000000042E-2"/>
    <n v="-0.30499999999999999"/>
    <n v="0.48799999999999999"/>
    <n v="0"/>
    <n v="-0.24199999999999999"/>
    <n v="0.73599999999999999"/>
    <n v="167.45400000000001"/>
    <n v="107.30200000000001"/>
    <n v="48.073999999999998"/>
    <n v="59.41"/>
    <n v="19.54"/>
    <n v="96530"/>
    <n v="408.64"/>
    <s v=""/>
    <s v=""/>
    <s v=""/>
    <s v=""/>
    <s v=""/>
    <s v=""/>
    <s v=""/>
    <s v=""/>
    <s v=""/>
    <s v=""/>
    <s v=""/>
    <s v=""/>
    <s v=""/>
    <s v=""/>
  </r>
  <r>
    <x v="124"/>
    <s v="36.793"/>
    <n v="94"/>
    <s v="COM12"/>
    <d v="2024-09-20T13:51:42"/>
    <n v="-1.6E-2"/>
    <n v="-2.3199999999999905E-3"/>
    <n v="-5.0000000000000001E-3"/>
    <n v="-5.1999999999999703E-4"/>
    <n v="0.999"/>
    <n v="-2.018000000000042E-2"/>
    <n v="0.122"/>
    <n v="-0.183"/>
    <n v="-6.0999999999999999E-2"/>
    <n v="-0.24199999999999999"/>
    <n v="0.73099999999999998"/>
    <n v="167.44800000000001"/>
    <n v="107.354"/>
    <n v="47.866"/>
    <n v="59.734999999999999"/>
    <n v="19.54"/>
    <n v="96530"/>
    <n v="408.64"/>
    <s v=""/>
    <s v=""/>
    <s v=""/>
    <s v=""/>
    <s v=""/>
    <s v=""/>
    <s v=""/>
    <s v=""/>
    <s v=""/>
    <s v=""/>
    <s v=""/>
    <s v=""/>
    <s v=""/>
    <s v=""/>
  </r>
  <r>
    <x v="125"/>
    <s v="36.887"/>
    <n v="94"/>
    <s v="COM12"/>
    <d v="2024-09-20T13:51:42"/>
    <n v="-1.4E-2"/>
    <n v="-3.1999999999999043E-4"/>
    <n v="-4.0000000000000001E-3"/>
    <n v="4.8000000000000299E-4"/>
    <n v="0.999"/>
    <n v="-2.018000000000042E-2"/>
    <n v="-6.0999999999999999E-2"/>
    <n v="-6.0999999999999999E-2"/>
    <n v="0"/>
    <n v="-0.24199999999999999"/>
    <n v="0.72499999999999998"/>
    <n v="167.44800000000001"/>
    <n v="107.367"/>
    <n v="47.826999999999998"/>
    <n v="59.813000000000002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126"/>
    <s v="36.994"/>
    <n v="107"/>
    <s v="COM12"/>
    <d v="2024-09-20T13:51:42"/>
    <n v="-1.6E-2"/>
    <n v="-2.3199999999999905E-3"/>
    <n v="-5.0000000000000001E-3"/>
    <n v="-5.1999999999999703E-4"/>
    <n v="0.999"/>
    <n v="-2.018000000000042E-2"/>
    <n v="0"/>
    <n v="-6.0999999999999999E-2"/>
    <n v="0"/>
    <n v="-0.253"/>
    <n v="0.72"/>
    <n v="167.44800000000001"/>
    <n v="107.367"/>
    <n v="47.826999999999998"/>
    <n v="59.813000000000002"/>
    <n v="19.52"/>
    <n v="96530"/>
    <n v="408.64"/>
    <s v=""/>
    <s v=""/>
    <s v=""/>
    <s v=""/>
    <s v=""/>
    <s v=""/>
    <s v=""/>
    <s v=""/>
    <s v=""/>
    <s v=""/>
    <s v=""/>
    <s v=""/>
    <s v=""/>
    <s v=""/>
  </r>
  <r>
    <x v="127"/>
    <s v="37.086"/>
    <n v="92"/>
    <s v="COM12"/>
    <d v="2024-09-20T13:51:42"/>
    <n v="-1.4999999999999999E-2"/>
    <n v="-1.3199999999999896E-3"/>
    <n v="-3.0000000000000001E-3"/>
    <n v="1.480000000000003E-3"/>
    <n v="0.999"/>
    <n v="-2.018000000000042E-2"/>
    <n v="0"/>
    <n v="-6.0999999999999999E-2"/>
    <n v="0"/>
    <n v="-0.25800000000000001"/>
    <n v="0.72"/>
    <n v="167.44800000000001"/>
    <n v="107.38"/>
    <n v="47.826999999999998"/>
    <n v="59.826000000000001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128"/>
    <s v="37.194"/>
    <n v="108"/>
    <s v="COM12"/>
    <d v="2024-09-20T13:51:42"/>
    <n v="-1.4999999999999999E-2"/>
    <n v="-1.3199999999999896E-3"/>
    <n v="-5.0000000000000001E-3"/>
    <n v="-5.1999999999999703E-4"/>
    <n v="0.999"/>
    <n v="-2.018000000000042E-2"/>
    <n v="0"/>
    <n v="0"/>
    <n v="0"/>
    <n v="-0.26400000000000001"/>
    <n v="0.71399999999999997"/>
    <n v="167.44800000000001"/>
    <n v="107.367"/>
    <n v="47.814"/>
    <n v="59.851999999999997"/>
    <n v="19.54"/>
    <n v="96530"/>
    <n v="408.64"/>
    <s v=""/>
    <s v=""/>
    <s v=""/>
    <s v=""/>
    <s v=""/>
    <s v=""/>
    <s v=""/>
    <s v=""/>
    <s v=""/>
    <s v=""/>
    <s v=""/>
    <s v=""/>
    <s v=""/>
    <s v=""/>
  </r>
  <r>
    <x v="129"/>
    <s v="37.289"/>
    <n v="95"/>
    <s v="COM12"/>
    <d v="2024-09-20T13:51:42"/>
    <n v="-1.4999999999999999E-2"/>
    <n v="-1.3199999999999896E-3"/>
    <n v="-4.0000000000000001E-3"/>
    <n v="4.8000000000000299E-4"/>
    <n v="1"/>
    <n v="-1.9180000000000419E-2"/>
    <n v="0"/>
    <n v="0"/>
    <n v="0"/>
    <n v="-0.27500000000000002"/>
    <n v="0.71399999999999997"/>
    <n v="167.44800000000001"/>
    <n v="107.367"/>
    <n v="47.814"/>
    <n v="59.851999999999997"/>
    <n v="19.54"/>
    <n v="96530"/>
    <n v="408.64"/>
    <s v=""/>
    <s v=""/>
    <s v=""/>
    <s v=""/>
    <s v=""/>
    <s v=""/>
    <s v=""/>
    <s v=""/>
    <s v=""/>
    <s v=""/>
    <s v=""/>
    <s v=""/>
    <s v=""/>
    <s v=""/>
  </r>
  <r>
    <x v="130"/>
    <s v="37.396"/>
    <n v="107"/>
    <s v="COM12"/>
    <d v="2024-09-20T13:51:42"/>
    <n v="-1.4999999999999999E-2"/>
    <n v="-1.3199999999999896E-3"/>
    <n v="-4.0000000000000001E-3"/>
    <n v="4.8000000000000299E-4"/>
    <n v="0.999"/>
    <n v="-2.018000000000042E-2"/>
    <n v="6.0999999999999999E-2"/>
    <n v="0"/>
    <n v="0"/>
    <n v="-0.28000000000000003"/>
    <n v="0.71399999999999997"/>
    <n v="167.44800000000001"/>
    <n v="107.367"/>
    <n v="47.801000000000002"/>
    <n v="59.865000000000002"/>
    <n v="19.54"/>
    <n v="96530"/>
    <n v="408.64"/>
    <s v=""/>
    <s v=""/>
    <s v=""/>
    <s v=""/>
    <s v=""/>
    <s v=""/>
    <s v=""/>
    <s v=""/>
    <s v=""/>
    <s v=""/>
    <s v=""/>
    <s v=""/>
    <s v=""/>
    <s v=""/>
  </r>
  <r>
    <x v="131"/>
    <s v="37.490"/>
    <n v="94"/>
    <s v="COM12"/>
    <d v="2024-09-20T13:51:42"/>
    <n v="-1.4999999999999999E-2"/>
    <n v="-1.3199999999999896E-3"/>
    <n v="-4.0000000000000001E-3"/>
    <n v="4.8000000000000299E-4"/>
    <n v="0.999"/>
    <n v="-2.018000000000042E-2"/>
    <n v="0"/>
    <n v="0"/>
    <n v="0"/>
    <n v="-0.28599999999999998"/>
    <n v="0.71399999999999997"/>
    <n v="167.44800000000001"/>
    <n v="107.38"/>
    <n v="47.787999999999997"/>
    <n v="59.878"/>
    <n v="19.52"/>
    <n v="96530"/>
    <n v="408.64"/>
    <s v=""/>
    <s v=""/>
    <s v=""/>
    <s v=""/>
    <s v=""/>
    <s v=""/>
    <s v=""/>
    <s v=""/>
    <s v=""/>
    <s v=""/>
    <s v=""/>
    <s v=""/>
    <s v=""/>
    <s v=""/>
  </r>
  <r>
    <x v="132"/>
    <s v="37.598"/>
    <n v="108"/>
    <s v="COM12"/>
    <d v="2024-09-20T13:51:42"/>
    <n v="-1.4999999999999999E-2"/>
    <n v="-1.3199999999999896E-3"/>
    <n v="-4.0000000000000001E-3"/>
    <n v="4.8000000000000299E-4"/>
    <n v="1"/>
    <n v="-1.9180000000000419E-2"/>
    <n v="0"/>
    <n v="0"/>
    <n v="0"/>
    <n v="-0.29099999999999998"/>
    <n v="0.71399999999999997"/>
    <n v="167.44800000000001"/>
    <n v="107.393"/>
    <n v="47.787999999999997"/>
    <n v="59.917000000000002"/>
    <n v="19.47"/>
    <n v="96530"/>
    <n v="408.64"/>
    <s v=""/>
    <s v=""/>
    <s v=""/>
    <s v=""/>
    <s v=""/>
    <s v=""/>
    <s v=""/>
    <s v=""/>
    <s v=""/>
    <s v=""/>
    <s v=""/>
    <s v=""/>
    <s v=""/>
    <s v=""/>
  </r>
  <r>
    <x v="133"/>
    <s v="37.690"/>
    <n v="92"/>
    <s v="COM12"/>
    <d v="2024-09-20T13:51:43"/>
    <n v="-1.4999999999999999E-2"/>
    <n v="-1.3199999999999896E-3"/>
    <n v="-5.0000000000000001E-3"/>
    <n v="-5.1999999999999703E-4"/>
    <n v="0.999"/>
    <n v="-2.018000000000042E-2"/>
    <n v="0"/>
    <n v="0"/>
    <n v="0"/>
    <n v="-0.30199999999999999"/>
    <n v="0.71399999999999997"/>
    <n v="167.44800000000001"/>
    <n v="107.393"/>
    <n v="47.774999999999999"/>
    <n v="59.917000000000002"/>
    <n v="19.510000000000002"/>
    <n v="96529"/>
    <n v="408.72"/>
    <s v=""/>
    <s v=""/>
    <s v=""/>
    <s v=""/>
    <s v=""/>
    <s v=""/>
    <s v=""/>
    <s v=""/>
    <s v=""/>
    <s v=""/>
    <s v=""/>
    <s v=""/>
    <s v=""/>
    <s v=""/>
  </r>
  <r>
    <x v="134"/>
    <s v="37.800"/>
    <n v="110"/>
    <s v="COM12"/>
    <d v="2024-09-20T13:51:43"/>
    <n v="-1.4999999999999999E-2"/>
    <n v="-1.3199999999999896E-3"/>
    <n v="-4.0000000000000001E-3"/>
    <n v="4.8000000000000299E-4"/>
    <n v="0.999"/>
    <n v="-2.018000000000042E-2"/>
    <n v="0"/>
    <n v="0"/>
    <n v="0"/>
    <n v="-0.308"/>
    <n v="0.71399999999999997"/>
    <n v="167.44800000000001"/>
    <n v="107.40600000000001"/>
    <n v="47.762"/>
    <n v="59.904000000000003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135"/>
    <s v="37.895"/>
    <n v="95"/>
    <s v="COM12"/>
    <d v="2024-09-20T13:51:43"/>
    <n v="-1.4999999999999999E-2"/>
    <n v="-1.3199999999999896E-3"/>
    <n v="-4.0000000000000001E-3"/>
    <n v="4.8000000000000299E-4"/>
    <n v="0.999"/>
    <n v="-2.018000000000042E-2"/>
    <n v="0"/>
    <n v="-6.0999999999999999E-2"/>
    <n v="0"/>
    <n v="-0.31900000000000001"/>
    <n v="0.71399999999999997"/>
    <n v="167.44800000000001"/>
    <n v="107.393"/>
    <n v="47.774999999999999"/>
    <n v="59.890999999999998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136"/>
    <s v="37.987"/>
    <n v="92"/>
    <s v="COM12"/>
    <d v="2024-09-20T13:51:43"/>
    <n v="-1.4999999999999999E-2"/>
    <n v="-1.3199999999999896E-3"/>
    <n v="-5.0000000000000001E-3"/>
    <n v="-5.1999999999999703E-4"/>
    <n v="1"/>
    <n v="-1.9180000000000419E-2"/>
    <n v="0"/>
    <n v="0"/>
    <n v="0"/>
    <n v="-0.32400000000000001"/>
    <n v="0.70899999999999996"/>
    <n v="167.44800000000001"/>
    <n v="107.38"/>
    <n v="47.801000000000002"/>
    <n v="59.878"/>
    <n v="19.54"/>
    <n v="96530"/>
    <n v="408.64"/>
    <s v=""/>
    <s v=""/>
    <s v=""/>
    <s v=""/>
    <s v=""/>
    <s v=""/>
    <s v=""/>
    <s v=""/>
    <s v=""/>
    <s v=""/>
    <s v=""/>
    <s v=""/>
    <s v=""/>
    <s v=""/>
  </r>
  <r>
    <x v="137"/>
    <s v="38.097"/>
    <n v="110"/>
    <s v="COM12"/>
    <d v="2024-09-20T13:51:43"/>
    <n v="-1.4999999999999999E-2"/>
    <n v="-1.3199999999999896E-3"/>
    <n v="-5.0000000000000001E-3"/>
    <n v="-5.1999999999999703E-4"/>
    <n v="0.999"/>
    <n v="-2.018000000000042E-2"/>
    <n v="0"/>
    <n v="0"/>
    <n v="0"/>
    <n v="-0.33"/>
    <n v="0.70899999999999996"/>
    <n v="167.44800000000001"/>
    <n v="107.38"/>
    <n v="47.801000000000002"/>
    <n v="59.878"/>
    <n v="19.54"/>
    <n v="96530"/>
    <n v="408.64"/>
    <s v=""/>
    <s v=""/>
    <s v=""/>
    <s v=""/>
    <s v=""/>
    <s v=""/>
    <s v=""/>
    <s v=""/>
    <s v=""/>
    <s v=""/>
    <s v=""/>
    <s v=""/>
    <s v=""/>
    <s v=""/>
  </r>
  <r>
    <x v="138"/>
    <s v="38.191"/>
    <n v="94"/>
    <s v="COM12"/>
    <d v="2024-09-20T13:51:43"/>
    <n v="-1.4999999999999999E-2"/>
    <n v="-1.3199999999999896E-3"/>
    <n v="-5.0000000000000001E-3"/>
    <n v="-5.1999999999999703E-4"/>
    <n v="0.999"/>
    <n v="-2.018000000000042E-2"/>
    <n v="0"/>
    <n v="0"/>
    <n v="0"/>
    <n v="-0.33500000000000002"/>
    <n v="0.70299999999999996"/>
    <n v="167.44800000000001"/>
    <n v="107.367"/>
    <n v="47.814"/>
    <n v="59.865000000000002"/>
    <n v="19.52"/>
    <n v="96529"/>
    <n v="408.72"/>
    <s v=""/>
    <s v=""/>
    <s v=""/>
    <s v=""/>
    <s v=""/>
    <s v=""/>
    <s v=""/>
    <s v=""/>
    <s v=""/>
    <s v=""/>
    <s v=""/>
    <s v=""/>
    <s v=""/>
    <s v=""/>
  </r>
  <r>
    <x v="139"/>
    <s v="38.300"/>
    <n v="109"/>
    <s v="COM12"/>
    <d v="2024-09-20T13:51:43"/>
    <n v="-1.4999999999999999E-2"/>
    <n v="-1.3199999999999896E-3"/>
    <n v="-4.0000000000000001E-3"/>
    <n v="4.8000000000000299E-4"/>
    <n v="0.999"/>
    <n v="-2.018000000000042E-2"/>
    <n v="0"/>
    <n v="0"/>
    <n v="0"/>
    <n v="-0.34100000000000003"/>
    <n v="0.70299999999999996"/>
    <n v="167.44800000000001"/>
    <n v="107.367"/>
    <n v="47.814"/>
    <n v="59.878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140"/>
    <s v="38.393"/>
    <n v="93"/>
    <s v="COM12"/>
    <d v="2024-09-20T13:51:43"/>
    <n v="-1.4999999999999999E-2"/>
    <n v="-1.3199999999999896E-3"/>
    <n v="-5.0000000000000001E-3"/>
    <n v="-5.1999999999999703E-4"/>
    <n v="0.999"/>
    <n v="-2.018000000000042E-2"/>
    <n v="6.0999999999999999E-2"/>
    <n v="0.122"/>
    <n v="0"/>
    <n v="-0.34100000000000003"/>
    <n v="0.70899999999999996"/>
    <n v="167.44800000000001"/>
    <n v="107.354"/>
    <n v="47.853000000000002"/>
    <n v="59.851999999999997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141"/>
    <s v="38.501"/>
    <n v="108"/>
    <s v="COM12"/>
    <d v="2024-09-20T13:51:43"/>
    <n v="-1.4E-2"/>
    <n v="-3.1999999999999043E-4"/>
    <n v="-5.0000000000000001E-3"/>
    <n v="-5.1999999999999703E-4"/>
    <n v="0.999"/>
    <n v="-2.018000000000042E-2"/>
    <n v="6.0999999999999999E-2"/>
    <n v="6.0999999999999999E-2"/>
    <n v="0"/>
    <n v="-0.34599999999999997"/>
    <n v="0.70899999999999996"/>
    <n v="167.44800000000001"/>
    <n v="107.367"/>
    <n v="47.84"/>
    <n v="59.865000000000002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142"/>
    <s v="38.595"/>
    <n v="94"/>
    <s v="COM12"/>
    <d v="2024-09-20T13:51:43"/>
    <n v="-1.4E-2"/>
    <n v="-3.1999999999999043E-4"/>
    <n v="-4.0000000000000001E-3"/>
    <n v="4.8000000000000299E-4"/>
    <n v="0.999"/>
    <n v="-2.018000000000042E-2"/>
    <n v="0"/>
    <n v="6.0999999999999999E-2"/>
    <n v="0"/>
    <n v="-0.34599999999999997"/>
    <n v="0.70899999999999996"/>
    <n v="167.44800000000001"/>
    <n v="107.354"/>
    <n v="47.814"/>
    <n v="59.878"/>
    <n v="19.57"/>
    <n v="96529"/>
    <n v="408.72"/>
    <s v=""/>
    <s v=""/>
    <s v=""/>
    <s v=""/>
    <s v=""/>
    <s v=""/>
    <s v=""/>
    <s v=""/>
    <s v=""/>
    <s v=""/>
    <s v=""/>
    <s v=""/>
    <s v=""/>
    <s v=""/>
  </r>
  <r>
    <x v="143"/>
    <s v="38.688"/>
    <n v="93"/>
    <s v="COM12"/>
    <d v="2024-09-20T13:51:44"/>
    <n v="-1.4999999999999999E-2"/>
    <n v="-1.3199999999999896E-3"/>
    <n v="-5.0000000000000001E-3"/>
    <n v="-5.1999999999999703E-4"/>
    <n v="0.999"/>
    <n v="-2.018000000000042E-2"/>
    <n v="6.0999999999999999E-2"/>
    <n v="0.122"/>
    <n v="0"/>
    <n v="-0.35199999999999998"/>
    <n v="0.70899999999999996"/>
    <n v="167.44800000000001"/>
    <n v="107.367"/>
    <n v="47.826999999999998"/>
    <n v="59.851999999999997"/>
    <n v="19.54"/>
    <n v="96530"/>
    <n v="408.64"/>
    <s v=""/>
    <s v=""/>
    <s v=""/>
    <s v=""/>
    <s v=""/>
    <s v=""/>
    <s v=""/>
    <s v=""/>
    <s v=""/>
    <s v=""/>
    <s v=""/>
    <s v=""/>
    <s v=""/>
    <s v=""/>
  </r>
  <r>
    <x v="144"/>
    <s v="38.798"/>
    <n v="110"/>
    <s v="COM12"/>
    <d v="2024-09-20T13:51:44"/>
    <n v="-1.4E-2"/>
    <n v="-3.1999999999999043E-4"/>
    <n v="-5.0000000000000001E-3"/>
    <n v="-5.1999999999999703E-4"/>
    <n v="0.999"/>
    <n v="-2.018000000000042E-2"/>
    <n v="0"/>
    <n v="6.0999999999999999E-2"/>
    <n v="0"/>
    <n v="-0.35199999999999998"/>
    <n v="0.71399999999999997"/>
    <n v="167.44800000000001"/>
    <n v="107.367"/>
    <n v="47.814"/>
    <n v="59.878"/>
    <n v="19.52"/>
    <n v="96530"/>
    <n v="408.64"/>
    <s v=""/>
    <s v=""/>
    <s v=""/>
    <s v=""/>
    <s v=""/>
    <s v=""/>
    <s v=""/>
    <s v=""/>
    <s v=""/>
    <s v=""/>
    <s v=""/>
    <s v=""/>
    <s v=""/>
    <s v=""/>
  </r>
  <r>
    <x v="145"/>
    <s v="38.891"/>
    <n v="93"/>
    <s v="COM12"/>
    <d v="2024-09-20T13:51:44"/>
    <n v="-1.4E-2"/>
    <n v="-3.1999999999999043E-4"/>
    <n v="-5.0000000000000001E-3"/>
    <n v="-5.1999999999999703E-4"/>
    <n v="0.999"/>
    <n v="-2.018000000000042E-2"/>
    <n v="0"/>
    <n v="0.122"/>
    <n v="0"/>
    <n v="-0.35699999999999998"/>
    <n v="0.72"/>
    <n v="167.44800000000001"/>
    <n v="107.38"/>
    <n v="47.826999999999998"/>
    <n v="59.878"/>
    <n v="19.55"/>
    <n v="96530"/>
    <n v="408.64"/>
    <s v=""/>
    <s v=""/>
    <s v=""/>
    <s v=""/>
    <s v=""/>
    <s v=""/>
    <s v=""/>
    <s v=""/>
    <s v=""/>
    <s v=""/>
    <s v=""/>
    <s v=""/>
    <s v=""/>
    <s v=""/>
  </r>
  <r>
    <x v="146"/>
    <s v="38.999"/>
    <n v="108"/>
    <s v="COM12"/>
    <d v="2024-09-20T13:51:44"/>
    <n v="-1.6E-2"/>
    <n v="-2.3199999999999905E-3"/>
    <n v="-4.0000000000000001E-3"/>
    <n v="4.8000000000000299E-4"/>
    <n v="1"/>
    <n v="-1.9180000000000419E-2"/>
    <n v="0"/>
    <n v="0"/>
    <n v="0"/>
    <n v="-0.36299999999999999"/>
    <n v="0.72"/>
    <n v="167.44800000000001"/>
    <n v="107.367"/>
    <n v="47.814"/>
    <n v="59.865000000000002"/>
    <n v="19.55"/>
    <n v="96529"/>
    <n v="408.72"/>
    <s v=""/>
    <s v=""/>
    <s v=""/>
    <s v=""/>
    <s v=""/>
    <s v=""/>
    <s v=""/>
    <s v=""/>
    <s v=""/>
    <s v=""/>
    <s v=""/>
    <s v=""/>
    <s v=""/>
    <s v=""/>
  </r>
  <r>
    <x v="147"/>
    <s v="39.091"/>
    <n v="92"/>
    <s v="COM12"/>
    <d v="2024-09-20T13:51:44"/>
    <n v="-1.4999999999999999E-2"/>
    <n v="-1.3199999999999896E-3"/>
    <n v="-5.0000000000000001E-3"/>
    <n v="-5.1999999999999703E-4"/>
    <n v="0.999"/>
    <n v="-2.018000000000042E-2"/>
    <n v="6.0999999999999999E-2"/>
    <n v="0"/>
    <n v="0"/>
    <n v="-0.36299999999999999"/>
    <n v="0.72"/>
    <n v="167.44800000000001"/>
    <n v="107.367"/>
    <n v="47.84"/>
    <n v="59.865000000000002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148"/>
    <s v="39.199"/>
    <n v="108"/>
    <s v="COM12"/>
    <d v="2024-09-20T13:51:44"/>
    <n v="-1.4999999999999999E-2"/>
    <n v="-1.3199999999999896E-3"/>
    <n v="-4.0000000000000001E-3"/>
    <n v="4.8000000000000299E-4"/>
    <n v="0.999"/>
    <n v="-2.018000000000042E-2"/>
    <n v="0"/>
    <n v="6.0999999999999999E-2"/>
    <n v="0"/>
    <n v="-0.36799999999999999"/>
    <n v="0.72"/>
    <n v="167.44800000000001"/>
    <n v="107.367"/>
    <n v="47.84"/>
    <n v="59.865000000000002"/>
    <n v="19.55"/>
    <n v="96529"/>
    <n v="408.72"/>
    <s v=""/>
    <s v=""/>
    <s v=""/>
    <s v=""/>
    <s v=""/>
    <s v=""/>
    <s v=""/>
    <s v=""/>
    <s v=""/>
    <s v=""/>
    <s v=""/>
    <s v=""/>
    <s v=""/>
    <s v=""/>
  </r>
  <r>
    <x v="149"/>
    <s v="39.292"/>
    <n v="93"/>
    <s v="COM12"/>
    <d v="2024-09-20T13:51:44"/>
    <n v="-1.4999999999999999E-2"/>
    <n v="-1.3199999999999896E-3"/>
    <n v="-4.0000000000000001E-3"/>
    <n v="4.8000000000000299E-4"/>
    <n v="0.999"/>
    <n v="-2.018000000000042E-2"/>
    <n v="0"/>
    <n v="0"/>
    <n v="0"/>
    <n v="-0.36799999999999999"/>
    <n v="0.72499999999999998"/>
    <n v="167.44800000000001"/>
    <n v="107.367"/>
    <n v="47.853000000000002"/>
    <n v="59.865000000000002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150"/>
    <s v="39.386"/>
    <n v="94"/>
    <s v="COM12"/>
    <d v="2024-09-20T13:51:44"/>
    <n v="-1.4999999999999999E-2"/>
    <n v="-1.3199999999999896E-3"/>
    <n v="-4.0000000000000001E-3"/>
    <n v="4.8000000000000299E-4"/>
    <n v="0.999"/>
    <n v="-2.018000000000042E-2"/>
    <n v="0"/>
    <n v="0"/>
    <n v="0"/>
    <n v="-0.374"/>
    <n v="0.72499999999999998"/>
    <n v="167.44800000000001"/>
    <n v="107.367"/>
    <n v="47.853000000000002"/>
    <n v="59.865000000000002"/>
    <n v="19.54"/>
    <n v="96529"/>
    <n v="408.72"/>
    <s v=""/>
    <s v=""/>
    <s v=""/>
    <s v=""/>
    <s v=""/>
    <s v=""/>
    <s v=""/>
    <s v=""/>
    <s v=""/>
    <s v=""/>
    <s v=""/>
    <s v=""/>
    <s v=""/>
    <s v=""/>
  </r>
  <r>
    <x v="151"/>
    <s v="39.493"/>
    <n v="107"/>
    <s v="COM12"/>
    <d v="2024-09-20T13:51:44"/>
    <n v="-1.4E-2"/>
    <n v="-3.1999999999999043E-4"/>
    <n v="-4.0000000000000001E-3"/>
    <n v="4.8000000000000299E-4"/>
    <n v="0.999"/>
    <n v="-2.018000000000042E-2"/>
    <n v="0"/>
    <n v="0"/>
    <n v="0"/>
    <n v="-0.379"/>
    <n v="0.72499999999999998"/>
    <n v="167.44800000000001"/>
    <n v="107.354"/>
    <n v="47.866"/>
    <n v="59.813000000000002"/>
    <n v="19.54"/>
    <n v="96530"/>
    <n v="408.64"/>
    <s v=""/>
    <s v=""/>
    <s v=""/>
    <s v=""/>
    <s v=""/>
    <s v=""/>
    <s v=""/>
    <s v=""/>
    <s v=""/>
    <s v=""/>
    <s v=""/>
    <s v=""/>
    <s v=""/>
    <s v=""/>
  </r>
  <r>
    <x v="152"/>
    <s v="39.586"/>
    <n v="93"/>
    <s v="COM12"/>
    <d v="2024-09-20T13:51:44"/>
    <n v="-1.4999999999999999E-2"/>
    <n v="-1.3199999999999896E-3"/>
    <n v="-5.0000000000000001E-3"/>
    <n v="-5.1999999999999703E-4"/>
    <n v="0.999"/>
    <n v="-2.018000000000042E-2"/>
    <n v="0"/>
    <n v="0"/>
    <n v="0"/>
    <n v="-0.379"/>
    <n v="0.72499999999999998"/>
    <n v="167.44800000000001"/>
    <n v="107.34099999999999"/>
    <n v="47.917999999999999"/>
    <n v="59.774000000000001"/>
    <n v="19.55"/>
    <n v="96530"/>
    <n v="408.64"/>
    <s v=""/>
    <s v=""/>
    <s v=""/>
    <s v=""/>
    <s v=""/>
    <s v=""/>
    <s v=""/>
    <s v=""/>
    <s v=""/>
    <s v=""/>
    <s v=""/>
    <s v=""/>
    <s v=""/>
    <s v=""/>
  </r>
  <r>
    <x v="153"/>
    <s v="39.695"/>
    <n v="109"/>
    <s v="COM12"/>
    <d v="2024-09-20T13:51:45"/>
    <n v="-1.4999999999999999E-2"/>
    <n v="-1.3199999999999896E-3"/>
    <n v="-5.0000000000000001E-3"/>
    <n v="-5.1999999999999703E-4"/>
    <n v="1"/>
    <n v="-1.9180000000000419E-2"/>
    <n v="0"/>
    <n v="0"/>
    <n v="0"/>
    <n v="-0.38500000000000001"/>
    <n v="0.72499999999999998"/>
    <n v="167.44800000000001"/>
    <n v="107.328"/>
    <n v="47.957000000000001"/>
    <n v="59.734999999999999"/>
    <n v="19.54"/>
    <n v="96530"/>
    <n v="408.64"/>
    <s v=""/>
    <s v=""/>
    <s v=""/>
    <s v=""/>
    <s v=""/>
    <s v=""/>
    <s v=""/>
    <s v=""/>
    <s v=""/>
    <s v=""/>
    <s v=""/>
    <s v=""/>
    <s v=""/>
    <s v=""/>
  </r>
  <r>
    <x v="154"/>
    <s v="39.787"/>
    <n v="92"/>
    <s v="COM12"/>
    <d v="2024-09-20T13:51:45"/>
    <n v="-1.4E-2"/>
    <n v="-3.1999999999999043E-4"/>
    <n v="-4.0000000000000001E-3"/>
    <n v="4.8000000000000299E-4"/>
    <n v="0.999"/>
    <n v="-2.018000000000042E-2"/>
    <n v="0"/>
    <n v="0"/>
    <n v="0"/>
    <n v="-0.38500000000000001"/>
    <n v="0.72499999999999998"/>
    <n v="167.44800000000001"/>
    <n v="107.315"/>
    <n v="47.982999999999997"/>
    <n v="59.695999999999998"/>
    <n v="19.510000000000002"/>
    <n v="96530"/>
    <n v="408.64"/>
    <s v=""/>
    <s v=""/>
    <s v=""/>
    <s v=""/>
    <s v=""/>
    <s v=""/>
    <s v=""/>
    <s v=""/>
    <s v=""/>
    <s v=""/>
    <s v=""/>
    <s v=""/>
    <s v=""/>
    <s v=""/>
  </r>
  <r>
    <x v="155"/>
    <s v="39.895"/>
    <n v="108"/>
    <s v="COM12"/>
    <d v="2024-09-20T13:51:45"/>
    <n v="-0.01"/>
    <n v="3.6800000000000097E-3"/>
    <n v="-2E-3"/>
    <n v="2.480000000000003E-3"/>
    <n v="0.999"/>
    <n v="-2.018000000000042E-2"/>
    <n v="0"/>
    <n v="0.36599999999999999"/>
    <n v="0"/>
    <n v="-0.38500000000000001"/>
    <n v="0.72499999999999998"/>
    <n v="167.44800000000001"/>
    <n v="107.26300000000001"/>
    <n v="48.125999999999998"/>
    <n v="59.527000000000001"/>
    <n v="19.55"/>
    <n v="96529"/>
    <n v="408.72"/>
    <s v=""/>
    <s v=""/>
    <s v=""/>
    <s v=""/>
    <s v=""/>
    <s v=""/>
    <s v=""/>
    <s v=""/>
    <s v=""/>
    <s v=""/>
    <s v=""/>
    <s v=""/>
    <s v=""/>
    <s v=""/>
  </r>
  <r>
    <x v="156"/>
    <s v="39.989"/>
    <n v="94"/>
    <s v="COM12"/>
    <d v="2024-09-20T13:51:45"/>
    <n v="-4.0000000000000001E-3"/>
    <n v="9.6800000000000098E-3"/>
    <n v="2.5000000000000001E-2"/>
    <n v="2.9480000000000006E-2"/>
    <n v="1"/>
    <n v="-1.9180000000000419E-2"/>
    <n v="-0.42699999999999999"/>
    <n v="-0.122"/>
    <n v="-0.30499999999999999"/>
    <n v="-0.379"/>
    <n v="0.73599999999999999"/>
    <n v="167.44300000000001"/>
    <n v="106.756"/>
    <n v="49.412999999999997"/>
    <n v="57.616"/>
    <n v="19.55"/>
    <n v="96530"/>
    <n v="408.64"/>
    <s v=""/>
    <s v=""/>
    <s v=""/>
    <s v=""/>
    <s v=""/>
    <s v=""/>
    <s v=""/>
    <s v=""/>
    <s v=""/>
    <s v=""/>
    <s v=""/>
    <s v=""/>
    <s v=""/>
    <s v=""/>
  </r>
  <r>
    <x v="157"/>
    <s v="40.097"/>
    <n v="108"/>
    <s v="COM12"/>
    <d v="2024-09-20T13:51:45"/>
    <n v="-8.9999999999999993E-3"/>
    <n v="4.6800000000000105E-3"/>
    <n v="5.8000000000000003E-2"/>
    <n v="6.2480000000000008E-2"/>
    <n v="0.998"/>
    <n v="-2.1180000000000421E-2"/>
    <n v="-0.30499999999999999"/>
    <n v="0.24399999999999999"/>
    <n v="-3.4180000000000001"/>
    <n v="-0.34599999999999997"/>
    <n v="0.72"/>
    <n v="167.20599999999999"/>
    <n v="103.02500000000001"/>
    <n v="58.798999999999999"/>
    <n v="44.225999999999999"/>
    <n v="19.57"/>
    <n v="96530"/>
    <n v="408.64"/>
    <s v=""/>
    <s v=""/>
    <s v=""/>
    <s v=""/>
    <s v=""/>
    <s v=""/>
    <s v=""/>
    <s v=""/>
    <s v=""/>
    <s v=""/>
    <s v=""/>
    <s v=""/>
    <s v=""/>
    <s v=""/>
  </r>
  <r>
    <x v="158"/>
    <s v="40.190"/>
    <n v="93"/>
    <s v="COM12"/>
    <d v="2024-09-20T13:51:45"/>
    <n v="-1.4E-2"/>
    <n v="-3.1999999999999043E-4"/>
    <n v="2.4E-2"/>
    <n v="2.8480000000000005E-2"/>
    <n v="1"/>
    <n v="-1.9180000000000419E-2"/>
    <n v="0"/>
    <n v="0.54900000000000004"/>
    <n v="-1.282"/>
    <n v="-0.23599999999999999"/>
    <n v="0.72499999999999998"/>
    <n v="166.94300000000001"/>
    <n v="91.311999999999998"/>
    <n v="84.213999999999999"/>
    <n v="5.07"/>
    <n v="19.52"/>
    <n v="96530"/>
    <n v="408.64"/>
    <s v=""/>
    <s v=""/>
    <s v=""/>
    <s v=""/>
    <s v=""/>
    <s v=""/>
    <s v=""/>
    <s v=""/>
    <s v=""/>
    <s v=""/>
    <s v=""/>
    <s v=""/>
    <s v=""/>
    <s v=""/>
  </r>
  <r>
    <x v="159"/>
    <s v="40.297"/>
    <n v="107"/>
    <s v="COM12"/>
    <d v="2024-09-20T13:51:45"/>
    <n v="-8.9999999999999993E-3"/>
    <n v="4.6800000000000105E-3"/>
    <n v="1.2999999999999999E-2"/>
    <n v="1.7480000000000002E-2"/>
    <n v="1"/>
    <n v="-1.9180000000000419E-2"/>
    <n v="-0.54900000000000004"/>
    <n v="0.24399999999999999"/>
    <n v="-0.54900000000000004"/>
    <n v="-0.14799999999999999"/>
    <n v="0.73099999999999998"/>
    <n v="166.84899999999999"/>
    <n v="69.498000000000005"/>
    <n v="117.01300000000001"/>
    <n v="-62.231000000000002"/>
    <n v="19.54"/>
    <n v="96530"/>
    <n v="408.64"/>
    <s v=""/>
    <s v=""/>
    <s v=""/>
    <s v=""/>
    <s v=""/>
    <s v=""/>
    <s v=""/>
    <s v=""/>
    <s v=""/>
    <s v=""/>
    <s v=""/>
    <s v=""/>
    <s v=""/>
    <s v=""/>
  </r>
  <r>
    <x v="160"/>
    <s v="40.389"/>
    <n v="92"/>
    <s v="COM12"/>
    <d v="2024-09-20T13:51:45"/>
    <n v="-1.4E-2"/>
    <n v="-3.1999999999999043E-4"/>
    <n v="1.9E-2"/>
    <n v="2.3480000000000001E-2"/>
    <n v="1"/>
    <n v="-1.9180000000000419E-2"/>
    <n v="-0.183"/>
    <n v="-0.183"/>
    <n v="-0.122"/>
    <n v="-0.11"/>
    <n v="0.70299999999999996"/>
    <n v="166.833"/>
    <n v="42.756999999999998"/>
    <n v="149.04499999999999"/>
    <n v="-148.56399999999999"/>
    <n v="19.510000000000002"/>
    <n v="96529"/>
    <n v="408.72"/>
    <s v=""/>
    <s v=""/>
    <s v=""/>
    <s v=""/>
    <s v=""/>
    <s v=""/>
    <s v=""/>
    <s v=""/>
    <s v=""/>
    <s v=""/>
    <s v=""/>
    <s v=""/>
    <s v=""/>
    <s v=""/>
  </r>
  <r>
    <x v="161"/>
    <s v="40.496"/>
    <n v="107"/>
    <s v="COM12"/>
    <d v="2024-09-20T13:51:45"/>
    <n v="-2.1000000000000001E-2"/>
    <n v="-7.3199999999999914E-3"/>
    <n v="7.0000000000000001E-3"/>
    <n v="1.1480000000000004E-2"/>
    <n v="0.995"/>
    <n v="-2.4180000000000423E-2"/>
    <n v="6.0999999999999999E-2"/>
    <n v="-6.0999999999999999E-2"/>
    <n v="0.24399999999999999"/>
    <n v="-7.0999999999999994E-2"/>
    <n v="0.70299999999999996"/>
    <n v="166.822"/>
    <n v="4.7839999999999998"/>
    <n v="180.518"/>
    <n v="-265.48599999999999"/>
    <n v="19.54"/>
    <n v="96528"/>
    <n v="408.81"/>
    <s v=""/>
    <s v=""/>
    <s v=""/>
    <s v=""/>
    <s v=""/>
    <s v=""/>
    <s v=""/>
    <s v=""/>
    <s v=""/>
    <s v=""/>
    <s v=""/>
    <s v=""/>
    <s v=""/>
    <s v=""/>
  </r>
  <r>
    <x v="162"/>
    <s v="40.588"/>
    <n v="92"/>
    <s v="COM12"/>
    <d v="2024-09-20T13:51:45"/>
    <n v="-2.1000000000000001E-2"/>
    <n v="-7.3199999999999914E-3"/>
    <n v="-3.7999999999999999E-2"/>
    <n v="-3.3519999999999994E-2"/>
    <n v="0.999"/>
    <n v="-2.018000000000042E-2"/>
    <n v="-0.42699999999999999"/>
    <n v="0.122"/>
    <n v="-0.48799999999999999"/>
    <n v="-7.0999999999999994E-2"/>
    <n v="0.71399999999999997"/>
    <n v="166.79400000000001"/>
    <n v="-50.296999999999997"/>
    <n v="201.17500000000001"/>
    <n v="-376.70100000000002"/>
    <n v="19.57"/>
    <n v="96528"/>
    <n v="408.81"/>
    <s v=""/>
    <s v=""/>
    <s v=""/>
    <s v=""/>
    <s v=""/>
    <s v=""/>
    <s v=""/>
    <s v=""/>
    <s v=""/>
    <s v=""/>
    <s v=""/>
    <s v=""/>
    <s v=""/>
    <s v=""/>
  </r>
  <r>
    <x v="163"/>
    <s v="40.696"/>
    <n v="108"/>
    <s v="COM12"/>
    <d v="2024-09-20T13:51:46"/>
    <n v="-1.6E-2"/>
    <n v="-2.3199999999999905E-3"/>
    <n v="-3.6999999999999998E-2"/>
    <n v="-3.2519999999999993E-2"/>
    <n v="1"/>
    <n v="-1.9180000000000419E-2"/>
    <n v="-0.24399999999999999"/>
    <n v="-6.0999999999999999E-2"/>
    <n v="0.24399999999999999"/>
    <n v="-0.13200000000000001"/>
    <n v="0.73599999999999999"/>
    <n v="166.77199999999999"/>
    <n v="-106.782"/>
    <n v="193.31"/>
    <n v="283.68599999999998"/>
    <n v="19.54"/>
    <n v="96527"/>
    <n v="408.89"/>
    <s v=""/>
    <s v=""/>
    <s v=""/>
    <s v=""/>
    <s v=""/>
    <s v=""/>
    <s v=""/>
    <s v=""/>
    <s v=""/>
    <s v=""/>
    <s v=""/>
    <s v=""/>
    <s v=""/>
    <s v=""/>
  </r>
  <r>
    <x v="164"/>
    <s v="40.789"/>
    <n v="93"/>
    <s v="COM12"/>
    <d v="2024-09-20T13:51:46"/>
    <n v="-1E-3"/>
    <n v="1.2680000000000011E-2"/>
    <n v="-6.0000000000000001E-3"/>
    <n v="-1.519999999999997E-3"/>
    <n v="1"/>
    <n v="-1.9180000000000419E-2"/>
    <n v="-0.122"/>
    <n v="6.0999999999999999E-2"/>
    <n v="0"/>
    <n v="-0.214"/>
    <n v="0.75800000000000001"/>
    <n v="166.77799999999999"/>
    <n v="-154.62200000000001"/>
    <n v="154.77799999999999"/>
    <n v="373.30799999999999"/>
    <n v="19.52"/>
    <n v="96529"/>
    <n v="408.72"/>
    <s v=""/>
    <s v=""/>
    <s v=""/>
    <s v=""/>
    <s v=""/>
    <s v=""/>
    <s v=""/>
    <s v=""/>
    <s v=""/>
    <s v=""/>
    <s v=""/>
    <s v=""/>
    <s v=""/>
    <s v=""/>
  </r>
  <r>
    <x v="165"/>
    <s v="40.898"/>
    <n v="109"/>
    <s v="COM12"/>
    <d v="2024-09-20T13:51:46"/>
    <n v="-1.7000000000000001E-2"/>
    <n v="-3.3199999999999914E-3"/>
    <n v="6.7000000000000004E-2"/>
    <n v="7.1480000000000002E-2"/>
    <n v="1.0009999999999999"/>
    <n v="-1.8180000000000529E-2"/>
    <n v="-0.183"/>
    <n v="0"/>
    <n v="0.48799999999999999"/>
    <n v="-0.253"/>
    <n v="0.76400000000000001"/>
    <n v="166.77799999999999"/>
    <n v="-190.43700000000001"/>
    <n v="88.4"/>
    <n v="394.18599999999998"/>
    <n v="19.52"/>
    <n v="96526"/>
    <n v="408.98"/>
    <s v=""/>
    <s v=""/>
    <s v=""/>
    <s v=""/>
    <s v=""/>
    <s v=""/>
    <s v=""/>
    <s v=""/>
    <s v=""/>
    <s v=""/>
    <s v=""/>
    <s v=""/>
    <s v=""/>
    <s v=""/>
  </r>
  <r>
    <x v="166"/>
    <s v="40.991"/>
    <n v="93"/>
    <s v="COM12"/>
    <d v="2024-09-20T13:51:46"/>
    <n v="-1.7999999999999999E-2"/>
    <n v="-4.3199999999999888E-3"/>
    <n v="2E-3"/>
    <n v="6.4800000000000031E-3"/>
    <n v="0.998"/>
    <n v="-2.1180000000000421E-2"/>
    <n v="-0.36599999999999999"/>
    <n v="0"/>
    <n v="0.122"/>
    <n v="-0.187"/>
    <n v="0.79100000000000004"/>
    <n v="166.767"/>
    <n v="-200.499"/>
    <n v="-21.085999999999999"/>
    <n v="390.93599999999998"/>
    <n v="19.55"/>
    <n v="96528"/>
    <n v="408.81"/>
    <s v=""/>
    <s v=""/>
    <s v=""/>
    <s v=""/>
    <s v=""/>
    <s v=""/>
    <s v=""/>
    <s v=""/>
    <s v=""/>
    <s v=""/>
    <s v=""/>
    <s v=""/>
    <s v=""/>
    <s v=""/>
  </r>
  <r>
    <x v="167"/>
    <s v="41.099"/>
    <n v="108"/>
    <s v="COM12"/>
    <d v="2024-09-20T13:51:46"/>
    <n v="-2.1999999999999999E-2"/>
    <n v="-8.3199999999999889E-3"/>
    <n v="-0.03"/>
    <n v="-2.5519999999999994E-2"/>
    <n v="0.999"/>
    <n v="-2.018000000000042E-2"/>
    <n v="-0.48799999999999999"/>
    <n v="0.122"/>
    <n v="2.1970000000000001"/>
    <n v="-0.159"/>
    <n v="0.81299999999999994"/>
    <n v="166.833"/>
    <n v="-158.197"/>
    <n v="-151.59299999999999"/>
    <n v="122.941"/>
    <n v="19.54"/>
    <n v="96531"/>
    <n v="408.55"/>
    <s v=""/>
    <s v=""/>
    <s v=""/>
    <s v=""/>
    <s v=""/>
    <s v=""/>
    <s v=""/>
    <s v=""/>
    <s v=""/>
    <s v=""/>
    <s v=""/>
    <s v=""/>
    <s v=""/>
    <s v=""/>
  </r>
  <r>
    <x v="168"/>
    <s v="41.192"/>
    <n v="93"/>
    <s v="COM12"/>
    <d v="2024-09-20T13:51:46"/>
    <n v="-0.02"/>
    <n v="-6.3199999999999906E-3"/>
    <n v="-0.03"/>
    <n v="-2.5519999999999994E-2"/>
    <n v="0.998"/>
    <n v="-2.1180000000000421E-2"/>
    <n v="-0.30499999999999999"/>
    <n v="0.183"/>
    <n v="3.8450000000000002"/>
    <n v="-0.20899999999999999"/>
    <n v="0.83499999999999996"/>
    <n v="167.327"/>
    <n v="-88.322000000000003"/>
    <n v="-229.99600000000001"/>
    <n v="-258.75200000000001"/>
    <n v="19.54"/>
    <n v="96529"/>
    <n v="408.72"/>
    <s v=""/>
    <s v=""/>
    <s v=""/>
    <s v=""/>
    <s v=""/>
    <s v=""/>
    <s v=""/>
    <s v=""/>
    <s v=""/>
    <s v=""/>
    <s v=""/>
    <s v=""/>
    <s v=""/>
    <s v=""/>
  </r>
  <r>
    <x v="169"/>
    <s v="41.299"/>
    <n v="107"/>
    <s v="COM12"/>
    <d v="2024-09-20T13:51:46"/>
    <n v="-1.9E-2"/>
    <n v="-5.3199999999999897E-3"/>
    <n v="-2.4E-2"/>
    <n v="-1.9519999999999996E-2"/>
    <n v="1"/>
    <n v="-1.9180000000000419E-2"/>
    <n v="0"/>
    <n v="0.36599999999999999"/>
    <n v="0.73199999999999998"/>
    <n v="-0.28599999999999998"/>
    <n v="0.85699999999999998"/>
    <n v="167.542"/>
    <n v="-30.056000000000001"/>
    <n v="-253.05799999999999"/>
    <n v="-170.66399999999999"/>
    <n v="19.52"/>
    <n v="96528"/>
    <n v="408.81"/>
    <s v=""/>
    <s v=""/>
    <s v=""/>
    <s v=""/>
    <s v=""/>
    <s v=""/>
    <s v=""/>
    <s v=""/>
    <s v=""/>
    <s v=""/>
    <s v=""/>
    <s v=""/>
    <s v=""/>
    <s v=""/>
  </r>
  <r>
    <x v="170"/>
    <s v="41.392"/>
    <n v="93"/>
    <s v="COM12"/>
    <d v="2024-09-20T13:51:46"/>
    <n v="-1.4999999999999999E-2"/>
    <n v="-1.3199999999999896E-3"/>
    <n v="-1.4999999999999999E-2"/>
    <n v="-1.0519999999999996E-2"/>
    <n v="1"/>
    <n v="-1.9180000000000419E-2"/>
    <n v="6.0999999999999999E-2"/>
    <n v="0.183"/>
    <n v="0.183"/>
    <n v="-0.40100000000000002"/>
    <n v="0.89500000000000002"/>
    <n v="167.63499999999999"/>
    <n v="21.268000000000001"/>
    <n v="-257.14"/>
    <n v="-15.236000000000001"/>
    <n v="19.57"/>
    <n v="96528"/>
    <n v="408.81"/>
    <s v=""/>
    <s v=""/>
    <s v=""/>
    <s v=""/>
    <s v=""/>
    <s v=""/>
    <s v=""/>
    <s v=""/>
    <s v=""/>
    <s v=""/>
    <s v=""/>
    <s v=""/>
    <s v=""/>
    <s v=""/>
  </r>
  <r>
    <x v="171"/>
    <s v="41.485"/>
    <n v="93"/>
    <s v="COM12"/>
    <d v="2024-09-20T13:51:46"/>
    <n v="-2.1999999999999999E-2"/>
    <n v="-8.3199999999999889E-3"/>
    <n v="-2.4E-2"/>
    <n v="-1.9519999999999996E-2"/>
    <n v="1"/>
    <n v="-1.9180000000000419E-2"/>
    <n v="-0.122"/>
    <n v="0.30499999999999999"/>
    <n v="0.122"/>
    <n v="-0.505"/>
    <n v="0.90600000000000003"/>
    <n v="167.64"/>
    <n v="67.040999999999997"/>
    <n v="-251.78399999999999"/>
    <n v="125.788"/>
    <n v="19.57"/>
    <n v="96530"/>
    <n v="408.64"/>
    <s v=""/>
    <s v=""/>
    <s v=""/>
    <s v=""/>
    <s v=""/>
    <s v=""/>
    <s v=""/>
    <s v=""/>
    <s v=""/>
    <s v=""/>
    <s v=""/>
    <s v=""/>
    <s v=""/>
    <s v=""/>
  </r>
  <r>
    <x v="172"/>
    <s v="41.592"/>
    <n v="107"/>
    <s v="COM12"/>
    <d v="2024-09-20T13:51:46"/>
    <n v="-2.4E-2"/>
    <n v="-1.0319999999999991E-2"/>
    <n v="-0.04"/>
    <n v="-3.5519999999999996E-2"/>
    <n v="0.999"/>
    <n v="-2.018000000000042E-2"/>
    <n v="0"/>
    <n v="6.0999999999999999E-2"/>
    <n v="0"/>
    <n v="-0.58799999999999997"/>
    <n v="0.92300000000000004"/>
    <n v="167.64"/>
    <n v="99.722999999999999"/>
    <n v="-235.911"/>
    <n v="210.41800000000001"/>
    <n v="19.57"/>
    <n v="96529"/>
    <n v="408.72"/>
    <s v=""/>
    <s v=""/>
    <s v=""/>
    <s v=""/>
    <s v=""/>
    <s v=""/>
    <s v=""/>
    <s v=""/>
    <s v=""/>
    <s v=""/>
    <s v=""/>
    <s v=""/>
    <s v=""/>
    <s v=""/>
  </r>
  <r>
    <x v="173"/>
    <s v="41.687"/>
    <n v="95"/>
    <s v="COM12"/>
    <d v="2024-09-20T13:51:47"/>
    <n v="-0.02"/>
    <n v="-6.3199999999999906E-3"/>
    <n v="-3.5000000000000003E-2"/>
    <n v="-3.0519999999999999E-2"/>
    <n v="0.998"/>
    <n v="-2.1180000000000421E-2"/>
    <n v="0"/>
    <n v="0.24399999999999999"/>
    <n v="0.183"/>
    <n v="-0.69199999999999995"/>
    <n v="0.95"/>
    <n v="167.63499999999999"/>
    <n v="122.03100000000001"/>
    <n v="-218.63399999999999"/>
    <n v="260.702"/>
    <n v="19.57"/>
    <n v="96528"/>
    <n v="408.81"/>
    <s v=""/>
    <s v=""/>
    <s v=""/>
    <s v=""/>
    <s v=""/>
    <s v=""/>
    <s v=""/>
    <s v=""/>
    <s v=""/>
    <s v=""/>
    <s v=""/>
    <s v=""/>
    <s v=""/>
    <s v=""/>
  </r>
  <r>
    <x v="174"/>
    <s v="41.795"/>
    <n v="108"/>
    <s v="COM12"/>
    <d v="2024-09-20T13:51:47"/>
    <n v="-2.5000000000000001E-2"/>
    <n v="-1.1319999999999992E-2"/>
    <n v="-3.4000000000000002E-2"/>
    <n v="-2.9519999999999998E-2"/>
    <n v="0.999"/>
    <n v="-2.018000000000042E-2"/>
    <n v="0.122"/>
    <n v="6.0999999999999999E-2"/>
    <n v="0.122"/>
    <n v="-0.76900000000000002"/>
    <n v="0.97799999999999998"/>
    <n v="167.65100000000001"/>
    <n v="139.77600000000001"/>
    <n v="-204.99700000000001"/>
    <n v="297.947"/>
    <n v="19.54"/>
    <n v="96528"/>
    <n v="408.81"/>
    <s v=""/>
    <s v=""/>
    <s v=""/>
    <s v=""/>
    <s v=""/>
    <s v=""/>
    <s v=""/>
    <s v=""/>
    <s v=""/>
    <s v=""/>
    <s v=""/>
    <s v=""/>
    <s v=""/>
    <s v=""/>
  </r>
  <r>
    <x v="175"/>
    <s v="41.889"/>
    <n v="94"/>
    <s v="COM12"/>
    <d v="2024-09-20T13:51:47"/>
    <n v="-2.3E-2"/>
    <n v="-9.3199999999999898E-3"/>
    <n v="-4.1000000000000002E-2"/>
    <n v="-3.6519999999999997E-2"/>
    <n v="0.998"/>
    <n v="-2.1180000000000421E-2"/>
    <n v="0.122"/>
    <n v="0.183"/>
    <n v="0.42699999999999999"/>
    <n v="-0.85699999999999998"/>
    <n v="0.99399999999999999"/>
    <n v="167.679"/>
    <n v="157.96299999999999"/>
    <n v="-194.06399999999999"/>
    <n v="330.31700000000001"/>
    <n v="19.54"/>
    <n v="96528"/>
    <n v="408.81"/>
    <s v=""/>
    <s v=""/>
    <s v=""/>
    <s v=""/>
    <s v=""/>
    <s v=""/>
    <s v=""/>
    <s v=""/>
    <s v=""/>
    <s v=""/>
    <s v=""/>
    <s v=""/>
    <s v=""/>
    <s v=""/>
  </r>
  <r>
    <x v="176"/>
    <s v="41.998"/>
    <n v="109"/>
    <s v="COM12"/>
    <d v="2024-09-20T13:51:47"/>
    <n v="-2.1000000000000001E-2"/>
    <n v="-7.3199999999999914E-3"/>
    <n v="-3.1E-2"/>
    <n v="-2.6519999999999995E-2"/>
    <n v="0.999"/>
    <n v="-2.018000000000042E-2"/>
    <n v="0"/>
    <n v="0"/>
    <n v="0.73199999999999998"/>
    <n v="-0.95"/>
    <n v="1.016"/>
    <n v="167.767"/>
    <n v="171.834"/>
    <n v="-186.05600000000001"/>
    <n v="351.27300000000002"/>
    <n v="19.510000000000002"/>
    <n v="96528"/>
    <n v="408.81"/>
    <s v=""/>
    <s v=""/>
    <s v=""/>
    <s v=""/>
    <s v=""/>
    <s v=""/>
    <s v=""/>
    <s v=""/>
    <s v=""/>
    <s v=""/>
    <s v=""/>
    <s v=""/>
    <s v=""/>
    <s v=""/>
  </r>
  <r>
    <x v="177"/>
    <s v="42.093"/>
    <n v="95"/>
    <s v="COM12"/>
    <d v="2024-09-20T13:51:47"/>
    <n v="-2.1000000000000001E-2"/>
    <n v="-7.3199999999999914E-3"/>
    <n v="-2.1999999999999999E-2"/>
    <n v="-1.7519999999999994E-2"/>
    <n v="0.999"/>
    <n v="-2.018000000000042E-2"/>
    <n v="0"/>
    <n v="0.122"/>
    <n v="0"/>
    <n v="-1.016"/>
    <n v="1.0269999999999999"/>
    <n v="167.8"/>
    <n v="180.7"/>
    <n v="-180.505"/>
    <n v="363.54500000000002"/>
    <n v="19.54"/>
    <n v="96528"/>
    <n v="408.81"/>
    <s v=""/>
    <s v=""/>
    <s v=""/>
    <s v=""/>
    <s v=""/>
    <s v=""/>
    <s v=""/>
    <s v=""/>
    <s v=""/>
    <s v=""/>
    <s v=""/>
    <s v=""/>
    <s v=""/>
    <s v=""/>
  </r>
  <r>
    <x v="178"/>
    <s v="42.187"/>
    <n v="94"/>
    <s v="COM12"/>
    <d v="2024-09-20T13:51:47"/>
    <n v="-2.1000000000000001E-2"/>
    <n v="-7.3199999999999914E-3"/>
    <n v="-1.7999999999999999E-2"/>
    <n v="-1.3519999999999996E-2"/>
    <n v="0.999"/>
    <n v="-2.018000000000042E-2"/>
    <n v="0.24399999999999999"/>
    <n v="0.183"/>
    <n v="6.0999999999999999E-2"/>
    <n v="-1.044"/>
    <n v="1.038"/>
    <n v="167.822"/>
    <n v="187.47300000000001"/>
    <n v="-175.81200000000001"/>
    <n v="372.346"/>
    <n v="19.55"/>
    <n v="96529"/>
    <n v="408.72"/>
    <s v=""/>
    <s v=""/>
    <s v=""/>
    <s v=""/>
    <s v=""/>
    <s v=""/>
    <s v=""/>
    <s v=""/>
    <s v=""/>
    <s v=""/>
    <s v=""/>
    <s v=""/>
    <s v=""/>
    <s v=""/>
  </r>
  <r>
    <x v="179"/>
    <s v="42.298"/>
    <n v="111"/>
    <s v="COM12"/>
    <d v="2024-09-20T13:51:47"/>
    <n v="-1.7999999999999999E-2"/>
    <n v="-4.3199999999999888E-3"/>
    <n v="-2.1000000000000001E-2"/>
    <n v="-1.652E-2"/>
    <n v="1"/>
    <n v="-1.9180000000000419E-2"/>
    <n v="0.183"/>
    <n v="6.0999999999999999E-2"/>
    <n v="0.183"/>
    <n v="-1.06"/>
    <n v="1.044"/>
    <n v="167.822"/>
    <n v="192.97200000000001"/>
    <n v="-171.197"/>
    <n v="378.79399999999998"/>
    <n v="19.57"/>
    <n v="96529"/>
    <n v="408.72"/>
    <s v=""/>
    <s v=""/>
    <s v=""/>
    <s v=""/>
    <s v=""/>
    <s v=""/>
    <s v=""/>
    <s v=""/>
    <s v=""/>
    <s v=""/>
    <s v=""/>
    <s v=""/>
    <s v=""/>
    <s v=""/>
  </r>
  <r>
    <x v="180"/>
    <s v="42.391"/>
    <n v="93"/>
    <s v="COM12"/>
    <d v="2024-09-20T13:51:47"/>
    <n v="-1.9E-2"/>
    <n v="-5.3199999999999897E-3"/>
    <n v="-3.0000000000000001E-3"/>
    <n v="1.480000000000003E-3"/>
    <n v="1"/>
    <n v="-1.9180000000000419E-2"/>
    <n v="0"/>
    <n v="0"/>
    <n v="0"/>
    <n v="-1.0660000000000001"/>
    <n v="1.044"/>
    <n v="167.827"/>
    <n v="197.08"/>
    <n v="-167.167"/>
    <n v="383.5"/>
    <n v="19.54"/>
    <n v="96529"/>
    <n v="408.72"/>
    <s v=""/>
    <s v=""/>
    <s v=""/>
    <s v=""/>
    <s v=""/>
    <s v=""/>
    <s v=""/>
    <s v=""/>
    <s v=""/>
    <s v=""/>
    <s v=""/>
    <s v=""/>
    <s v=""/>
    <s v=""/>
  </r>
  <r>
    <x v="181"/>
    <s v="42.499"/>
    <n v="108"/>
    <s v="COM12"/>
    <d v="2024-09-20T13:51:47"/>
    <n v="-1.9E-2"/>
    <n v="-5.3199999999999897E-3"/>
    <n v="-1.7999999999999999E-2"/>
    <n v="-1.3519999999999996E-2"/>
    <n v="0.999"/>
    <n v="-2.018000000000042E-2"/>
    <n v="0.30499999999999999"/>
    <n v="0.183"/>
    <n v="0.67100000000000004"/>
    <n v="-1.0549999999999999"/>
    <n v="1.044"/>
    <n v="167.86"/>
    <n v="201.292"/>
    <n v="-162.68199999999999"/>
    <n v="387.99799999999999"/>
    <n v="19.55"/>
    <n v="96529"/>
    <n v="408.72"/>
    <s v=""/>
    <s v=""/>
    <s v=""/>
    <s v=""/>
    <s v=""/>
    <s v=""/>
    <s v=""/>
    <s v=""/>
    <s v=""/>
    <s v=""/>
    <s v=""/>
    <s v=""/>
    <s v=""/>
    <s v=""/>
  </r>
  <r>
    <x v="182"/>
    <s v="42.591"/>
    <n v="92"/>
    <s v="COM12"/>
    <d v="2024-09-20T13:51:47"/>
    <n v="-1.7999999999999999E-2"/>
    <n v="-4.3199999999999888E-3"/>
    <n v="-1.9E-2"/>
    <n v="-1.4519999999999996E-2"/>
    <n v="1"/>
    <n v="-1.9180000000000419E-2"/>
    <n v="0.183"/>
    <n v="0.122"/>
    <n v="0.67100000000000004"/>
    <n v="-1.0489999999999999"/>
    <n v="1.044"/>
    <n v="167.88800000000001"/>
    <n v="205.114"/>
    <n v="-157.72900000000001"/>
    <n v="392.79500000000002"/>
    <n v="19.54"/>
    <n v="96529"/>
    <n v="408.72"/>
    <s v=""/>
    <s v=""/>
    <s v=""/>
    <s v=""/>
    <s v=""/>
    <s v=""/>
    <s v=""/>
    <s v=""/>
    <s v=""/>
    <s v=""/>
    <s v=""/>
    <s v=""/>
    <s v=""/>
    <s v=""/>
  </r>
  <r>
    <x v="183"/>
    <s v="42.699"/>
    <n v="108"/>
    <s v="COM12"/>
    <d v="2024-09-20T13:51:48"/>
    <n v="-0.02"/>
    <n v="-6.3199999999999906E-3"/>
    <n v="-1.2E-2"/>
    <n v="-7.5199999999999972E-3"/>
    <n v="0.999"/>
    <n v="-2.018000000000042E-2"/>
    <n v="0.183"/>
    <n v="6.0999999999999999E-2"/>
    <n v="0.79300000000000004"/>
    <n v="-1.044"/>
    <n v="1.0489999999999999"/>
    <n v="167.93700000000001"/>
    <n v="208.05199999999999"/>
    <n v="-153.28299999999999"/>
    <n v="396.42200000000003"/>
    <n v="19.57"/>
    <n v="96529"/>
    <n v="408.72"/>
    <s v=""/>
    <s v=""/>
    <s v=""/>
    <s v=""/>
    <s v=""/>
    <s v=""/>
    <s v=""/>
    <s v=""/>
    <s v=""/>
    <s v=""/>
    <s v=""/>
    <s v=""/>
    <s v=""/>
    <s v=""/>
  </r>
  <r>
    <x v="184"/>
    <s v="42.791"/>
    <n v="92"/>
    <s v="COM12"/>
    <d v="2024-09-20T13:51:48"/>
    <n v="-0.02"/>
    <n v="-6.3199999999999906E-3"/>
    <n v="-1.7000000000000001E-2"/>
    <n v="-1.2519999999999998E-2"/>
    <n v="0.999"/>
    <n v="-2.018000000000042E-2"/>
    <n v="0.122"/>
    <n v="0.24399999999999999"/>
    <n v="0.30499999999999999"/>
    <n v="-1.0329999999999999"/>
    <n v="1.0489999999999999"/>
    <n v="167.99700000000001"/>
    <n v="210.80799999999999"/>
    <n v="-148.928"/>
    <n v="399.64600000000002"/>
    <n v="19.57"/>
    <n v="96529"/>
    <n v="408.72"/>
    <s v=""/>
    <s v=""/>
    <s v=""/>
    <s v=""/>
    <s v=""/>
    <s v=""/>
    <s v=""/>
    <s v=""/>
    <s v=""/>
    <s v=""/>
    <s v=""/>
    <s v=""/>
    <s v=""/>
    <s v=""/>
  </r>
  <r>
    <x v="185"/>
    <s v="42.885"/>
    <n v="94"/>
    <s v="COM12"/>
    <d v="2024-09-20T13:51:48"/>
    <n v="-1.7999999999999999E-2"/>
    <n v="-4.3199999999999888E-3"/>
    <n v="-0.02"/>
    <n v="-1.5519999999999997E-2"/>
    <n v="1"/>
    <n v="-1.9180000000000419E-2"/>
    <n v="6.0999999999999999E-2"/>
    <n v="0.24399999999999999"/>
    <n v="1.4650000000000001"/>
    <n v="-1.0269999999999999"/>
    <n v="1.0549999999999999"/>
    <n v="168.01900000000001"/>
    <n v="213.61600000000001"/>
    <n v="-144.24799999999999"/>
    <n v="402.584"/>
    <n v="19.57"/>
    <n v="96529"/>
    <n v="408.72"/>
    <s v=""/>
    <s v=""/>
    <s v=""/>
    <s v=""/>
    <s v=""/>
    <s v=""/>
    <s v=""/>
    <s v=""/>
    <s v=""/>
    <s v=""/>
    <s v=""/>
    <s v=""/>
    <s v=""/>
    <s v=""/>
  </r>
  <r>
    <x v="186"/>
    <s v="42.994"/>
    <n v="109"/>
    <s v="COM12"/>
    <d v="2024-09-20T13:51:48"/>
    <n v="-1.9E-2"/>
    <n v="-5.3199999999999897E-3"/>
    <n v="-1.4999999999999999E-2"/>
    <n v="-1.0519999999999996E-2"/>
    <n v="0.999"/>
    <n v="-2.018000000000042E-2"/>
    <n v="0.24399999999999999"/>
    <n v="0"/>
    <n v="0"/>
    <n v="-1.0329999999999999"/>
    <n v="1.077"/>
    <n v="168.173"/>
    <n v="213.88900000000001"/>
    <n v="-142.18100000000001"/>
    <n v="403.61099999999999"/>
    <n v="19.57"/>
    <n v="96529"/>
    <n v="408.72"/>
    <s v=""/>
    <s v=""/>
    <s v=""/>
    <s v=""/>
    <s v=""/>
    <s v=""/>
    <s v=""/>
    <s v=""/>
    <s v=""/>
    <s v=""/>
    <s v=""/>
    <s v=""/>
    <s v=""/>
    <s v=""/>
  </r>
  <r>
    <x v="187"/>
    <s v="43.088"/>
    <n v="94"/>
    <s v="COM12"/>
    <d v="2024-09-20T13:51:48"/>
    <n v="-0.02"/>
    <n v="-6.3199999999999906E-3"/>
    <n v="-1.4E-2"/>
    <n v="-9.5199999999999972E-3"/>
    <n v="1"/>
    <n v="-1.9180000000000419E-2"/>
    <n v="6.0999999999999999E-2"/>
    <n v="0"/>
    <n v="0"/>
    <n v="-1.022"/>
    <n v="1.077"/>
    <n v="168.173"/>
    <n v="213.876"/>
    <n v="-141.791"/>
    <n v="403.80599999999998"/>
    <n v="19.55"/>
    <n v="96529"/>
    <n v="408.72"/>
    <s v=""/>
    <s v=""/>
    <s v=""/>
    <s v=""/>
    <s v=""/>
    <s v=""/>
    <s v=""/>
    <s v=""/>
    <s v=""/>
    <s v=""/>
    <s v=""/>
    <s v=""/>
    <s v=""/>
    <s v=""/>
  </r>
  <r>
    <x v="188"/>
    <s v="43.196"/>
    <n v="108"/>
    <s v="COM12"/>
    <d v="2024-09-20T13:51:48"/>
    <n v="-1.9E-2"/>
    <n v="-5.3199999999999897E-3"/>
    <n v="-1.4E-2"/>
    <n v="-9.5199999999999972E-3"/>
    <n v="0.999"/>
    <n v="-2.018000000000042E-2"/>
    <n v="6.0999999999999999E-2"/>
    <n v="0.122"/>
    <n v="0"/>
    <n v="-1.022"/>
    <n v="1.077"/>
    <n v="168.173"/>
    <n v="213.863"/>
    <n v="-141.76499999999999"/>
    <n v="403.87099999999998"/>
    <n v="19.52"/>
    <n v="96529"/>
    <n v="408.72"/>
    <s v=""/>
    <s v=""/>
    <s v=""/>
    <s v=""/>
    <s v=""/>
    <s v=""/>
    <s v=""/>
    <s v=""/>
    <s v=""/>
    <s v=""/>
    <s v=""/>
    <s v=""/>
    <s v=""/>
    <s v=""/>
  </r>
  <r>
    <x v="189"/>
    <s v="43.289"/>
    <n v="93"/>
    <s v="COM12"/>
    <d v="2024-09-20T13:51:48"/>
    <n v="-1.9E-2"/>
    <n v="-5.3199999999999897E-3"/>
    <n v="-1.4999999999999999E-2"/>
    <n v="-1.0519999999999996E-2"/>
    <n v="0.999"/>
    <n v="-2.018000000000042E-2"/>
    <n v="6.0999999999999999E-2"/>
    <n v="6.0999999999999999E-2"/>
    <n v="0"/>
    <n v="-1.0109999999999999"/>
    <n v="1.071"/>
    <n v="168.173"/>
    <n v="213.863"/>
    <n v="-141.77799999999999"/>
    <n v="403.87099999999998"/>
    <n v="19.57"/>
    <n v="96530"/>
    <n v="408.64"/>
    <s v=""/>
    <s v=""/>
    <s v=""/>
    <s v=""/>
    <s v=""/>
    <s v=""/>
    <s v=""/>
    <s v=""/>
    <s v=""/>
    <s v=""/>
    <s v=""/>
    <s v=""/>
    <s v=""/>
    <s v=""/>
  </r>
  <r>
    <x v="190"/>
    <s v="43.399"/>
    <n v="110"/>
    <s v="COM12"/>
    <d v="2024-09-20T13:51:48"/>
    <n v="-1.9E-2"/>
    <n v="-5.3199999999999897E-3"/>
    <n v="-1.4E-2"/>
    <n v="-9.5199999999999972E-3"/>
    <n v="0.999"/>
    <n v="-2.018000000000042E-2"/>
    <n v="6.0999999999999999E-2"/>
    <n v="0"/>
    <n v="0"/>
    <n v="-1"/>
    <n v="1.071"/>
    <n v="168.173"/>
    <n v="213.863"/>
    <n v="-141.77799999999999"/>
    <n v="403.89699999999999"/>
    <n v="19.579999999999998"/>
    <n v="96530"/>
    <n v="408.64"/>
    <s v=""/>
    <s v=""/>
    <s v=""/>
    <s v=""/>
    <s v=""/>
    <s v=""/>
    <s v=""/>
    <s v=""/>
    <s v=""/>
    <s v=""/>
    <s v=""/>
    <s v=""/>
    <s v=""/>
    <s v=""/>
  </r>
  <r>
    <x v="191"/>
    <s v="43.491"/>
    <n v="92"/>
    <s v="COM12"/>
    <d v="2024-09-20T13:51:48"/>
    <n v="-1.9E-2"/>
    <n v="-5.3199999999999897E-3"/>
    <n v="-1.4E-2"/>
    <n v="-9.5199999999999972E-3"/>
    <n v="0.999"/>
    <n v="-2.018000000000042E-2"/>
    <n v="0.122"/>
    <n v="0.122"/>
    <n v="0"/>
    <n v="-0.98899999999999999"/>
    <n v="1.071"/>
    <n v="168.173"/>
    <n v="213.85"/>
    <n v="-141.791"/>
    <n v="403.89699999999999"/>
    <n v="19.54"/>
    <n v="96530"/>
    <n v="408.64"/>
    <s v=""/>
    <s v=""/>
    <s v=""/>
    <s v=""/>
    <s v=""/>
    <s v=""/>
    <s v=""/>
    <s v=""/>
    <s v=""/>
    <s v=""/>
    <s v=""/>
    <s v=""/>
    <s v=""/>
    <s v=""/>
  </r>
  <r>
    <x v="192"/>
    <s v="43.597"/>
    <n v="106"/>
    <s v="COM12"/>
    <d v="2024-09-20T13:51:48"/>
    <n v="-0.02"/>
    <n v="-6.3199999999999906E-3"/>
    <n v="-1.4E-2"/>
    <n v="-9.5199999999999972E-3"/>
    <n v="0.999"/>
    <n v="-2.018000000000042E-2"/>
    <n v="0.122"/>
    <n v="6.0999999999999999E-2"/>
    <n v="0"/>
    <n v="-0.97799999999999998"/>
    <n v="1.071"/>
    <n v="168.173"/>
    <n v="213.83699999999999"/>
    <n v="-141.791"/>
    <n v="403.91"/>
    <n v="19.57"/>
    <n v="96530"/>
    <n v="408.64"/>
    <s v=""/>
    <s v=""/>
    <s v=""/>
    <s v=""/>
    <s v=""/>
    <s v=""/>
    <s v=""/>
    <s v=""/>
    <s v=""/>
    <s v=""/>
    <s v=""/>
    <s v=""/>
    <s v=""/>
    <s v=""/>
  </r>
  <r>
    <x v="193"/>
    <s v="43.691"/>
    <n v="94"/>
    <s v="COM12"/>
    <d v="2024-09-20T13:51:49"/>
    <n v="-0.02"/>
    <n v="-6.3199999999999906E-3"/>
    <n v="-1.4E-2"/>
    <n v="-9.5199999999999972E-3"/>
    <n v="0.999"/>
    <n v="-2.018000000000042E-2"/>
    <n v="6.0999999999999999E-2"/>
    <n v="6.0999999999999999E-2"/>
    <n v="0"/>
    <n v="-0.96699999999999997"/>
    <n v="1.071"/>
    <n v="168.173"/>
    <n v="213.82400000000001"/>
    <n v="-141.791"/>
    <n v="403.923"/>
    <n v="19.55"/>
    <n v="96530"/>
    <n v="408.64"/>
    <s v=""/>
    <s v=""/>
    <s v=""/>
    <s v=""/>
    <s v=""/>
    <s v=""/>
    <s v=""/>
    <s v=""/>
    <s v=""/>
    <s v=""/>
    <s v=""/>
    <s v=""/>
    <s v=""/>
    <s v=""/>
  </r>
  <r>
    <x v="194"/>
    <s v="43.784"/>
    <n v="93"/>
    <s v="COM12"/>
    <d v="2024-09-20T13:51:49"/>
    <n v="-1.9E-2"/>
    <n v="-5.3199999999999897E-3"/>
    <n v="-1.4E-2"/>
    <n v="-9.5199999999999972E-3"/>
    <n v="0.999"/>
    <n v="-2.018000000000042E-2"/>
    <n v="0.122"/>
    <n v="0.122"/>
    <n v="0"/>
    <n v="-0.96099999999999997"/>
    <n v="1.071"/>
    <n v="168.173"/>
    <n v="213.81100000000001"/>
    <n v="-141.77799999999999"/>
    <n v="403.923"/>
    <n v="19.54"/>
    <n v="96530"/>
    <n v="408.64"/>
    <s v=""/>
    <s v=""/>
    <s v=""/>
    <s v=""/>
    <s v=""/>
    <s v=""/>
    <s v=""/>
    <s v=""/>
    <s v=""/>
    <s v=""/>
    <s v=""/>
    <s v=""/>
    <s v=""/>
    <s v=""/>
  </r>
  <r>
    <x v="195"/>
    <s v="43.892"/>
    <n v="108"/>
    <s v="COM12"/>
    <d v="2024-09-20T13:51:49"/>
    <n v="-0.02"/>
    <n v="-6.3199999999999906E-3"/>
    <n v="-1.4E-2"/>
    <n v="-9.5199999999999972E-3"/>
    <n v="0.999"/>
    <n v="-2.018000000000042E-2"/>
    <n v="0.122"/>
    <n v="0"/>
    <n v="0"/>
    <n v="-0.95"/>
    <n v="1.0660000000000001"/>
    <n v="168.173"/>
    <n v="213.82400000000001"/>
    <n v="-141.791"/>
    <n v="403.93599999999998"/>
    <n v="19.57"/>
    <n v="96530"/>
    <n v="408.64"/>
    <s v=""/>
    <s v=""/>
    <s v=""/>
    <s v=""/>
    <s v=""/>
    <s v=""/>
    <s v=""/>
    <s v=""/>
    <s v=""/>
    <s v=""/>
    <s v=""/>
    <s v=""/>
    <s v=""/>
    <s v=""/>
  </r>
  <r>
    <x v="196"/>
    <s v="43.985"/>
    <n v="93"/>
    <s v="COM12"/>
    <d v="2024-09-20T13:51:49"/>
    <n v="-1.9E-2"/>
    <n v="-5.3199999999999897E-3"/>
    <n v="-1.4E-2"/>
    <n v="-9.5199999999999972E-3"/>
    <n v="0.999"/>
    <n v="-2.018000000000042E-2"/>
    <n v="6.0999999999999999E-2"/>
    <n v="6.0999999999999999E-2"/>
    <n v="0"/>
    <n v="-0.93899999999999995"/>
    <n v="1.0660000000000001"/>
    <n v="168.173"/>
    <n v="213.81100000000001"/>
    <n v="-141.77799999999999"/>
    <n v="403.93599999999998"/>
    <n v="19.57"/>
    <n v="96530"/>
    <n v="408.64"/>
    <s v=""/>
    <s v=""/>
    <s v=""/>
    <s v=""/>
    <s v=""/>
    <s v=""/>
    <s v=""/>
    <s v=""/>
    <s v=""/>
    <s v=""/>
    <s v=""/>
    <s v=""/>
    <s v=""/>
    <s v=""/>
  </r>
  <r>
    <x v="197"/>
    <s v="44.092"/>
    <n v="107"/>
    <s v="COM12"/>
    <d v="2024-09-20T13:51:49"/>
    <n v="-1.9E-2"/>
    <n v="-5.3199999999999897E-3"/>
    <n v="-1.2999999999999999E-2"/>
    <n v="-8.5199999999999963E-3"/>
    <n v="0.999"/>
    <n v="-2.018000000000042E-2"/>
    <n v="6.0999999999999999E-2"/>
    <n v="0"/>
    <n v="0"/>
    <n v="-0.93400000000000005"/>
    <n v="1.071"/>
    <n v="168.173"/>
    <n v="213.81100000000001"/>
    <n v="-141.77799999999999"/>
    <n v="403.94900000000001"/>
    <n v="19.57"/>
    <n v="96530"/>
    <n v="408.64"/>
    <s v=""/>
    <s v=""/>
    <s v=""/>
    <s v=""/>
    <s v=""/>
    <s v=""/>
    <s v=""/>
    <s v=""/>
    <s v=""/>
    <s v=""/>
    <s v=""/>
    <s v=""/>
    <s v=""/>
    <s v=""/>
  </r>
  <r>
    <x v="198"/>
    <s v="44.199"/>
    <n v="107"/>
    <s v="COM12"/>
    <d v="2024-09-20T13:51:49"/>
    <n v="-1.9E-2"/>
    <n v="-5.3199999999999897E-3"/>
    <n v="-1.4E-2"/>
    <n v="-9.5199999999999972E-3"/>
    <n v="0.999"/>
    <n v="-2.018000000000042E-2"/>
    <n v="6.0999999999999999E-2"/>
    <n v="0"/>
    <n v="0"/>
    <n v="-0.92800000000000005"/>
    <n v="1.0660000000000001"/>
    <n v="168.173"/>
    <n v="213.82400000000001"/>
    <n v="-141.77799999999999"/>
    <n v="403.96199999999999"/>
    <n v="19.57"/>
    <n v="96530"/>
    <n v="408.64"/>
    <s v=""/>
    <s v=""/>
    <s v=""/>
    <s v=""/>
    <s v=""/>
    <s v=""/>
    <s v=""/>
    <s v=""/>
    <s v=""/>
    <s v=""/>
    <s v=""/>
    <s v=""/>
    <s v=""/>
    <s v=""/>
  </r>
  <r>
    <x v="199"/>
    <s v="44.292"/>
    <n v="93"/>
    <s v="COM12"/>
    <d v="2024-09-20T13:51:49"/>
    <n v="-1.9E-2"/>
    <n v="-5.3199999999999897E-3"/>
    <n v="-1.4E-2"/>
    <n v="-9.5199999999999972E-3"/>
    <n v="0.998"/>
    <n v="-2.1180000000000421E-2"/>
    <n v="6.0999999999999999E-2"/>
    <n v="6.0999999999999999E-2"/>
    <n v="0"/>
    <n v="-0.92300000000000004"/>
    <n v="1.0660000000000001"/>
    <n v="168.173"/>
    <n v="213.81100000000001"/>
    <n v="-141.77799999999999"/>
    <n v="403.96199999999999"/>
    <n v="19.579999999999998"/>
    <n v="96530"/>
    <n v="408.64"/>
    <s v=""/>
    <s v=""/>
    <s v=""/>
    <s v=""/>
    <s v=""/>
    <s v=""/>
    <s v=""/>
    <s v=""/>
    <s v=""/>
    <s v=""/>
    <s v=""/>
    <s v=""/>
    <s v=""/>
    <s v=""/>
  </r>
  <r>
    <x v="200"/>
    <s v="44.383"/>
    <n v="91"/>
    <s v="COM12"/>
    <d v="2024-09-20T13:51:49"/>
    <n v="-0.02"/>
    <n v="-6.3199999999999906E-3"/>
    <n v="-1.4E-2"/>
    <n v="-9.5199999999999972E-3"/>
    <n v="0.998"/>
    <n v="-2.1180000000000421E-2"/>
    <n v="0.122"/>
    <n v="0"/>
    <n v="0"/>
    <n v="-0.91700000000000004"/>
    <n v="1.06"/>
    <n v="168.173"/>
    <n v="213.81100000000001"/>
    <n v="-141.77799999999999"/>
    <n v="403.96199999999999"/>
    <n v="19.57"/>
    <n v="96530"/>
    <n v="408.64"/>
    <s v=""/>
    <s v=""/>
    <s v=""/>
    <s v=""/>
    <s v=""/>
    <s v=""/>
    <s v=""/>
    <s v=""/>
    <s v=""/>
    <s v=""/>
    <s v=""/>
    <s v=""/>
    <s v=""/>
    <s v=""/>
  </r>
  <r>
    <x v="201"/>
    <s v="44.493"/>
    <n v="110"/>
    <s v="COM12"/>
    <d v="2024-09-20T13:51:49"/>
    <n v="-1.9E-2"/>
    <n v="-5.3199999999999897E-3"/>
    <n v="-1.4E-2"/>
    <n v="-9.5199999999999972E-3"/>
    <n v="0.999"/>
    <n v="-2.018000000000042E-2"/>
    <n v="0.122"/>
    <n v="6.0999999999999999E-2"/>
    <n v="0"/>
    <n v="-0.90600000000000003"/>
    <n v="1.0660000000000001"/>
    <n v="168.173"/>
    <n v="213.798"/>
    <n v="-141.76499999999999"/>
    <n v="403.96199999999999"/>
    <n v="19.54"/>
    <n v="96529"/>
    <n v="408.72"/>
    <s v=""/>
    <s v=""/>
    <s v=""/>
    <s v=""/>
    <s v=""/>
    <s v=""/>
    <s v=""/>
    <s v=""/>
    <s v=""/>
    <s v=""/>
    <s v=""/>
    <s v=""/>
    <s v=""/>
    <s v=""/>
  </r>
  <r>
    <x v="202"/>
    <s v="44.587"/>
    <n v="94"/>
    <s v="COM12"/>
    <d v="2024-09-20T13:51:49"/>
    <n v="-0.02"/>
    <n v="-6.3199999999999906E-3"/>
    <n v="-1.4E-2"/>
    <n v="-9.5199999999999972E-3"/>
    <n v="0.999"/>
    <n v="-2.018000000000042E-2"/>
    <n v="0"/>
    <n v="0"/>
    <n v="0"/>
    <n v="-0.90600000000000003"/>
    <n v="1.06"/>
    <n v="168.173"/>
    <n v="213.798"/>
    <n v="-141.76499999999999"/>
    <n v="403.97500000000002"/>
    <n v="19.55"/>
    <n v="96530"/>
    <n v="408.64"/>
    <s v=""/>
    <s v=""/>
    <s v=""/>
    <s v=""/>
    <s v=""/>
    <s v=""/>
    <s v=""/>
    <s v=""/>
    <s v=""/>
    <s v=""/>
    <s v=""/>
    <s v=""/>
    <s v=""/>
    <s v=""/>
  </r>
  <r>
    <x v="203"/>
    <s v="44.695"/>
    <n v="108"/>
    <s v="COM12"/>
    <d v="2024-09-20T13:51:50"/>
    <n v="-0.02"/>
    <n v="-6.3199999999999906E-3"/>
    <n v="-1.4E-2"/>
    <n v="-9.5199999999999972E-3"/>
    <n v="0.999"/>
    <n v="-2.018000000000042E-2"/>
    <n v="0"/>
    <n v="0"/>
    <n v="0"/>
    <n v="-0.91200000000000003"/>
    <n v="1.0549999999999999"/>
    <n v="168.173"/>
    <n v="213.82400000000001"/>
    <n v="-141.791"/>
    <n v="403.97500000000002"/>
    <n v="19.600000000000001"/>
    <n v="96530"/>
    <n v="408.64"/>
    <s v=""/>
    <s v=""/>
    <s v=""/>
    <s v=""/>
    <s v=""/>
    <s v=""/>
    <s v=""/>
    <s v=""/>
    <s v=""/>
    <s v=""/>
    <s v=""/>
    <s v=""/>
    <s v=""/>
    <s v=""/>
  </r>
  <r>
    <x v="204"/>
    <s v="44.787"/>
    <n v="92"/>
    <s v="COM12"/>
    <d v="2024-09-20T13:51:50"/>
    <n v="-0.02"/>
    <n v="-6.3199999999999906E-3"/>
    <n v="-1.4E-2"/>
    <n v="-9.5199999999999972E-3"/>
    <n v="0.999"/>
    <n v="-2.018000000000042E-2"/>
    <n v="0"/>
    <n v="0"/>
    <n v="0"/>
    <n v="-0.91200000000000003"/>
    <n v="1.0489999999999999"/>
    <n v="168.173"/>
    <n v="213.81100000000001"/>
    <n v="-141.791"/>
    <n v="403.97500000000002"/>
    <n v="19.57"/>
    <n v="96530"/>
    <n v="408.64"/>
    <s v=""/>
    <s v=""/>
    <s v=""/>
    <s v=""/>
    <s v=""/>
    <s v=""/>
    <s v=""/>
    <s v=""/>
    <s v=""/>
    <s v=""/>
    <s v=""/>
    <s v=""/>
    <s v=""/>
    <s v=""/>
  </r>
  <r>
    <x v="205"/>
    <s v="44.895"/>
    <n v="108"/>
    <s v="COM12"/>
    <d v="2024-09-20T13:51:50"/>
    <n v="-0.02"/>
    <n v="-6.3199999999999906E-3"/>
    <n v="-1.4E-2"/>
    <n v="-9.5199999999999972E-3"/>
    <n v="0.999"/>
    <n v="-2.018000000000042E-2"/>
    <n v="0"/>
    <n v="0"/>
    <n v="0"/>
    <n v="-0.91700000000000004"/>
    <n v="1.044"/>
    <n v="168.173"/>
    <n v="213.81100000000001"/>
    <n v="-141.791"/>
    <n v="403.96199999999999"/>
    <n v="19.55"/>
    <n v="96530"/>
    <n v="408.64"/>
    <s v=""/>
    <s v=""/>
    <s v=""/>
    <s v=""/>
    <s v=""/>
    <s v=""/>
    <s v=""/>
    <s v=""/>
    <s v=""/>
    <s v=""/>
    <s v=""/>
    <s v=""/>
    <s v=""/>
    <s v=""/>
  </r>
  <r>
    <x v="206"/>
    <s v="44.989"/>
    <n v="94"/>
    <s v="COM12"/>
    <d v="2024-09-20T13:51:50"/>
    <n v="-1.9E-2"/>
    <n v="-5.3199999999999897E-3"/>
    <n v="-1.4E-2"/>
    <n v="-9.5199999999999972E-3"/>
    <n v="0.999"/>
    <n v="-2.018000000000042E-2"/>
    <n v="0"/>
    <n v="0"/>
    <n v="0"/>
    <n v="-0.91700000000000004"/>
    <n v="1.038"/>
    <n v="168.173"/>
    <n v="213.81100000000001"/>
    <n v="-141.77799999999999"/>
    <n v="403.97500000000002"/>
    <n v="19.54"/>
    <n v="96529"/>
    <n v="408.72"/>
    <s v=""/>
    <s v=""/>
    <s v=""/>
    <s v=""/>
    <s v=""/>
    <s v=""/>
    <s v=""/>
    <s v=""/>
    <s v=""/>
    <s v=""/>
    <s v=""/>
    <s v=""/>
    <s v=""/>
    <s v=""/>
  </r>
  <r>
    <x v="207"/>
    <s v="45.096"/>
    <n v="107"/>
    <s v="COM12"/>
    <d v="2024-09-20T13:51:50"/>
    <n v="-0.02"/>
    <n v="-6.3199999999999906E-3"/>
    <n v="-1.4E-2"/>
    <n v="-9.5199999999999972E-3"/>
    <n v="0.999"/>
    <n v="-2.018000000000042E-2"/>
    <n v="0"/>
    <n v="0"/>
    <n v="0"/>
    <n v="-0.91700000000000004"/>
    <n v="1.038"/>
    <n v="168.173"/>
    <n v="213.83699999999999"/>
    <n v="-141.77799999999999"/>
    <n v="403.96199999999999"/>
    <n v="19.579999999999998"/>
    <n v="96529"/>
    <n v="408.72"/>
    <s v=""/>
    <s v=""/>
    <s v=""/>
    <s v=""/>
    <s v=""/>
    <s v=""/>
    <s v=""/>
    <s v=""/>
    <s v=""/>
    <s v=""/>
    <s v=""/>
    <s v=""/>
    <s v=""/>
    <s v=""/>
  </r>
  <r>
    <x v="208"/>
    <s v="45.189"/>
    <n v="93"/>
    <s v="COM12"/>
    <d v="2024-09-20T13:51:50"/>
    <n v="-1.9E-2"/>
    <n v="-5.3199999999999897E-3"/>
    <n v="-1.4E-2"/>
    <n v="-9.5199999999999972E-3"/>
    <n v="0.999"/>
    <n v="-2.018000000000042E-2"/>
    <n v="0"/>
    <n v="0"/>
    <n v="0"/>
    <n v="-0.92300000000000004"/>
    <n v="1.0329999999999999"/>
    <n v="168.173"/>
    <n v="213.82400000000001"/>
    <n v="-141.77799999999999"/>
    <n v="403.96199999999999"/>
    <n v="19.579999999999998"/>
    <n v="96530"/>
    <n v="408.64"/>
    <s v=""/>
    <s v=""/>
    <s v=""/>
    <s v=""/>
    <s v=""/>
    <s v=""/>
    <s v=""/>
    <s v=""/>
    <s v=""/>
    <s v=""/>
    <s v=""/>
    <s v=""/>
    <s v=""/>
    <s v=""/>
  </r>
  <r>
    <x v="209"/>
    <s v="45.298"/>
    <n v="109"/>
    <s v="COM12"/>
    <d v="2024-09-20T13:51:50"/>
    <n v="-0.02"/>
    <n v="-6.3199999999999906E-3"/>
    <n v="-1.4E-2"/>
    <n v="-9.5199999999999972E-3"/>
    <n v="0.999"/>
    <n v="-2.018000000000042E-2"/>
    <n v="0"/>
    <n v="0"/>
    <n v="0"/>
    <n v="-0.92300000000000004"/>
    <n v="1.0269999999999999"/>
    <n v="168.173"/>
    <n v="213.82400000000001"/>
    <n v="-141.77799999999999"/>
    <n v="403.97500000000002"/>
    <n v="19.55"/>
    <n v="96529"/>
    <n v="408.72"/>
    <s v=""/>
    <s v=""/>
    <s v=""/>
    <s v=""/>
    <s v=""/>
    <s v=""/>
    <s v=""/>
    <s v=""/>
    <s v=""/>
    <s v=""/>
    <s v=""/>
    <s v=""/>
    <s v=""/>
    <s v=""/>
  </r>
  <r>
    <x v="210"/>
    <s v="45.391"/>
    <n v="93"/>
    <s v="COM12"/>
    <d v="2024-09-20T13:51:50"/>
    <n v="-0.02"/>
    <n v="-6.3199999999999906E-3"/>
    <n v="-1.4E-2"/>
    <n v="-9.5199999999999972E-3"/>
    <n v="0.999"/>
    <n v="-2.018000000000042E-2"/>
    <n v="0"/>
    <n v="0"/>
    <n v="0"/>
    <n v="-0.92300000000000004"/>
    <n v="1.022"/>
    <n v="168.173"/>
    <n v="213.82400000000001"/>
    <n v="-141.77799999999999"/>
    <n v="403.988"/>
    <n v="19.55"/>
    <n v="96529"/>
    <n v="408.72"/>
    <s v=""/>
    <s v=""/>
    <s v=""/>
    <s v=""/>
    <s v=""/>
    <s v=""/>
    <s v=""/>
    <s v=""/>
    <s v=""/>
    <s v=""/>
    <s v=""/>
    <s v=""/>
    <s v=""/>
    <s v=""/>
  </r>
  <r>
    <x v="211"/>
    <s v="45.499"/>
    <n v="108"/>
    <s v="COM12"/>
    <d v="2024-09-20T13:51:50"/>
    <n v="-1.9E-2"/>
    <n v="-5.3199999999999897E-3"/>
    <n v="-1.4E-2"/>
    <n v="-9.5199999999999972E-3"/>
    <n v="0.999"/>
    <n v="-2.018000000000042E-2"/>
    <n v="0"/>
    <n v="0"/>
    <n v="0"/>
    <n v="-0.92300000000000004"/>
    <n v="1.022"/>
    <n v="168.173"/>
    <n v="213.82400000000001"/>
    <n v="-141.77799999999999"/>
    <n v="404.00099999999998"/>
    <n v="19.55"/>
    <n v="96529"/>
    <n v="408.72"/>
    <s v=""/>
    <s v=""/>
    <s v=""/>
    <s v=""/>
    <s v=""/>
    <s v=""/>
    <s v=""/>
    <s v=""/>
    <s v=""/>
    <s v=""/>
    <s v=""/>
    <s v=""/>
    <s v=""/>
    <s v=""/>
  </r>
  <r>
    <x v="212"/>
    <s v="45.591"/>
    <n v="92"/>
    <s v="COM12"/>
    <d v="2024-09-20T13:51:50"/>
    <n v="-0.02"/>
    <n v="-6.3199999999999906E-3"/>
    <n v="-1.4E-2"/>
    <n v="-9.5199999999999972E-3"/>
    <n v="0.999"/>
    <n v="-2.018000000000042E-2"/>
    <n v="0"/>
    <n v="0"/>
    <n v="0"/>
    <n v="-0.92800000000000005"/>
    <n v="1.016"/>
    <n v="168.173"/>
    <n v="213.81100000000001"/>
    <n v="-141.791"/>
    <n v="403.988"/>
    <n v="19.579999999999998"/>
    <n v="96529"/>
    <n v="408.72"/>
    <s v=""/>
    <s v=""/>
    <s v=""/>
    <s v=""/>
    <s v=""/>
    <s v=""/>
    <s v=""/>
    <s v=""/>
    <s v=""/>
    <s v=""/>
    <s v=""/>
    <s v=""/>
    <s v=""/>
    <s v=""/>
  </r>
  <r>
    <x v="213"/>
    <s v="45.683"/>
    <n v="92"/>
    <s v="COM12"/>
    <d v="2024-09-20T13:51:51"/>
    <n v="-0.02"/>
    <n v="-6.3199999999999906E-3"/>
    <n v="-1.4E-2"/>
    <n v="-9.5199999999999972E-3"/>
    <n v="0.999"/>
    <n v="-2.018000000000042E-2"/>
    <n v="0"/>
    <n v="0"/>
    <n v="0"/>
    <n v="-0.92800000000000005"/>
    <n v="1.016"/>
    <n v="168.173"/>
    <n v="213.83699999999999"/>
    <n v="-141.791"/>
    <n v="404.01400000000001"/>
    <n v="19.54"/>
    <n v="96529"/>
    <n v="408.72"/>
    <s v=""/>
    <s v=""/>
    <s v=""/>
    <s v=""/>
    <s v=""/>
    <s v=""/>
    <s v=""/>
    <s v=""/>
    <s v=""/>
    <s v=""/>
    <s v=""/>
    <s v=""/>
    <s v=""/>
    <s v=""/>
  </r>
  <r>
    <x v="214"/>
    <s v="45.791"/>
    <n v="108"/>
    <s v="COM12"/>
    <d v="2024-09-20T13:51:51"/>
    <n v="-1.9E-2"/>
    <n v="-5.3199999999999897E-3"/>
    <n v="-1.4E-2"/>
    <n v="-9.5199999999999972E-3"/>
    <n v="0.999"/>
    <n v="-2.018000000000042E-2"/>
    <n v="0"/>
    <n v="0"/>
    <n v="0"/>
    <n v="-0.92800000000000005"/>
    <n v="1.0109999999999999"/>
    <n v="168.173"/>
    <n v="213.83699999999999"/>
    <n v="-141.77799999999999"/>
    <n v="404.01400000000001"/>
    <n v="19.62"/>
    <n v="96529"/>
    <n v="408.72"/>
    <s v=""/>
    <s v=""/>
    <s v=""/>
    <s v=""/>
    <s v=""/>
    <s v=""/>
    <s v=""/>
    <s v=""/>
    <s v=""/>
    <s v=""/>
    <s v=""/>
    <s v=""/>
    <s v=""/>
    <s v=""/>
  </r>
  <r>
    <x v="215"/>
    <s v="45.884"/>
    <n v="93"/>
    <s v="COM12"/>
    <d v="2024-09-20T13:51:51"/>
    <n v="-1.9E-2"/>
    <n v="-5.3199999999999897E-3"/>
    <n v="-1.4E-2"/>
    <n v="-9.5199999999999972E-3"/>
    <n v="0.999"/>
    <n v="-2.018000000000042E-2"/>
    <n v="0"/>
    <n v="0"/>
    <n v="0"/>
    <n v="-0.92800000000000005"/>
    <n v="1.0109999999999999"/>
    <n v="168.173"/>
    <n v="213.82400000000001"/>
    <n v="-141.804"/>
    <n v="404.00099999999998"/>
    <n v="19.57"/>
    <n v="96529"/>
    <n v="408.72"/>
    <s v=""/>
    <s v=""/>
    <s v=""/>
    <s v=""/>
    <s v=""/>
    <s v=""/>
    <s v=""/>
    <s v=""/>
    <s v=""/>
    <s v=""/>
    <s v=""/>
    <s v=""/>
    <s v=""/>
    <s v=""/>
  </r>
  <r>
    <x v="216"/>
    <s v="45.991"/>
    <n v="107"/>
    <s v="COM12"/>
    <d v="2024-09-20T13:51:51"/>
    <n v="-1.9E-2"/>
    <n v="-5.3199999999999897E-3"/>
    <n v="-1.4E-2"/>
    <n v="-9.5199999999999972E-3"/>
    <n v="0.999"/>
    <n v="-2.018000000000042E-2"/>
    <n v="0"/>
    <n v="0"/>
    <n v="0"/>
    <n v="-0.93400000000000005"/>
    <n v="1.0049999999999999"/>
    <n v="168.173"/>
    <n v="213.82400000000001"/>
    <n v="-141.804"/>
    <n v="404.00099999999998"/>
    <n v="19.57"/>
    <n v="96530"/>
    <n v="408.64"/>
    <s v=""/>
    <s v=""/>
    <s v=""/>
    <s v=""/>
    <s v=""/>
    <s v=""/>
    <s v=""/>
    <s v=""/>
    <s v=""/>
    <s v=""/>
    <s v=""/>
    <s v=""/>
    <s v=""/>
    <s v=""/>
  </r>
  <r>
    <x v="217"/>
    <s v="46.098"/>
    <n v="107"/>
    <s v="COM12"/>
    <d v="2024-09-20T13:51:51"/>
    <n v="-0.02"/>
    <n v="-6.3199999999999906E-3"/>
    <n v="-1.4E-2"/>
    <n v="-9.5199999999999972E-3"/>
    <n v="0.999"/>
    <n v="-2.018000000000042E-2"/>
    <n v="0"/>
    <n v="0"/>
    <n v="0"/>
    <n v="-0.93400000000000005"/>
    <n v="1.0049999999999999"/>
    <n v="168.173"/>
    <n v="213.83699999999999"/>
    <n v="-141.804"/>
    <n v="404.00099999999998"/>
    <n v="19.57"/>
    <n v="96529"/>
    <n v="408.72"/>
    <s v=""/>
    <s v=""/>
    <s v=""/>
    <s v=""/>
    <s v=""/>
    <s v=""/>
    <s v=""/>
    <s v=""/>
    <s v=""/>
    <s v=""/>
    <s v=""/>
    <s v=""/>
    <s v=""/>
    <s v=""/>
  </r>
  <r>
    <x v="218"/>
    <s v="46.191"/>
    <n v="93"/>
    <s v="COM12"/>
    <d v="2024-09-20T13:51:51"/>
    <n v="-1.9E-2"/>
    <n v="-5.3199999999999897E-3"/>
    <n v="-1.4E-2"/>
    <n v="-9.5199999999999972E-3"/>
    <n v="0.999"/>
    <n v="-2.018000000000042E-2"/>
    <n v="0"/>
    <n v="0"/>
    <n v="0"/>
    <n v="-0.93400000000000005"/>
    <n v="1"/>
    <n v="168.173"/>
    <n v="213.83699999999999"/>
    <n v="-141.804"/>
    <n v="404.00099999999998"/>
    <n v="19.55"/>
    <n v="96529"/>
    <n v="408.72"/>
    <s v=""/>
    <s v=""/>
    <s v=""/>
    <s v=""/>
    <s v=""/>
    <s v=""/>
    <s v=""/>
    <s v=""/>
    <s v=""/>
    <s v=""/>
    <s v=""/>
    <s v=""/>
    <s v=""/>
    <s v=""/>
  </r>
  <r>
    <x v="219"/>
    <s v="46.286"/>
    <n v="95"/>
    <s v="COM12"/>
    <d v="2024-09-20T13:51:51"/>
    <n v="-0.02"/>
    <n v="-6.3199999999999906E-3"/>
    <n v="-1.4E-2"/>
    <n v="-9.5199999999999972E-3"/>
    <n v="0.999"/>
    <n v="-2.018000000000042E-2"/>
    <n v="0"/>
    <n v="0"/>
    <n v="0"/>
    <n v="-0.93400000000000005"/>
    <n v="1"/>
    <n v="168.173"/>
    <n v="213.82400000000001"/>
    <n v="-141.804"/>
    <n v="403.988"/>
    <n v="19.579999999999998"/>
    <n v="96529"/>
    <n v="408.72"/>
    <s v=""/>
    <s v=""/>
    <s v=""/>
    <s v=""/>
    <s v=""/>
    <s v=""/>
    <s v=""/>
    <s v=""/>
    <s v=""/>
    <s v=""/>
    <s v=""/>
    <s v=""/>
    <s v=""/>
    <s v=""/>
  </r>
  <r>
    <x v="220"/>
    <s v="46.394"/>
    <n v="108"/>
    <s v="COM12"/>
    <d v="2024-09-20T13:51:51"/>
    <n v="-1.9E-2"/>
    <n v="-5.3199999999999897E-3"/>
    <n v="-1.4E-2"/>
    <n v="-9.5199999999999972E-3"/>
    <n v="0.999"/>
    <n v="-2.018000000000042E-2"/>
    <n v="0"/>
    <n v="0"/>
    <n v="0"/>
    <n v="-0.93400000000000005"/>
    <n v="0.99399999999999999"/>
    <n v="168.173"/>
    <n v="213.83699999999999"/>
    <n v="-141.804"/>
    <n v="403.988"/>
    <n v="19.57"/>
    <n v="96529"/>
    <n v="408.72"/>
    <s v=""/>
    <s v=""/>
    <s v=""/>
    <s v=""/>
    <s v=""/>
    <s v=""/>
    <s v=""/>
    <s v=""/>
    <s v=""/>
    <s v=""/>
    <s v=""/>
    <s v=""/>
    <s v=""/>
    <s v=""/>
  </r>
  <r>
    <x v="221"/>
    <s v="46.487"/>
    <n v="93"/>
    <s v="COM12"/>
    <d v="2024-09-20T13:51:51"/>
    <n v="-0.02"/>
    <n v="-6.3199999999999906E-3"/>
    <n v="-1.4E-2"/>
    <n v="-9.5199999999999972E-3"/>
    <n v="0.998"/>
    <n v="-2.1180000000000421E-2"/>
    <n v="0"/>
    <n v="0"/>
    <n v="0"/>
    <n v="-0.93899999999999995"/>
    <n v="0.99399999999999999"/>
    <n v="168.173"/>
    <n v="213.83699999999999"/>
    <n v="-141.791"/>
    <n v="404.00099999999998"/>
    <n v="19.55"/>
    <n v="96529"/>
    <n v="408.72"/>
    <s v=""/>
    <s v=""/>
    <s v=""/>
    <s v=""/>
    <s v=""/>
    <s v=""/>
    <s v=""/>
    <s v=""/>
    <s v=""/>
    <s v=""/>
    <s v=""/>
    <s v=""/>
    <s v=""/>
    <s v=""/>
  </r>
  <r>
    <x v="222"/>
    <s v="46.595"/>
    <n v="108"/>
    <s v="COM12"/>
    <d v="2024-09-20T13:51:51"/>
    <n v="-1.9E-2"/>
    <n v="-5.3199999999999897E-3"/>
    <n v="-1.4E-2"/>
    <n v="-9.5199999999999972E-3"/>
    <n v="0.999"/>
    <n v="-2.018000000000042E-2"/>
    <n v="0"/>
    <n v="0"/>
    <n v="0"/>
    <n v="-0.93899999999999995"/>
    <n v="0.98899999999999999"/>
    <n v="168.173"/>
    <n v="213.82400000000001"/>
    <n v="-141.81700000000001"/>
    <n v="404.00099999999998"/>
    <n v="19.579999999999998"/>
    <n v="96530"/>
    <n v="408.64"/>
    <s v=""/>
    <s v=""/>
    <s v=""/>
    <s v=""/>
    <s v=""/>
    <s v=""/>
    <s v=""/>
    <s v=""/>
    <s v=""/>
    <s v=""/>
    <s v=""/>
    <s v=""/>
    <s v=""/>
    <s v=""/>
  </r>
  <r>
    <x v="223"/>
    <s v="46.687"/>
    <n v="92"/>
    <s v="COM12"/>
    <d v="2024-09-20T13:51:52"/>
    <n v="-1.9E-2"/>
    <n v="-5.3199999999999897E-3"/>
    <n v="-1.4E-2"/>
    <n v="-9.5199999999999972E-3"/>
    <n v="0.999"/>
    <n v="-2.018000000000042E-2"/>
    <n v="0"/>
    <n v="0"/>
    <n v="0"/>
    <n v="-0.93899999999999995"/>
    <n v="0.98899999999999999"/>
    <n v="168.173"/>
    <n v="213.81100000000001"/>
    <n v="-141.89500000000001"/>
    <n v="403.988"/>
    <n v="19.57"/>
    <n v="96529"/>
    <n v="408.72"/>
    <s v=""/>
    <s v=""/>
    <s v=""/>
    <s v=""/>
    <s v=""/>
    <s v=""/>
    <s v=""/>
    <s v=""/>
    <s v=""/>
    <s v=""/>
    <s v=""/>
    <s v=""/>
    <s v=""/>
    <s v=""/>
  </r>
  <r>
    <x v="224"/>
    <s v="46.795"/>
    <n v="108"/>
    <s v="COM12"/>
    <d v="2024-09-20T13:51:52"/>
    <n v="-0.02"/>
    <n v="-6.3199999999999906E-3"/>
    <n v="-1.4E-2"/>
    <n v="-9.5199999999999972E-3"/>
    <n v="0.999"/>
    <n v="-2.018000000000042E-2"/>
    <n v="0"/>
    <n v="0"/>
    <n v="0"/>
    <n v="-0.93899999999999995"/>
    <n v="0.98899999999999999"/>
    <n v="168.173"/>
    <n v="213.77199999999999"/>
    <n v="-141.97300000000001"/>
    <n v="403.988"/>
    <n v="19.600000000000001"/>
    <n v="96529"/>
    <n v="408.72"/>
    <s v=""/>
    <s v=""/>
    <s v=""/>
    <s v=""/>
    <s v=""/>
    <s v=""/>
    <s v=""/>
    <s v=""/>
    <s v=""/>
    <s v=""/>
    <s v=""/>
    <s v=""/>
    <s v=""/>
    <s v=""/>
  </r>
  <r>
    <x v="225"/>
    <s v="46.887"/>
    <n v="92"/>
    <s v="COM12"/>
    <d v="2024-09-20T13:51:52"/>
    <n v="-1.9E-2"/>
    <n v="-5.3199999999999897E-3"/>
    <n v="-1.4E-2"/>
    <n v="-9.5199999999999972E-3"/>
    <n v="0.999"/>
    <n v="-2.018000000000042E-2"/>
    <n v="0"/>
    <n v="0"/>
    <n v="0"/>
    <n v="-0.93899999999999995"/>
    <n v="0.98299999999999998"/>
    <n v="168.173"/>
    <n v="213.75899999999999"/>
    <n v="-141.98599999999999"/>
    <n v="403.988"/>
    <n v="19.600000000000001"/>
    <n v="96529"/>
    <n v="408.72"/>
    <s v=""/>
    <s v=""/>
    <s v=""/>
    <s v=""/>
    <s v=""/>
    <s v=""/>
    <s v=""/>
    <s v=""/>
    <s v=""/>
    <s v=""/>
    <s v=""/>
    <s v=""/>
    <s v=""/>
    <s v=""/>
  </r>
  <r>
    <x v="226"/>
    <s v="46.996"/>
    <n v="109"/>
    <s v="COM12"/>
    <d v="2024-09-20T13:51:52"/>
    <n v="-1.9E-2"/>
    <n v="-5.3199999999999897E-3"/>
    <n v="-1.2999999999999999E-2"/>
    <n v="-8.5199999999999963E-3"/>
    <n v="0.999"/>
    <n v="-2.018000000000042E-2"/>
    <n v="0"/>
    <n v="0"/>
    <n v="0"/>
    <n v="-0.93899999999999995"/>
    <n v="0.98299999999999998"/>
    <n v="168.173"/>
    <n v="213.74600000000001"/>
    <n v="-142.012"/>
    <n v="403.988"/>
    <n v="19.55"/>
    <n v="96529"/>
    <n v="408.72"/>
    <s v=""/>
    <s v=""/>
    <s v=""/>
    <s v=""/>
    <s v=""/>
    <s v=""/>
    <s v=""/>
    <s v=""/>
    <s v=""/>
    <s v=""/>
    <s v=""/>
    <s v=""/>
    <s v=""/>
    <s v=""/>
  </r>
  <r>
    <x v="227"/>
    <s v="47.088"/>
    <n v="92"/>
    <s v="COM12"/>
    <d v="2024-09-20T13:51:52"/>
    <n v="-1.9E-2"/>
    <n v="-5.3199999999999897E-3"/>
    <n v="-1.2999999999999999E-2"/>
    <n v="-8.5199999999999963E-3"/>
    <n v="0.999"/>
    <n v="-2.018000000000042E-2"/>
    <n v="0"/>
    <n v="0"/>
    <n v="0"/>
    <n v="-0.93899999999999995"/>
    <n v="0.97799999999999998"/>
    <n v="168.173"/>
    <n v="213.72"/>
    <n v="-142.02500000000001"/>
    <n v="403.988"/>
    <n v="19.600000000000001"/>
    <n v="96529"/>
    <n v="408.72"/>
    <s v=""/>
    <s v=""/>
    <s v=""/>
    <s v=""/>
    <s v=""/>
    <s v=""/>
    <s v=""/>
    <s v=""/>
    <s v=""/>
    <s v=""/>
    <s v=""/>
    <s v=""/>
    <s v=""/>
    <s v=""/>
  </r>
  <r>
    <x v="228"/>
    <s v="47.197"/>
    <n v="109"/>
    <s v="COM12"/>
    <d v="2024-09-20T13:51:52"/>
    <n v="-0.02"/>
    <n v="-6.3199999999999906E-3"/>
    <n v="-1.4E-2"/>
    <n v="-9.5199999999999972E-3"/>
    <n v="0.999"/>
    <n v="-2.018000000000042E-2"/>
    <n v="0"/>
    <n v="0"/>
    <n v="0"/>
    <n v="-0.93899999999999995"/>
    <n v="0.97799999999999998"/>
    <n v="168.173"/>
    <n v="213.72"/>
    <n v="-142.02500000000001"/>
    <n v="403.988"/>
    <n v="19.54"/>
    <n v="96529"/>
    <n v="408.72"/>
    <s v=""/>
    <s v=""/>
    <s v=""/>
    <s v=""/>
    <s v=""/>
    <s v=""/>
    <s v=""/>
    <s v=""/>
    <s v=""/>
    <s v=""/>
    <s v=""/>
    <s v=""/>
    <s v=""/>
    <s v=""/>
  </r>
  <r>
    <x v="229"/>
    <s v="47.291"/>
    <n v="94"/>
    <s v="COM12"/>
    <d v="2024-09-20T13:51:52"/>
    <n v="-0.02"/>
    <n v="-6.3199999999999906E-3"/>
    <n v="-1.4999999999999999E-2"/>
    <n v="-1.0519999999999996E-2"/>
    <n v="0.999"/>
    <n v="-2.018000000000042E-2"/>
    <n v="0"/>
    <n v="0"/>
    <n v="0"/>
    <n v="-0.93899999999999995"/>
    <n v="0.97799999999999998"/>
    <n v="168.173"/>
    <n v="213.69399999999999"/>
    <n v="-142.077"/>
    <n v="403.988"/>
    <n v="19.57"/>
    <n v="96529"/>
    <n v="408.72"/>
    <s v=""/>
    <s v=""/>
    <s v=""/>
    <s v=""/>
    <s v=""/>
    <s v=""/>
    <s v=""/>
    <s v=""/>
    <s v=""/>
    <s v=""/>
    <s v=""/>
    <s v=""/>
    <s v=""/>
    <s v=""/>
  </r>
  <r>
    <x v="230"/>
    <s v="47.386"/>
    <n v="95"/>
    <s v="COM12"/>
    <d v="2024-09-20T13:51:52"/>
    <n v="-2.3E-2"/>
    <n v="-9.3199999999999898E-3"/>
    <n v="-1.4E-2"/>
    <n v="-9.5199999999999972E-3"/>
    <n v="0.999"/>
    <n v="-2.018000000000042E-2"/>
    <n v="0"/>
    <n v="0"/>
    <n v="0.36599999999999999"/>
    <n v="-0.94499999999999995"/>
    <n v="0.97799999999999998"/>
    <n v="168.19499999999999"/>
    <n v="213.12200000000001"/>
    <n v="-142.922"/>
    <n v="403.767"/>
    <n v="19.600000000000001"/>
    <n v="96529"/>
    <n v="408.72"/>
    <s v=""/>
    <s v=""/>
    <s v=""/>
    <s v=""/>
    <s v=""/>
    <s v=""/>
    <s v=""/>
    <s v=""/>
    <s v=""/>
    <s v=""/>
    <s v=""/>
    <s v=""/>
    <s v=""/>
    <s v=""/>
  </r>
  <r>
    <x v="231"/>
    <s v="47.492"/>
    <n v="106"/>
    <s v="COM12"/>
    <d v="2024-09-20T13:51:52"/>
    <n v="-2.5000000000000001E-2"/>
    <n v="-1.1319999999999992E-2"/>
    <n v="-3.3000000000000002E-2"/>
    <n v="-2.8519999999999997E-2"/>
    <n v="0.999"/>
    <n v="-2.018000000000042E-2"/>
    <n v="6.0999999999999999E-2"/>
    <n v="6.0999999999999999E-2"/>
    <n v="0.91600000000000004"/>
    <n v="-0.96099999999999997"/>
    <n v="0.97799999999999998"/>
    <n v="168.28299999999999"/>
    <n v="210.93799999999999"/>
    <n v="-145.99"/>
    <n v="402.80500000000001"/>
    <n v="19.63"/>
    <n v="96530"/>
    <n v="408.64"/>
    <s v=""/>
    <s v=""/>
    <s v=""/>
    <s v=""/>
    <s v=""/>
    <s v=""/>
    <s v=""/>
    <s v=""/>
    <s v=""/>
    <s v=""/>
    <s v=""/>
    <s v=""/>
    <s v=""/>
    <s v=""/>
  </r>
  <r>
    <x v="232"/>
    <s v="47.585"/>
    <n v="93"/>
    <s v="COM12"/>
    <d v="2024-09-20T13:51:52"/>
    <n v="-2.4E-2"/>
    <n v="-1.0319999999999991E-2"/>
    <n v="-4.9000000000000002E-2"/>
    <n v="-4.4519999999999997E-2"/>
    <n v="0.999"/>
    <n v="-2.018000000000042E-2"/>
    <n v="0"/>
    <n v="0"/>
    <n v="0.36599999999999999"/>
    <n v="-1.0049999999999999"/>
    <n v="0.98299999999999998"/>
    <n v="168.322"/>
    <n v="205.89400000000001"/>
    <n v="-153.21799999999999"/>
    <n v="398.90499999999997"/>
    <n v="19.579999999999998"/>
    <n v="96530"/>
    <n v="408.64"/>
    <s v=""/>
    <s v=""/>
    <s v=""/>
    <s v=""/>
    <s v=""/>
    <s v=""/>
    <s v=""/>
    <s v=""/>
    <s v=""/>
    <s v=""/>
    <s v=""/>
    <s v=""/>
    <s v=""/>
    <s v=""/>
  </r>
  <r>
    <x v="233"/>
    <s v="47.691"/>
    <n v="106"/>
    <s v="COM12"/>
    <d v="2024-09-20T13:51:53"/>
    <n v="-1.9E-2"/>
    <n v="-5.3199999999999897E-3"/>
    <n v="-3.2000000000000001E-2"/>
    <n v="-2.7519999999999996E-2"/>
    <n v="1"/>
    <n v="-1.9180000000000419E-2"/>
    <n v="6.0999999999999999E-2"/>
    <n v="0"/>
    <n v="6.0999999999999999E-2"/>
    <n v="-1.071"/>
    <n v="1.0109999999999999"/>
    <n v="168.33799999999999"/>
    <n v="195.37700000000001"/>
    <n v="-166.93299999999999"/>
    <n v="388.57"/>
    <n v="19.62"/>
    <n v="96530"/>
    <n v="408.64"/>
    <s v=""/>
    <s v=""/>
    <s v=""/>
    <s v=""/>
    <s v=""/>
    <s v=""/>
    <s v=""/>
    <s v=""/>
    <s v=""/>
    <s v=""/>
    <s v=""/>
    <s v=""/>
    <s v=""/>
    <s v=""/>
  </r>
  <r>
    <x v="234"/>
    <s v="47.783"/>
    <n v="92"/>
    <s v="COM12"/>
    <d v="2024-09-20T13:51:53"/>
    <n v="-2.1000000000000001E-2"/>
    <n v="-7.3199999999999914E-3"/>
    <n v="-1.7000000000000001E-2"/>
    <n v="-1.2519999999999998E-2"/>
    <n v="1"/>
    <n v="-1.9180000000000419E-2"/>
    <n v="0.24399999999999999"/>
    <n v="6.0999999999999999E-2"/>
    <n v="0"/>
    <n v="-1.1100000000000001"/>
    <n v="1.0049999999999999"/>
    <n v="168.333"/>
    <n v="180.28399999999999"/>
    <n v="-181.74"/>
    <n v="371.33199999999999"/>
    <n v="19.62"/>
    <n v="96531"/>
    <n v="408.55"/>
    <s v=""/>
    <s v=""/>
    <s v=""/>
    <s v=""/>
    <s v=""/>
    <s v=""/>
    <s v=""/>
    <s v=""/>
    <s v=""/>
    <s v=""/>
    <s v=""/>
    <s v=""/>
    <s v=""/>
    <s v=""/>
  </r>
  <r>
    <x v="235"/>
    <s v="47.891"/>
    <n v="108"/>
    <s v="COM12"/>
    <d v="2024-09-20T13:51:53"/>
    <n v="-2.4E-2"/>
    <n v="-1.0319999999999991E-2"/>
    <n v="-2.5999999999999999E-2"/>
    <n v="-2.1519999999999997E-2"/>
    <n v="0.999"/>
    <n v="-2.018000000000042E-2"/>
    <n v="0.183"/>
    <n v="6.0999999999999999E-2"/>
    <n v="0"/>
    <n v="-1.1100000000000001"/>
    <n v="1.0109999999999999"/>
    <n v="168.33799999999999"/>
    <n v="162.55199999999999"/>
    <n v="-194.16800000000001"/>
    <n v="348.75099999999998"/>
    <n v="19.55"/>
    <n v="96531"/>
    <n v="408.55"/>
    <s v=""/>
    <s v=""/>
    <s v=""/>
    <s v=""/>
    <s v=""/>
    <s v=""/>
    <s v=""/>
    <s v=""/>
    <s v=""/>
    <s v=""/>
    <s v=""/>
    <s v=""/>
    <s v=""/>
    <s v=""/>
  </r>
  <r>
    <x v="236"/>
    <s v="47.985"/>
    <n v="94"/>
    <s v="COM12"/>
    <d v="2024-09-20T13:51:53"/>
    <n v="-2.1000000000000001E-2"/>
    <n v="-7.3199999999999914E-3"/>
    <n v="-3.1E-2"/>
    <n v="-2.6519999999999995E-2"/>
    <n v="0.998"/>
    <n v="-2.1180000000000421E-2"/>
    <n v="0.48799999999999999"/>
    <n v="0"/>
    <n v="0.79300000000000004"/>
    <n v="-1.121"/>
    <n v="1.038"/>
    <n v="168.35400000000001"/>
    <n v="144.11799999999999"/>
    <n v="-206.20599999999999"/>
    <n v="320.17700000000002"/>
    <n v="19.579999999999998"/>
    <n v="96531"/>
    <n v="408.55"/>
    <s v=""/>
    <s v=""/>
    <s v=""/>
    <s v=""/>
    <s v=""/>
    <s v=""/>
    <s v=""/>
    <s v=""/>
    <s v=""/>
    <s v=""/>
    <s v=""/>
    <s v=""/>
    <s v=""/>
    <s v=""/>
  </r>
  <r>
    <x v="237"/>
    <s v="48.095"/>
    <n v="110"/>
    <s v="COM12"/>
    <d v="2024-09-20T13:51:53"/>
    <n v="-2.8000000000000001E-2"/>
    <n v="-1.4319999999999991E-2"/>
    <n v="-1.9E-2"/>
    <n v="-1.4519999999999996E-2"/>
    <n v="0.997"/>
    <n v="-2.2180000000000422E-2"/>
    <n v="0.30499999999999999"/>
    <n v="-0.24399999999999999"/>
    <n v="1.7090000000000001"/>
    <n v="-1.1319999999999999"/>
    <n v="1.0489999999999999"/>
    <n v="168.49700000000001"/>
    <n v="126.789"/>
    <n v="-219.14099999999999"/>
    <n v="288.74299999999999"/>
    <n v="19.57"/>
    <n v="96531"/>
    <n v="408.55"/>
    <s v=""/>
    <s v=""/>
    <s v=""/>
    <s v=""/>
    <s v=""/>
    <s v=""/>
    <s v=""/>
    <s v=""/>
    <s v=""/>
    <s v=""/>
    <s v=""/>
    <s v=""/>
    <s v=""/>
    <s v=""/>
  </r>
  <r>
    <x v="238"/>
    <s v="48.188"/>
    <n v="93"/>
    <s v="COM12"/>
    <d v="2024-09-20T13:51:53"/>
    <n v="-1.9E-2"/>
    <n v="-5.3199999999999897E-3"/>
    <n v="-4.4999999999999998E-2"/>
    <n v="-4.0519999999999994E-2"/>
    <n v="0.997"/>
    <n v="-2.2180000000000422E-2"/>
    <n v="6.0999999999999999E-2"/>
    <n v="0"/>
    <n v="1.526"/>
    <n v="-1.121"/>
    <n v="1.0549999999999999"/>
    <n v="168.602"/>
    <n v="109.577"/>
    <n v="-234.11699999999999"/>
    <n v="254.215"/>
    <n v="19.57"/>
    <n v="96531"/>
    <n v="408.55"/>
    <s v=""/>
    <s v=""/>
    <s v=""/>
    <s v=""/>
    <s v=""/>
    <s v=""/>
    <s v=""/>
    <s v=""/>
    <s v=""/>
    <s v=""/>
    <s v=""/>
    <s v=""/>
    <s v=""/>
    <s v=""/>
  </r>
  <r>
    <x v="239"/>
    <s v="48.282"/>
    <n v="94"/>
    <s v="COM12"/>
    <d v="2024-09-20T13:51:53"/>
    <n v="-2.1000000000000001E-2"/>
    <n v="-7.3199999999999914E-3"/>
    <n v="-1.2999999999999999E-2"/>
    <n v="-8.5199999999999963E-3"/>
    <n v="0.999"/>
    <n v="-2.018000000000042E-2"/>
    <n v="6.0999999999999999E-2"/>
    <n v="0"/>
    <n v="0.42699999999999999"/>
    <n v="-1.121"/>
    <n v="1.0489999999999999"/>
    <n v="168.71700000000001"/>
    <n v="88.53"/>
    <n v="-249.06700000000001"/>
    <n v="206.75200000000001"/>
    <n v="19.579999999999998"/>
    <n v="96531"/>
    <n v="408.55"/>
    <s v=""/>
    <s v=""/>
    <s v=""/>
    <s v=""/>
    <s v=""/>
    <s v=""/>
    <s v=""/>
    <s v=""/>
    <s v=""/>
    <s v=""/>
    <s v=""/>
    <s v=""/>
    <s v=""/>
    <s v=""/>
  </r>
  <r>
    <x v="240"/>
    <s v="48.390"/>
    <n v="108"/>
    <s v="COM12"/>
    <d v="2024-09-20T13:51:53"/>
    <n v="-2.8000000000000001E-2"/>
    <n v="-1.4319999999999991E-2"/>
    <n v="-1.7000000000000001E-2"/>
    <n v="-1.2519999999999998E-2"/>
    <n v="0.999"/>
    <n v="-2.018000000000042E-2"/>
    <n v="0.24399999999999999"/>
    <n v="-6.0999999999999999E-2"/>
    <n v="1.038"/>
    <n v="-1.093"/>
    <n v="1.06"/>
    <n v="168.821"/>
    <n v="61.061"/>
    <n v="-261.15699999999998"/>
    <n v="131.43"/>
    <n v="19.600000000000001"/>
    <n v="96530"/>
    <n v="408.64"/>
    <s v=""/>
    <s v=""/>
    <s v=""/>
    <s v=""/>
    <s v=""/>
    <s v=""/>
    <s v=""/>
    <s v=""/>
    <s v=""/>
    <s v=""/>
    <s v=""/>
    <s v=""/>
    <s v=""/>
    <s v=""/>
  </r>
  <r>
    <x v="241"/>
    <s v="48.485"/>
    <n v="95"/>
    <s v="COM12"/>
    <d v="2024-09-20T13:51:53"/>
    <n v="-2.1999999999999999E-2"/>
    <n v="-8.3199999999999889E-3"/>
    <n v="-4.2999999999999997E-2"/>
    <n v="-3.8519999999999992E-2"/>
    <n v="0.997"/>
    <n v="-2.2180000000000422E-2"/>
    <n v="0.24399999999999999"/>
    <n v="0"/>
    <n v="0.61"/>
    <n v="-1.077"/>
    <n v="1.06"/>
    <n v="168.91499999999999"/>
    <n v="27.143999999999998"/>
    <n v="-264.60199999999998"/>
    <n v="16.991"/>
    <n v="19.57"/>
    <n v="96530"/>
    <n v="408.64"/>
    <s v=""/>
    <s v=""/>
    <s v=""/>
    <s v=""/>
    <s v=""/>
    <s v=""/>
    <s v=""/>
    <s v=""/>
    <s v=""/>
    <s v=""/>
    <s v=""/>
    <s v=""/>
    <s v=""/>
    <s v=""/>
  </r>
  <r>
    <x v="242"/>
    <s v="48.596"/>
    <n v="111"/>
    <s v="COM12"/>
    <d v="2024-09-20T13:51:53"/>
    <n v="-2.3E-2"/>
    <n v="-9.3199999999999898E-3"/>
    <n v="-3.2000000000000001E-2"/>
    <n v="-2.7519999999999996E-2"/>
    <n v="0.998"/>
    <n v="-2.1180000000000421E-2"/>
    <n v="-6.0999999999999999E-2"/>
    <n v="-6.0999999999999999E-2"/>
    <n v="-0.183"/>
    <n v="-1.077"/>
    <n v="1.06"/>
    <n v="168.959"/>
    <n v="-8.125"/>
    <n v="-264.66699999999997"/>
    <n v="-110.51300000000001"/>
    <n v="19.600000000000001"/>
    <n v="96530"/>
    <n v="408.64"/>
    <s v=""/>
    <s v=""/>
    <s v=""/>
    <s v=""/>
    <s v=""/>
    <s v=""/>
    <s v=""/>
    <s v=""/>
    <s v=""/>
    <s v=""/>
    <s v=""/>
    <s v=""/>
    <s v=""/>
    <s v=""/>
  </r>
  <r>
    <x v="243"/>
    <s v="48.690"/>
    <n v="94"/>
    <s v="COM12"/>
    <d v="2024-09-20T13:51:54"/>
    <n v="-0.02"/>
    <n v="-6.3199999999999906E-3"/>
    <n v="-2.8000000000000001E-2"/>
    <n v="-2.3519999999999999E-2"/>
    <n v="0.999"/>
    <n v="-2.018000000000042E-2"/>
    <n v="0.42699999999999999"/>
    <n v="0.122"/>
    <n v="-6.0999999999999999E-2"/>
    <n v="-1.0549999999999999"/>
    <n v="1.0660000000000001"/>
    <n v="168.959"/>
    <n v="-44.902000000000001"/>
    <n v="-258.71300000000002"/>
    <n v="-232.31"/>
    <n v="19.57"/>
    <n v="96530"/>
    <n v="408.64"/>
    <s v=""/>
    <s v=""/>
    <s v=""/>
    <s v=""/>
    <s v=""/>
    <s v=""/>
    <s v=""/>
    <s v=""/>
    <s v=""/>
    <s v=""/>
    <s v=""/>
    <s v=""/>
    <s v=""/>
    <s v=""/>
  </r>
  <r>
    <x v="244"/>
    <s v="48.782"/>
    <n v="92"/>
    <s v="COM12"/>
    <d v="2024-09-20T13:51:54"/>
    <n v="-1.7000000000000001E-2"/>
    <n v="-3.3199999999999914E-3"/>
    <n v="-1.2999999999999999E-2"/>
    <n v="-8.5199999999999963E-3"/>
    <n v="0.998"/>
    <n v="-2.1180000000000421E-2"/>
    <n v="0.54900000000000004"/>
    <n v="0.122"/>
    <n v="6.0999999999999999E-2"/>
    <n v="-1.0489999999999999"/>
    <n v="1.0660000000000001"/>
    <n v="168.964"/>
    <n v="-94.665999999999997"/>
    <n v="-231.77699999999999"/>
    <n v="-353.327"/>
    <n v="19.600000000000001"/>
    <n v="96529"/>
    <n v="408.72"/>
    <s v=""/>
    <s v=""/>
    <s v=""/>
    <s v=""/>
    <s v=""/>
    <s v=""/>
    <s v=""/>
    <s v=""/>
    <s v=""/>
    <s v=""/>
    <s v=""/>
    <s v=""/>
    <s v=""/>
    <s v=""/>
  </r>
  <r>
    <x v="245"/>
    <s v="48.890"/>
    <n v="108"/>
    <s v="COM12"/>
    <d v="2024-09-20T13:51:54"/>
    <n v="-1.9E-2"/>
    <n v="-5.3199999999999897E-3"/>
    <n v="2E-3"/>
    <n v="6.4800000000000031E-3"/>
    <n v="0.999"/>
    <n v="-2.018000000000042E-2"/>
    <n v="0.122"/>
    <n v="-0.122"/>
    <n v="0.122"/>
    <n v="-1.0329999999999999"/>
    <n v="1.077"/>
    <n v="168.959"/>
    <n v="-149.34399999999999"/>
    <n v="-165.50299999999999"/>
    <n v="256.178"/>
    <n v="19.600000000000001"/>
    <n v="96530"/>
    <n v="408.64"/>
    <s v=""/>
    <s v=""/>
    <s v=""/>
    <s v=""/>
    <s v=""/>
    <s v=""/>
    <s v=""/>
    <s v=""/>
    <s v=""/>
    <s v=""/>
    <s v=""/>
    <s v=""/>
    <s v=""/>
    <s v=""/>
  </r>
  <r>
    <x v="246"/>
    <s v="48.983"/>
    <n v="93"/>
    <s v="COM12"/>
    <d v="2024-09-20T13:51:54"/>
    <n v="-0.02"/>
    <n v="-6.3199999999999906E-3"/>
    <n v="0"/>
    <n v="4.4800000000000031E-3"/>
    <n v="1"/>
    <n v="-1.9180000000000419E-2"/>
    <n v="0.24399999999999999"/>
    <n v="0.122"/>
    <n v="-0.24399999999999999"/>
    <n v="-0.98299999999999998"/>
    <n v="1.0660000000000001"/>
    <n v="168.953"/>
    <n v="-183.45599999999999"/>
    <n v="-62.256999999999998"/>
    <n v="376.74"/>
    <n v="19.579999999999998"/>
    <n v="96532"/>
    <n v="408.47"/>
    <s v=""/>
    <s v=""/>
    <s v=""/>
    <s v=""/>
    <s v=""/>
    <s v=""/>
    <s v=""/>
    <s v=""/>
    <s v=""/>
    <s v=""/>
    <s v=""/>
    <s v=""/>
    <s v=""/>
    <s v=""/>
  </r>
  <r>
    <x v="247"/>
    <s v="49.092"/>
    <n v="109"/>
    <s v="COM12"/>
    <d v="2024-09-20T13:51:54"/>
    <n v="-2.1000000000000001E-2"/>
    <n v="-7.3199999999999914E-3"/>
    <n v="-1.0999999999999999E-2"/>
    <n v="-6.5199999999999963E-3"/>
    <n v="1"/>
    <n v="-1.9180000000000419E-2"/>
    <n v="0.183"/>
    <n v="-0.122"/>
    <n v="-0.36599999999999999"/>
    <n v="-0.93899999999999995"/>
    <n v="1.044"/>
    <n v="168.94800000000001"/>
    <n v="-182.32499999999999"/>
    <n v="36.439"/>
    <n v="400.17899999999997"/>
    <n v="19.57"/>
    <n v="96532"/>
    <n v="408.47"/>
    <s v=""/>
    <s v=""/>
    <s v=""/>
    <s v=""/>
    <s v=""/>
    <s v=""/>
    <s v=""/>
    <s v=""/>
    <s v=""/>
    <s v=""/>
    <s v=""/>
    <s v=""/>
    <s v=""/>
    <s v=""/>
  </r>
  <r>
    <x v="248"/>
    <s v="49.187"/>
    <n v="95"/>
    <s v="COM12"/>
    <d v="2024-09-20T13:51:54"/>
    <n v="-1.6E-2"/>
    <n v="-2.3199999999999905E-3"/>
    <n v="-1E-3"/>
    <n v="3.4800000000000031E-3"/>
    <n v="0.999"/>
    <n v="-2.018000000000042E-2"/>
    <n v="0.24399999999999999"/>
    <n v="-0.183"/>
    <n v="-1.9530000000000001"/>
    <n v="-0.879"/>
    <n v="1.038"/>
    <n v="168.78800000000001"/>
    <n v="-156.767"/>
    <n v="116.402"/>
    <n v="389.11599999999999"/>
    <n v="19.600000000000001"/>
    <n v="96532"/>
    <n v="408.47"/>
    <s v=""/>
    <s v=""/>
    <s v=""/>
    <s v=""/>
    <s v=""/>
    <s v=""/>
    <s v=""/>
    <s v=""/>
    <s v=""/>
    <s v=""/>
    <s v=""/>
    <s v=""/>
    <s v=""/>
    <s v=""/>
  </r>
  <r>
    <x v="249"/>
    <s v="49.296"/>
    <n v="109"/>
    <s v="COM12"/>
    <d v="2024-09-20T13:51:54"/>
    <n v="-1.4E-2"/>
    <n v="-3.1999999999999043E-4"/>
    <n v="1.2999999999999999E-2"/>
    <n v="1.7480000000000002E-2"/>
    <n v="0.998"/>
    <n v="-2.1180000000000421E-2"/>
    <n v="0"/>
    <n v="-0.30499999999999999"/>
    <n v="-2.0139999999999998"/>
    <n v="-0.81799999999999995"/>
    <n v="1.0269999999999999"/>
    <n v="168.64599999999999"/>
    <n v="-120.783"/>
    <n v="170.32599999999999"/>
    <n v="391.96300000000002"/>
    <n v="19.57"/>
    <n v="96532"/>
    <n v="408.47"/>
    <s v=""/>
    <s v=""/>
    <s v=""/>
    <s v=""/>
    <s v=""/>
    <s v=""/>
    <s v=""/>
    <s v=""/>
    <s v=""/>
    <s v=""/>
    <s v=""/>
    <s v=""/>
    <s v=""/>
    <s v=""/>
  </r>
  <r>
    <x v="250"/>
    <s v="49.388"/>
    <n v="92"/>
    <s v="COM12"/>
    <d v="2024-09-20T13:51:54"/>
    <n v="-1.6E-2"/>
    <n v="-2.3199999999999905E-3"/>
    <n v="1.6E-2"/>
    <n v="2.0480000000000005E-2"/>
    <n v="1"/>
    <n v="-1.9180000000000419E-2"/>
    <n v="-0.122"/>
    <n v="-0.24399999999999999"/>
    <n v="-1.2210000000000001"/>
    <n v="-0.76400000000000001"/>
    <n v="0.96099999999999997"/>
    <n v="168.48099999999999"/>
    <n v="-82.653999999999996"/>
    <n v="197.613"/>
    <n v="123.149"/>
    <n v="19.600000000000001"/>
    <n v="96532"/>
    <n v="408.47"/>
    <s v=""/>
    <s v=""/>
    <s v=""/>
    <s v=""/>
    <s v=""/>
    <s v=""/>
    <s v=""/>
    <s v=""/>
    <s v=""/>
    <s v=""/>
    <s v=""/>
    <s v=""/>
    <s v=""/>
    <s v=""/>
  </r>
  <r>
    <x v="251"/>
    <s v="49.497"/>
    <n v="109"/>
    <s v="COM12"/>
    <d v="2024-09-20T13:51:54"/>
    <n v="-1.9E-2"/>
    <n v="-5.3199999999999897E-3"/>
    <n v="6.0000000000000001E-3"/>
    <n v="1.0480000000000003E-2"/>
    <n v="0.999"/>
    <n v="-2.018000000000042E-2"/>
    <n v="0"/>
    <n v="-6.0999999999999999E-2"/>
    <n v="6.0999999999999999E-2"/>
    <n v="-0.66500000000000004"/>
    <n v="0.93400000000000005"/>
    <n v="168.453"/>
    <n v="-47.606000000000002"/>
    <n v="203.85300000000001"/>
    <n v="-327.23599999999999"/>
    <n v="19.579999999999998"/>
    <n v="96530"/>
    <n v="408.64"/>
    <s v=""/>
    <s v=""/>
    <s v=""/>
    <s v=""/>
    <s v=""/>
    <s v=""/>
    <s v=""/>
    <s v=""/>
    <s v=""/>
    <s v=""/>
    <s v=""/>
    <s v=""/>
    <s v=""/>
    <s v=""/>
  </r>
  <r>
    <x v="252"/>
    <s v="49.591"/>
    <n v="94"/>
    <s v="COM12"/>
    <d v="2024-09-20T13:51:54"/>
    <n v="-0.02"/>
    <n v="-6.3199999999999906E-3"/>
    <n v="-1.2999999999999999E-2"/>
    <n v="-8.5199999999999963E-3"/>
    <n v="0.999"/>
    <n v="-2.018000000000042E-2"/>
    <n v="6.0999999999999999E-2"/>
    <n v="0"/>
    <n v="0.183"/>
    <n v="-0.60399999999999998"/>
    <n v="0.90600000000000003"/>
    <n v="168.453"/>
    <n v="-17.459"/>
    <n v="198.666"/>
    <n v="-336.28399999999999"/>
    <n v="19.55"/>
    <n v="96529"/>
    <n v="408.72"/>
    <s v=""/>
    <s v=""/>
    <s v=""/>
    <s v=""/>
    <s v=""/>
    <s v=""/>
    <s v=""/>
    <s v=""/>
    <s v=""/>
    <s v=""/>
    <s v=""/>
    <s v=""/>
    <s v=""/>
    <s v=""/>
  </r>
  <r>
    <x v="253"/>
    <s v="49.683"/>
    <n v="92"/>
    <s v="COM12"/>
    <d v="2024-09-20T13:51:55"/>
    <n v="-1.4999999999999999E-2"/>
    <n v="-1.3199999999999896E-3"/>
    <n v="-1.0999999999999999E-2"/>
    <n v="-6.5199999999999963E-3"/>
    <n v="1"/>
    <n v="-1.9180000000000419E-2"/>
    <n v="-0.122"/>
    <n v="-0.36599999999999999"/>
    <n v="-0.122"/>
    <n v="-0.58799999999999997"/>
    <n v="0.88400000000000001"/>
    <n v="168.44800000000001"/>
    <n v="8.1120000000000001"/>
    <n v="184.37899999999999"/>
    <n v="-281.26799999999997"/>
    <n v="19.579999999999998"/>
    <n v="96529"/>
    <n v="408.72"/>
    <s v=""/>
    <s v=""/>
    <s v=""/>
    <s v=""/>
    <s v=""/>
    <s v=""/>
    <s v=""/>
    <s v=""/>
    <s v=""/>
    <s v=""/>
    <s v=""/>
    <s v=""/>
    <s v=""/>
    <s v=""/>
  </r>
  <r>
    <x v="254"/>
    <s v="49.790"/>
    <n v="107"/>
    <s v="COM12"/>
    <d v="2024-09-20T13:51:55"/>
    <n v="-1.2999999999999999E-2"/>
    <n v="6.8000000000001046E-4"/>
    <n v="0.01"/>
    <n v="1.4480000000000003E-2"/>
    <n v="0.999"/>
    <n v="-2.018000000000042E-2"/>
    <n v="-0.122"/>
    <n v="0"/>
    <n v="-6.0999999999999999E-2"/>
    <n v="-0.57699999999999996"/>
    <n v="0.86199999999999999"/>
    <n v="168.44200000000001"/>
    <n v="30.966000000000001"/>
    <n v="167.53100000000001"/>
    <n v="-212.18600000000001"/>
    <n v="19.600000000000001"/>
    <n v="96529"/>
    <n v="408.72"/>
    <s v=""/>
    <s v=""/>
    <s v=""/>
    <s v=""/>
    <s v=""/>
    <s v=""/>
    <s v=""/>
    <s v=""/>
    <s v=""/>
    <s v=""/>
    <s v=""/>
    <s v=""/>
    <s v=""/>
    <s v=""/>
  </r>
  <r>
    <x v="255"/>
    <s v="49.885"/>
    <n v="95"/>
    <s v="COM12"/>
    <d v="2024-09-20T13:51:55"/>
    <n v="-1.2E-2"/>
    <n v="1.6800000000000096E-3"/>
    <n v="1.2999999999999999E-2"/>
    <n v="1.7480000000000002E-2"/>
    <n v="0.999"/>
    <n v="-2.018000000000042E-2"/>
    <n v="6.0999999999999999E-2"/>
    <n v="-6.0999999999999999E-2"/>
    <n v="-0.122"/>
    <n v="-0.53800000000000003"/>
    <n v="0.81799999999999995"/>
    <n v="168.42599999999999"/>
    <n v="47.203000000000003"/>
    <n v="149.565"/>
    <n v="-153.91999999999999"/>
    <n v="19.62"/>
    <n v="96529"/>
    <n v="408.72"/>
    <s v=""/>
    <s v=""/>
    <s v=""/>
    <s v=""/>
    <s v=""/>
    <s v=""/>
    <s v=""/>
    <s v=""/>
    <s v=""/>
    <s v=""/>
    <s v=""/>
    <s v=""/>
    <s v=""/>
    <s v=""/>
  </r>
  <r>
    <x v="256"/>
    <s v="49.994"/>
    <n v="109"/>
    <s v="COM12"/>
    <d v="2024-09-20T13:51:55"/>
    <n v="-1.7999999999999999E-2"/>
    <n v="-4.3199999999999888E-3"/>
    <n v="1.2999999999999999E-2"/>
    <n v="1.7480000000000002E-2"/>
    <n v="0.999"/>
    <n v="-2.018000000000042E-2"/>
    <n v="-6.0999999999999999E-2"/>
    <n v="-0.122"/>
    <n v="-6.0999999999999999E-2"/>
    <n v="-0.47199999999999998"/>
    <n v="0.80700000000000005"/>
    <n v="168.43100000000001"/>
    <n v="58.825000000000003"/>
    <n v="134.94"/>
    <n v="-112.905"/>
    <n v="19.63"/>
    <n v="96529"/>
    <n v="408.72"/>
    <s v=""/>
    <s v=""/>
    <s v=""/>
    <s v=""/>
    <s v=""/>
    <s v=""/>
    <s v=""/>
    <s v=""/>
    <s v=""/>
    <s v=""/>
    <s v=""/>
    <s v=""/>
    <s v=""/>
    <s v=""/>
  </r>
  <r>
    <x v="257"/>
    <s v="50.087"/>
    <n v="93"/>
    <s v="COM12"/>
    <d v="2024-09-20T13:51:55"/>
    <n v="-0.02"/>
    <n v="-6.3199999999999906E-3"/>
    <n v="-5.0000000000000001E-3"/>
    <n v="-5.1999999999999703E-4"/>
    <n v="0.999"/>
    <n v="-2.018000000000042E-2"/>
    <n v="-0.122"/>
    <n v="-0.24399999999999999"/>
    <n v="-0.183"/>
    <n v="-0.41699999999999998"/>
    <n v="0.78600000000000003"/>
    <n v="168.43100000000001"/>
    <n v="66.975999999999999"/>
    <n v="124.761"/>
    <n v="-85.656999999999996"/>
    <n v="19.63"/>
    <n v="96529"/>
    <n v="408.72"/>
    <s v=""/>
    <s v=""/>
    <s v=""/>
    <s v=""/>
    <s v=""/>
    <s v=""/>
    <s v=""/>
    <s v=""/>
    <s v=""/>
    <s v=""/>
    <s v=""/>
    <s v=""/>
    <s v=""/>
    <s v=""/>
  </r>
  <r>
    <x v="258"/>
    <s v="50.194"/>
    <n v="107"/>
    <s v="COM12"/>
    <d v="2024-09-20T13:51:55"/>
    <n v="-1.9E-2"/>
    <n v="-5.3199999999999897E-3"/>
    <n v="-0.02"/>
    <n v="-1.5519999999999997E-2"/>
    <n v="0.999"/>
    <n v="-2.018000000000042E-2"/>
    <n v="-0.122"/>
    <n v="-0.183"/>
    <n v="-6.0999999999999999E-2"/>
    <n v="-0.40100000000000002"/>
    <n v="0.76900000000000002"/>
    <n v="168.42599999999999"/>
    <n v="74.450999999999993"/>
    <n v="115.947"/>
    <n v="-61.451000000000001"/>
    <n v="19.600000000000001"/>
    <n v="96529"/>
    <n v="408.72"/>
    <s v=""/>
    <s v=""/>
    <s v=""/>
    <s v=""/>
    <s v=""/>
    <s v=""/>
    <s v=""/>
    <s v=""/>
    <s v=""/>
    <s v=""/>
    <s v=""/>
    <s v=""/>
    <s v=""/>
    <s v=""/>
  </r>
  <r>
    <x v="259"/>
    <s v="50.288"/>
    <n v="94"/>
    <s v="COM12"/>
    <d v="2024-09-20T13:51:55"/>
    <n v="-1.7000000000000001E-2"/>
    <n v="-3.3199999999999914E-3"/>
    <n v="-6.0000000000000001E-3"/>
    <n v="-1.519999999999997E-3"/>
    <n v="1"/>
    <n v="-1.9180000000000419E-2"/>
    <n v="-6.0999999999999999E-2"/>
    <n v="-0.24399999999999999"/>
    <n v="-6.0999999999999999E-2"/>
    <n v="-0.42299999999999999"/>
    <n v="0.76400000000000001"/>
    <n v="168.42"/>
    <n v="82.667000000000002"/>
    <n v="104.624"/>
    <n v="-34.046999999999997"/>
    <n v="19.62"/>
    <n v="96529"/>
    <n v="408.72"/>
    <s v=""/>
    <s v=""/>
    <s v=""/>
    <s v=""/>
    <s v=""/>
    <s v=""/>
    <s v=""/>
    <s v=""/>
    <s v=""/>
    <s v=""/>
    <s v=""/>
    <s v=""/>
    <s v=""/>
    <s v=""/>
  </r>
  <r>
    <x v="260"/>
    <s v="50.382"/>
    <n v="94"/>
    <s v="COM12"/>
    <d v="2024-09-20T13:51:55"/>
    <n v="-1.2E-2"/>
    <n v="1.6800000000000096E-3"/>
    <n v="0"/>
    <n v="4.4800000000000031E-3"/>
    <n v="1"/>
    <n v="-1.9180000000000419E-2"/>
    <n v="0"/>
    <n v="-0.122"/>
    <n v="0"/>
    <n v="-0.434"/>
    <n v="0.75800000000000001"/>
    <n v="168.42"/>
    <n v="91.819000000000003"/>
    <n v="89.778000000000006"/>
    <n v="-4.5629999999999997"/>
    <n v="19.579999999999998"/>
    <n v="96529"/>
    <n v="408.72"/>
    <s v=""/>
    <s v=""/>
    <s v=""/>
    <s v=""/>
    <s v=""/>
    <s v=""/>
    <s v=""/>
    <s v=""/>
    <s v=""/>
    <s v=""/>
    <s v=""/>
    <s v=""/>
    <s v=""/>
    <s v=""/>
  </r>
  <r>
    <x v="261"/>
    <s v="50.492"/>
    <n v="110"/>
    <s v="COM12"/>
    <d v="2024-09-20T13:51:55"/>
    <n v="-1.2E-2"/>
    <n v="1.6800000000000096E-3"/>
    <n v="2.3E-2"/>
    <n v="2.7480000000000004E-2"/>
    <n v="1"/>
    <n v="-1.9180000000000419E-2"/>
    <n v="0"/>
    <n v="0"/>
    <n v="0.122"/>
    <n v="-0.434"/>
    <n v="0.753"/>
    <n v="168.41499999999999"/>
    <n v="99.995999999999995"/>
    <n v="74.073999999999998"/>
    <n v="24.739000000000001"/>
    <n v="19.63"/>
    <n v="96529"/>
    <n v="408.72"/>
    <s v=""/>
    <s v=""/>
    <s v=""/>
    <s v=""/>
    <s v=""/>
    <s v=""/>
    <s v=""/>
    <s v=""/>
    <s v=""/>
    <s v=""/>
    <s v=""/>
    <s v=""/>
    <s v=""/>
    <s v=""/>
  </r>
  <r>
    <x v="262"/>
    <s v="50.585"/>
    <n v="93"/>
    <s v="COM12"/>
    <d v="2024-09-20T13:51:55"/>
    <n v="-1.2999999999999999E-2"/>
    <n v="6.8000000000001046E-4"/>
    <n v="0.02"/>
    <n v="2.4480000000000002E-2"/>
    <n v="0.998"/>
    <n v="-2.1180000000000421E-2"/>
    <n v="6.0999999999999999E-2"/>
    <n v="6.0999999999999999E-2"/>
    <n v="0.122"/>
    <n v="-0.41199999999999998"/>
    <n v="0.74199999999999999"/>
    <n v="168.41499999999999"/>
    <n v="106.91200000000001"/>
    <n v="59.448999999999998"/>
    <n v="49.555999999999997"/>
    <n v="19.62"/>
    <n v="96529"/>
    <n v="408.72"/>
    <s v=""/>
    <s v=""/>
    <s v=""/>
    <s v=""/>
    <s v=""/>
    <s v=""/>
    <s v=""/>
    <s v=""/>
    <s v=""/>
    <s v=""/>
    <s v=""/>
    <s v=""/>
    <s v=""/>
    <s v=""/>
  </r>
  <r>
    <x v="263"/>
    <s v="50.695"/>
    <n v="110"/>
    <s v="COM12"/>
    <d v="2024-09-20T13:51:56"/>
    <n v="-1.7000000000000001E-2"/>
    <n v="-3.3199999999999914E-3"/>
    <n v="-1E-3"/>
    <n v="3.4800000000000031E-3"/>
    <n v="1"/>
    <n v="-1.9180000000000419E-2"/>
    <n v="-0.24399999999999999"/>
    <n v="0.24399999999999999"/>
    <n v="0"/>
    <n v="-0.313"/>
    <n v="0.70299999999999996"/>
    <n v="168.15100000000001"/>
    <n v="109.473"/>
    <n v="53.052999999999997"/>
    <n v="59.618000000000002"/>
    <n v="19.57"/>
    <n v="96529"/>
    <n v="408.72"/>
    <s v=""/>
    <s v=""/>
    <s v=""/>
    <s v=""/>
    <s v=""/>
    <s v=""/>
    <s v=""/>
    <s v=""/>
    <s v=""/>
    <s v=""/>
    <s v=""/>
    <s v=""/>
    <s v=""/>
    <s v=""/>
  </r>
  <r>
    <x v="264"/>
    <s v="50.789"/>
    <n v="94"/>
    <s v="COM12"/>
    <d v="2024-09-20T13:51:56"/>
    <n v="-1.4999999999999999E-2"/>
    <n v="-1.3199999999999896E-3"/>
    <n v="-6.0000000000000001E-3"/>
    <n v="-1.519999999999997E-3"/>
    <n v="0.999"/>
    <n v="-2.018000000000042E-2"/>
    <n v="-0.183"/>
    <n v="-0.122"/>
    <n v="-6.0999999999999999E-2"/>
    <n v="-0.313"/>
    <n v="0.70899999999999996"/>
    <n v="168.15100000000001"/>
    <n v="109.70699999999999"/>
    <n v="52.311999999999998"/>
    <n v="60.853000000000002"/>
    <n v="19.579999999999998"/>
    <n v="96529"/>
    <n v="408.72"/>
    <s v=""/>
    <s v=""/>
    <s v=""/>
    <s v=""/>
    <s v=""/>
    <s v=""/>
    <s v=""/>
    <s v=""/>
    <s v=""/>
    <s v=""/>
    <s v=""/>
    <s v=""/>
    <s v=""/>
    <s v=""/>
  </r>
  <r>
    <x v="265"/>
    <s v="50.881"/>
    <n v="92"/>
    <s v="COM12"/>
    <d v="2024-09-20T13:51:56"/>
    <n v="-1.6E-2"/>
    <n v="-2.3199999999999905E-3"/>
    <n v="-4.0000000000000001E-3"/>
    <n v="4.8000000000000299E-4"/>
    <n v="1"/>
    <n v="-1.9180000000000419E-2"/>
    <n v="0"/>
    <n v="0"/>
    <n v="0"/>
    <n v="-0.313"/>
    <n v="0.69799999999999995"/>
    <n v="168.14599999999999"/>
    <n v="109.733"/>
    <n v="52.234000000000002"/>
    <n v="61.021999999999998"/>
    <n v="19.579999999999998"/>
    <n v="96529"/>
    <n v="408.72"/>
    <s v=""/>
    <s v=""/>
    <s v=""/>
    <s v=""/>
    <s v=""/>
    <s v=""/>
    <s v=""/>
    <s v=""/>
    <s v=""/>
    <s v=""/>
    <s v=""/>
    <s v=""/>
    <s v=""/>
    <s v=""/>
  </r>
  <r>
    <x v="266"/>
    <s v="50.991"/>
    <n v="110"/>
    <s v="COM12"/>
    <d v="2024-09-20T13:51:56"/>
    <n v="-1.7000000000000001E-2"/>
    <n v="-3.3199999999999914E-3"/>
    <n v="-4.0000000000000001E-3"/>
    <n v="4.8000000000000299E-4"/>
    <n v="1"/>
    <n v="-1.9180000000000419E-2"/>
    <n v="-6.0999999999999999E-2"/>
    <n v="-0.122"/>
    <n v="0"/>
    <n v="-0.31900000000000001"/>
    <n v="0.70299999999999996"/>
    <n v="168.14599999999999"/>
    <n v="109.759"/>
    <n v="52.207999999999998"/>
    <n v="61.061"/>
    <n v="19.600000000000001"/>
    <n v="96529"/>
    <n v="408.72"/>
    <s v=""/>
    <s v=""/>
    <s v=""/>
    <s v=""/>
    <s v=""/>
    <s v=""/>
    <s v=""/>
    <s v=""/>
    <s v=""/>
    <s v=""/>
    <s v=""/>
    <s v=""/>
    <s v=""/>
    <s v=""/>
  </r>
  <r>
    <x v="267"/>
    <s v="51.084"/>
    <n v="93"/>
    <s v="COM12"/>
    <d v="2024-09-20T13:51:56"/>
    <n v="-1.6E-2"/>
    <n v="-2.3199999999999905E-3"/>
    <n v="-4.0000000000000001E-3"/>
    <n v="4.8000000000000299E-4"/>
    <n v="0.998"/>
    <n v="-2.1180000000000421E-2"/>
    <n v="-6.0999999999999999E-2"/>
    <n v="0"/>
    <n v="0"/>
    <n v="-0.33"/>
    <n v="0.69799999999999995"/>
    <n v="168.14599999999999"/>
    <n v="109.759"/>
    <n v="52.207999999999998"/>
    <n v="61.073999999999998"/>
    <n v="19.66"/>
    <n v="96529"/>
    <n v="408.72"/>
    <s v=""/>
    <s v=""/>
    <s v=""/>
    <s v=""/>
    <s v=""/>
    <s v=""/>
    <s v=""/>
    <s v=""/>
    <s v=""/>
    <s v=""/>
    <s v=""/>
    <s v=""/>
    <s v=""/>
    <s v=""/>
  </r>
  <r>
    <x v="268"/>
    <s v="51.193"/>
    <n v="109"/>
    <s v="COM12"/>
    <d v="2024-09-20T13:51:56"/>
    <n v="-1.7000000000000001E-2"/>
    <n v="-3.3199999999999914E-3"/>
    <n v="-4.0000000000000001E-3"/>
    <n v="4.8000000000000299E-4"/>
    <n v="1"/>
    <n v="-1.9180000000000419E-2"/>
    <n v="-6.0999999999999999E-2"/>
    <n v="-0.183"/>
    <n v="0"/>
    <n v="-0.34100000000000003"/>
    <n v="0.69799999999999995"/>
    <n v="168.14599999999999"/>
    <n v="109.759"/>
    <n v="52.207999999999998"/>
    <n v="61.061"/>
    <n v="19.62"/>
    <n v="96529"/>
    <n v="408.72"/>
    <s v=""/>
    <s v=""/>
    <s v=""/>
    <s v=""/>
    <s v=""/>
    <s v=""/>
    <s v=""/>
    <s v=""/>
    <s v=""/>
    <s v=""/>
    <s v=""/>
    <s v=""/>
    <s v=""/>
    <s v=""/>
  </r>
  <r>
    <x v="269"/>
    <s v="51.282"/>
    <n v="89"/>
    <s v="COM12"/>
    <d v="2024-09-20T13:51:56"/>
    <n v="-1.7000000000000001E-2"/>
    <n v="-3.3199999999999914E-3"/>
    <n v="-3.0000000000000001E-3"/>
    <n v="1.480000000000003E-3"/>
    <n v="1"/>
    <n v="-1.9180000000000419E-2"/>
    <n v="0"/>
    <n v="0"/>
    <n v="0"/>
    <n v="-0.35199999999999998"/>
    <n v="0.69199999999999995"/>
    <n v="168.14599999999999"/>
    <n v="109.759"/>
    <n v="52.207999999999998"/>
    <n v="61.087000000000003"/>
    <n v="19.600000000000001"/>
    <n v="96529"/>
    <n v="408.72"/>
    <s v=""/>
    <s v=""/>
    <s v=""/>
    <s v=""/>
    <s v=""/>
    <s v=""/>
    <s v=""/>
    <s v=""/>
    <s v=""/>
    <s v=""/>
    <s v=""/>
    <s v=""/>
    <s v=""/>
    <s v=""/>
  </r>
  <r>
    <x v="270"/>
    <s v="51.382"/>
    <n v="100"/>
    <s v="COM12"/>
    <d v="2024-09-20T13:51:56"/>
    <n v="-1.6E-2"/>
    <n v="-2.3199999999999905E-3"/>
    <n v="-4.0000000000000001E-3"/>
    <n v="4.8000000000000299E-4"/>
    <n v="0.999"/>
    <n v="-2.018000000000042E-2"/>
    <n v="0"/>
    <n v="-6.0999999999999999E-2"/>
    <n v="0"/>
    <n v="-0.35699999999999998"/>
    <n v="0.69199999999999995"/>
    <n v="168.14599999999999"/>
    <n v="109.785"/>
    <n v="52.207999999999998"/>
    <n v="61.087000000000003"/>
    <n v="19.600000000000001"/>
    <n v="96529"/>
    <n v="408.72"/>
    <s v=""/>
    <s v=""/>
    <s v=""/>
    <s v=""/>
    <s v=""/>
    <s v=""/>
    <s v=""/>
    <s v=""/>
    <s v=""/>
    <s v=""/>
    <s v=""/>
    <s v=""/>
    <s v=""/>
    <s v=""/>
  </r>
  <r>
    <x v="271"/>
    <s v="51.488"/>
    <n v="106"/>
    <s v="COM12"/>
    <d v="2024-09-20T13:51:56"/>
    <n v="-1.4999999999999999E-2"/>
    <n v="-1.3199999999999896E-3"/>
    <n v="-4.0000000000000001E-3"/>
    <n v="4.8000000000000299E-4"/>
    <n v="1"/>
    <n v="-1.9180000000000419E-2"/>
    <n v="-6.0999999999999999E-2"/>
    <n v="-6.0999999999999999E-2"/>
    <n v="0"/>
    <n v="-0.36299999999999999"/>
    <n v="0.68700000000000006"/>
    <n v="168.14599999999999"/>
    <n v="109.77200000000001"/>
    <n v="52.195"/>
    <n v="61.113"/>
    <n v="19.62"/>
    <n v="96529"/>
    <n v="408.72"/>
    <s v=""/>
    <s v=""/>
    <s v=""/>
    <s v=""/>
    <s v=""/>
    <s v=""/>
    <s v=""/>
    <s v=""/>
    <s v=""/>
    <s v=""/>
    <s v=""/>
    <s v=""/>
    <s v=""/>
    <s v=""/>
  </r>
  <r>
    <x v="272"/>
    <s v="51.582"/>
    <n v="94"/>
    <s v="COM12"/>
    <d v="2024-09-20T13:51:56"/>
    <n v="-1.7000000000000001E-2"/>
    <n v="-3.3199999999999914E-3"/>
    <n v="-4.0000000000000001E-3"/>
    <n v="4.8000000000000299E-4"/>
    <n v="0.999"/>
    <n v="-2.018000000000042E-2"/>
    <n v="0"/>
    <n v="-6.0999999999999999E-2"/>
    <n v="0"/>
    <n v="-0.374"/>
    <n v="0.69199999999999995"/>
    <n v="168.14599999999999"/>
    <n v="109.785"/>
    <n v="52.195"/>
    <n v="61.113"/>
    <n v="19.600000000000001"/>
    <n v="96529"/>
    <n v="408.72"/>
    <s v=""/>
    <s v=""/>
    <s v=""/>
    <s v=""/>
    <s v=""/>
    <s v=""/>
    <s v=""/>
    <s v=""/>
    <s v=""/>
    <s v=""/>
    <s v=""/>
    <s v=""/>
    <s v=""/>
    <s v=""/>
  </r>
  <r>
    <x v="273"/>
    <s v="51.691"/>
    <n v="109"/>
    <s v="COM12"/>
    <d v="2024-09-20T13:51:57"/>
    <n v="-1.6E-2"/>
    <n v="-2.3199999999999905E-3"/>
    <n v="-4.0000000000000001E-3"/>
    <n v="4.8000000000000299E-4"/>
    <n v="0.999"/>
    <n v="-2.018000000000042E-2"/>
    <n v="-6.0999999999999999E-2"/>
    <n v="0"/>
    <n v="0"/>
    <n v="-0.379"/>
    <n v="0.69199999999999995"/>
    <n v="168.14599999999999"/>
    <n v="109.798"/>
    <n v="52.195"/>
    <n v="61.113"/>
    <n v="19.600000000000001"/>
    <n v="96529"/>
    <n v="408.72"/>
    <s v=""/>
    <s v=""/>
    <s v=""/>
    <s v=""/>
    <s v=""/>
    <s v=""/>
    <s v=""/>
    <s v=""/>
    <s v=""/>
    <s v=""/>
    <s v=""/>
    <s v=""/>
    <s v=""/>
    <s v=""/>
  </r>
  <r>
    <x v="274"/>
    <s v="51.783"/>
    <n v="92"/>
    <s v="COM12"/>
    <d v="2024-09-20T13:51:57"/>
    <n v="-1.6E-2"/>
    <n v="-2.3199999999999905E-3"/>
    <n v="-4.0000000000000001E-3"/>
    <n v="4.8000000000000299E-4"/>
    <n v="0.999"/>
    <n v="-2.018000000000042E-2"/>
    <n v="-6.0999999999999999E-2"/>
    <n v="0"/>
    <n v="0"/>
    <n v="-0.39"/>
    <n v="0.69199999999999995"/>
    <n v="168.14599999999999"/>
    <n v="109.77200000000001"/>
    <n v="52.220999999999997"/>
    <n v="61.087000000000003"/>
    <n v="19.600000000000001"/>
    <n v="96529"/>
    <n v="408.72"/>
    <s v=""/>
    <s v=""/>
    <s v=""/>
    <s v=""/>
    <s v=""/>
    <s v=""/>
    <s v=""/>
    <s v=""/>
    <s v=""/>
    <s v=""/>
    <s v=""/>
    <s v=""/>
    <s v=""/>
    <s v=""/>
  </r>
  <r>
    <x v="275"/>
    <s v="51.891"/>
    <n v="108"/>
    <s v="COM12"/>
    <d v="2024-09-20T13:51:57"/>
    <n v="-1.7000000000000001E-2"/>
    <n v="-3.3199999999999914E-3"/>
    <n v="-4.0000000000000001E-3"/>
    <n v="4.8000000000000299E-4"/>
    <n v="0.999"/>
    <n v="-2.018000000000042E-2"/>
    <n v="-0.122"/>
    <n v="-0.122"/>
    <n v="0"/>
    <n v="-0.39600000000000002"/>
    <n v="0.69199999999999995"/>
    <n v="168.14599999999999"/>
    <n v="109.77200000000001"/>
    <n v="52.234000000000002"/>
    <n v="61.048000000000002"/>
    <n v="19.63"/>
    <n v="96529"/>
    <n v="408.72"/>
    <s v=""/>
    <s v=""/>
    <s v=""/>
    <s v=""/>
    <s v=""/>
    <s v=""/>
    <s v=""/>
    <s v=""/>
    <s v=""/>
    <s v=""/>
    <s v=""/>
    <s v=""/>
    <s v=""/>
    <s v=""/>
  </r>
  <r>
    <x v="276"/>
    <s v="51.984"/>
    <n v="93"/>
    <s v="COM12"/>
    <d v="2024-09-20T13:51:57"/>
    <n v="-1.6E-2"/>
    <n v="-2.3199999999999905E-3"/>
    <n v="-4.0000000000000001E-3"/>
    <n v="4.8000000000000299E-4"/>
    <n v="0.999"/>
    <n v="-2.018000000000042E-2"/>
    <n v="-6.0999999999999999E-2"/>
    <n v="-0.122"/>
    <n v="0"/>
    <n v="-0.40100000000000002"/>
    <n v="0.69199999999999995"/>
    <n v="168.14599999999999"/>
    <n v="109.785"/>
    <n v="52.247"/>
    <n v="61.034999999999997"/>
    <n v="19.600000000000001"/>
    <n v="96529"/>
    <n v="408.72"/>
    <s v=""/>
    <s v=""/>
    <s v=""/>
    <s v=""/>
    <s v=""/>
    <s v=""/>
    <s v=""/>
    <s v=""/>
    <s v=""/>
    <s v=""/>
    <s v=""/>
    <s v=""/>
    <s v=""/>
    <s v=""/>
  </r>
  <r>
    <x v="277"/>
    <s v="52.093"/>
    <n v="109"/>
    <s v="COM12"/>
    <d v="2024-09-20T13:51:57"/>
    <n v="-1.6E-2"/>
    <n v="-2.3199999999999905E-3"/>
    <n v="-4.0000000000000001E-3"/>
    <n v="4.8000000000000299E-4"/>
    <n v="0.999"/>
    <n v="-2.018000000000042E-2"/>
    <n v="-0.122"/>
    <n v="-6.0999999999999999E-2"/>
    <n v="0"/>
    <n v="-0.40600000000000003"/>
    <n v="0.69199999999999995"/>
    <n v="168.14599999999999"/>
    <n v="109.77200000000001"/>
    <n v="52.234000000000002"/>
    <n v="61.034999999999997"/>
    <n v="19.600000000000001"/>
    <n v="96529"/>
    <n v="408.72"/>
    <s v=""/>
    <s v=""/>
    <s v=""/>
    <s v=""/>
    <s v=""/>
    <s v=""/>
    <s v=""/>
    <s v=""/>
    <s v=""/>
    <s v=""/>
    <s v=""/>
    <s v=""/>
    <s v=""/>
    <s v=""/>
  </r>
  <r>
    <x v="278"/>
    <s v="52.185"/>
    <n v="92"/>
    <s v="COM12"/>
    <d v="2024-09-20T13:51:57"/>
    <n v="-1.6E-2"/>
    <n v="-2.3199999999999905E-3"/>
    <n v="-4.0000000000000001E-3"/>
    <n v="4.8000000000000299E-4"/>
    <n v="0.999"/>
    <n v="-2.018000000000042E-2"/>
    <n v="-6.0999999999999999E-2"/>
    <n v="0"/>
    <n v="0"/>
    <n v="-0.41199999999999998"/>
    <n v="0.69799999999999995"/>
    <n v="168.14599999999999"/>
    <n v="109.77200000000001"/>
    <n v="52.234000000000002"/>
    <n v="61.048000000000002"/>
    <n v="19.62"/>
    <n v="96529"/>
    <n v="408.72"/>
    <s v=""/>
    <s v=""/>
    <s v=""/>
    <s v=""/>
    <s v=""/>
    <s v=""/>
    <s v=""/>
    <s v=""/>
    <s v=""/>
    <s v=""/>
    <s v=""/>
    <s v=""/>
    <s v=""/>
    <s v=""/>
  </r>
  <r>
    <x v="279"/>
    <s v="52.294"/>
    <n v="109"/>
    <s v="COM12"/>
    <d v="2024-09-20T13:51:57"/>
    <n v="-1.6E-2"/>
    <n v="-2.3199999999999905E-3"/>
    <n v="-4.0000000000000001E-3"/>
    <n v="4.8000000000000299E-4"/>
    <n v="0.999"/>
    <n v="-2.018000000000042E-2"/>
    <n v="0"/>
    <n v="0"/>
    <n v="0"/>
    <n v="-0.41199999999999998"/>
    <n v="0.69799999999999995"/>
    <n v="168.14599999999999"/>
    <n v="109.785"/>
    <n v="52.234000000000002"/>
    <n v="61.073999999999998"/>
    <n v="19.62"/>
    <n v="96529"/>
    <n v="408.72"/>
    <s v=""/>
    <s v=""/>
    <s v=""/>
    <s v=""/>
    <s v=""/>
    <s v=""/>
    <s v=""/>
    <s v=""/>
    <s v=""/>
    <s v=""/>
    <s v=""/>
    <s v=""/>
    <s v=""/>
    <s v=""/>
  </r>
  <r>
    <x v="280"/>
    <s v="52.385"/>
    <n v="91"/>
    <s v="COM12"/>
    <d v="2024-09-20T13:51:57"/>
    <n v="-1.6E-2"/>
    <n v="-2.3199999999999905E-3"/>
    <n v="-4.0000000000000001E-3"/>
    <n v="4.8000000000000299E-4"/>
    <n v="0.999"/>
    <n v="-2.018000000000042E-2"/>
    <n v="0"/>
    <n v="0"/>
    <n v="0"/>
    <n v="-0.41199999999999998"/>
    <n v="0.69799999999999995"/>
    <n v="168.14599999999999"/>
    <n v="109.77200000000001"/>
    <n v="52.234000000000002"/>
    <n v="61.061"/>
    <n v="19.600000000000001"/>
    <n v="96529"/>
    <n v="408.72"/>
    <s v=""/>
    <s v=""/>
    <s v=""/>
    <s v=""/>
    <s v=""/>
    <s v=""/>
    <s v=""/>
    <s v=""/>
    <s v=""/>
    <s v=""/>
    <s v=""/>
    <s v=""/>
    <s v=""/>
    <s v=""/>
  </r>
  <r>
    <x v="281"/>
    <s v="52.492"/>
    <n v="107"/>
    <s v="COM12"/>
    <d v="2024-09-20T13:51:57"/>
    <n v="-1.6E-2"/>
    <n v="-2.3199999999999905E-3"/>
    <n v="-4.0000000000000001E-3"/>
    <n v="4.8000000000000299E-4"/>
    <n v="0.999"/>
    <n v="-2.018000000000042E-2"/>
    <n v="0"/>
    <n v="0"/>
    <n v="0"/>
    <n v="-0.41199999999999998"/>
    <n v="0.70299999999999996"/>
    <n v="168.14599999999999"/>
    <n v="109.77200000000001"/>
    <n v="52.247"/>
    <n v="61.061"/>
    <n v="19.63"/>
    <n v="96529"/>
    <n v="408.72"/>
    <s v=""/>
    <s v=""/>
    <s v=""/>
    <s v=""/>
    <s v=""/>
    <s v=""/>
    <s v=""/>
    <s v=""/>
    <s v=""/>
    <s v=""/>
    <s v=""/>
    <s v=""/>
    <s v=""/>
    <s v=""/>
  </r>
  <r>
    <x v="282"/>
    <s v="52.584"/>
    <n v="92"/>
    <s v="COM12"/>
    <d v="2024-09-20T13:51:57"/>
    <n v="-1.6E-2"/>
    <n v="-2.3199999999999905E-3"/>
    <n v="-5.0000000000000001E-3"/>
    <n v="-5.1999999999999703E-4"/>
    <n v="0.998"/>
    <n v="-2.1180000000000421E-2"/>
    <n v="0"/>
    <n v="0"/>
    <n v="0"/>
    <n v="-0.41199999999999998"/>
    <n v="0.70899999999999996"/>
    <n v="168.14599999999999"/>
    <n v="109.77200000000001"/>
    <n v="52.234000000000002"/>
    <n v="61.048000000000002"/>
    <n v="19.63"/>
    <n v="96529"/>
    <n v="408.72"/>
    <s v=""/>
    <s v=""/>
    <s v=""/>
    <s v=""/>
    <s v=""/>
    <s v=""/>
    <s v=""/>
    <s v=""/>
    <s v=""/>
    <s v=""/>
    <s v=""/>
    <s v=""/>
    <s v=""/>
    <s v=""/>
  </r>
  <r>
    <x v="283"/>
    <s v="52.693"/>
    <n v="109"/>
    <s v="COM12"/>
    <d v="2024-09-20T13:51:58"/>
    <n v="-1.6E-2"/>
    <n v="-2.3199999999999905E-3"/>
    <n v="-4.0000000000000001E-3"/>
    <n v="4.8000000000000299E-4"/>
    <n v="0.999"/>
    <n v="-2.018000000000042E-2"/>
    <n v="0"/>
    <n v="0"/>
    <n v="0"/>
    <n v="-0.41199999999999998"/>
    <n v="0.70899999999999996"/>
    <n v="168.14599999999999"/>
    <n v="109.77200000000001"/>
    <n v="52.247"/>
    <n v="61.034999999999997"/>
    <n v="19.600000000000001"/>
    <n v="96529"/>
    <n v="408.72"/>
    <s v=""/>
    <s v=""/>
    <s v=""/>
    <s v=""/>
    <s v=""/>
    <s v=""/>
    <s v=""/>
    <s v=""/>
    <s v=""/>
    <s v=""/>
    <s v=""/>
    <s v=""/>
    <s v=""/>
    <s v=""/>
  </r>
  <r>
    <x v="284"/>
    <s v="52.787"/>
    <n v="94"/>
    <s v="COM12"/>
    <d v="2024-09-20T13:51:58"/>
    <n v="-1.6E-2"/>
    <n v="-2.3199999999999905E-3"/>
    <n v="-4.0000000000000001E-3"/>
    <n v="4.8000000000000299E-4"/>
    <n v="0.999"/>
    <n v="-2.018000000000042E-2"/>
    <n v="0"/>
    <n v="0"/>
    <n v="0"/>
    <n v="-0.41199999999999998"/>
    <n v="0.71399999999999997"/>
    <n v="168.14599999999999"/>
    <n v="109.77200000000001"/>
    <n v="52.247"/>
    <n v="61.034999999999997"/>
    <n v="19.63"/>
    <n v="96529"/>
    <n v="408.72"/>
    <s v=""/>
    <s v="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C5BA40-55F5-4FA1-9603-6F45A6634F3D}" name="PivotTable1" cacheId="9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2">
  <location ref="A1:D287" firstHeaderRow="0" firstDataRow="1" firstDataCol="1"/>
  <pivotFields count="37">
    <pivotField axis="axisRow" showAll="0">
      <items count="2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t="default"/>
      </items>
    </pivotField>
    <pivotField showAll="0"/>
    <pivotField showAll="0"/>
    <pivotField showAll="0"/>
    <pivotField numFmtId="22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me von Acceleration X(g)2 ber." fld="6" baseField="0" baseItem="0"/>
    <dataField name="Summe von Acceleration Y(g)2 ber." fld="8" baseField="0" baseItem="0"/>
    <dataField name="Summe von Acceleration Z(g) ber." fld="10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168C42A-DC4F-4CB6-B19E-C9F9192D6B39}" autoFormatId="16" applyNumberFormats="0" applyBorderFormats="0" applyFontFormats="0" applyPatternFormats="0" applyAlignmentFormats="0" applyWidthHeightFormats="0">
  <queryTableRefresh nextId="41">
    <queryTableFields count="39">
      <queryTableField id="1" name="Time" tableColumnId="1"/>
      <queryTableField id="33" dataBound="0" tableColumnId="33"/>
      <queryTableField id="34" dataBound="0" tableColumnId="34"/>
      <queryTableField id="2" name="Device name" tableColumnId="2"/>
      <queryTableField id="3" name="Chip Time()" tableColumnId="3"/>
      <queryTableField id="4" name="Acceleration X(g)" tableColumnId="4"/>
      <queryTableField id="36" dataBound="0" tableColumnId="36"/>
      <queryTableField id="40" dataBound="0" tableColumnId="39"/>
      <queryTableField id="5" name="Acceleration Y(g)" tableColumnId="5"/>
      <queryTableField id="38" dataBound="0" tableColumnId="37"/>
      <queryTableField id="39" dataBound="0" tableColumnId="38"/>
      <queryTableField id="6" name="Acceleration Z(g)" tableColumnId="6"/>
      <queryTableField id="35" dataBound="0" tableColumnId="35"/>
      <queryTableField id="7" name="Angular velocity X(°/s)" tableColumnId="7"/>
      <queryTableField id="8" name="Angular velocity Y(°/s)" tableColumnId="8"/>
      <queryTableField id="9" name="Angular velocity Z(°/s)" tableColumnId="9"/>
      <queryTableField id="10" name="Angle X(°)" tableColumnId="10"/>
      <queryTableField id="11" name="Angle Y(°)" tableColumnId="11"/>
      <queryTableField id="12" name="Angle Z(°)" tableColumnId="12"/>
      <queryTableField id="13" name="Magnetic field X(ʯt)" tableColumnId="13"/>
      <queryTableField id="14" name="Magnetic field Y(ʯt)" tableColumnId="14"/>
      <queryTableField id="15" name="Magnetic field Z(ʯt)" tableColumnId="15"/>
      <queryTableField id="16" name="Temperature(℃)" tableColumnId="16"/>
      <queryTableField id="17" name="Pressure(Pa)" tableColumnId="17"/>
      <queryTableField id="18" name="Height(m)" tableColumnId="18"/>
      <queryTableField id="19" name="Longitude()" tableColumnId="19"/>
      <queryTableField id="20" name="Latitude()" tableColumnId="20"/>
      <queryTableField id="21" name="GPS ground speed(km)" tableColumnId="21"/>
      <queryTableField id="22" name="Angle of course(°)" tableColumnId="22"/>
      <queryTableField id="23" name="GPS height(m)" tableColumnId="23"/>
      <queryTableField id="24" name="Number of satellites()" tableColumnId="24"/>
      <queryTableField id="25" name="Position location()" tableColumnId="25"/>
      <queryTableField id="26" name="Horizontal position()" tableColumnId="26"/>
      <queryTableField id="27" name="Vertical position()" tableColumnId="27"/>
      <queryTableField id="28" name="Quaternions 0()" tableColumnId="28"/>
      <queryTableField id="29" name="Quaternions 1()" tableColumnId="29"/>
      <queryTableField id="30" name="Quaternions 2()" tableColumnId="30"/>
      <queryTableField id="31" name="Quaternions 3()" tableColumnId="31"/>
      <queryTableField id="32" name="Column1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0FCDC8-5520-41AD-B859-30827A34BBC0}" name="data_20240921_001" displayName="data_20240921_001" ref="A4:AM289" tableType="queryTable" totalsRowShown="0" headerRowDxfId="6">
  <autoFilter ref="A4:AM289" xr:uid="{560FCDC8-5520-41AD-B859-30827A34BBC0}"/>
  <tableColumns count="39">
    <tableColumn id="1" xr3:uid="{CDCC00E4-DAE8-4A68-9F68-18D4D6E9E033}" uniqueName="1" name="Time" queryTableFieldId="1" dataDxfId="23"/>
    <tableColumn id="33" xr3:uid="{3702AB67-A904-4D0D-B218-DD02434431EB}" uniqueName="33" name="Spalte1" queryTableFieldId="33" dataDxfId="4">
      <calculatedColumnFormula>RIGHT(data_20240921_001[[#This Row],[Time]],6)</calculatedColumnFormula>
    </tableColumn>
    <tableColumn id="34" xr3:uid="{74520B34-3010-461E-8E80-C8A3E5FFC2BD}" uniqueName="34" name="Spalte2" queryTableFieldId="34" dataDxfId="5">
      <calculatedColumnFormula>B5-B4</calculatedColumnFormula>
    </tableColumn>
    <tableColumn id="2" xr3:uid="{64EC39BF-F00A-4771-ACE8-220A870268E2}" uniqueName="2" name="Device name" queryTableFieldId="2" dataDxfId="22"/>
    <tableColumn id="3" xr3:uid="{F330DE19-6BEE-4DA5-98F5-E7DB2BE249DA}" uniqueName="3" name="Chip Time()" queryTableFieldId="3" dataDxfId="21"/>
    <tableColumn id="4" xr3:uid="{C6DF08C5-8EA2-475C-BB76-9B736A5EC984}" uniqueName="4" name="Acceleration X(g)" queryTableFieldId="4"/>
    <tableColumn id="36" xr3:uid="{BEAC2EA9-44CF-47B3-BF91-C5453B41CFEC}" uniqueName="36" name="Acceleration X(g)2 ber." queryTableFieldId="36" dataDxfId="3">
      <calculatedColumnFormula>data_20240921_001[[#This Row],[Acceleration X(g)]]-$G$3</calculatedColumnFormula>
    </tableColumn>
    <tableColumn id="39" xr3:uid="{57662093-44CD-4D6C-8CCC-1DDC04A4ABD8}" uniqueName="39" name="Acceleration X(g)2 kum." queryTableFieldId="40"/>
    <tableColumn id="5" xr3:uid="{70C402D4-F277-425B-8D7B-9864F4D3E219}" uniqueName="5" name="Acceleration Y(g)" queryTableFieldId="5"/>
    <tableColumn id="37" xr3:uid="{2426AD90-FE09-4E7D-A5EE-BD01E482C400}" uniqueName="37" name="Acceleration Y(g)2 ber." queryTableFieldId="38" dataDxfId="2">
      <calculatedColumnFormula>data_20240921_001[[#This Row],[Acceleration Y(g)]]-$J$3</calculatedColumnFormula>
    </tableColumn>
    <tableColumn id="38" xr3:uid="{2DF39A9B-AA3C-428B-A290-C11857207AB0}" uniqueName="38" name="Acceleration Y(g)2 kum." queryTableFieldId="39" dataDxfId="0">
      <calculatedColumnFormula>J5</calculatedColumnFormula>
    </tableColumn>
    <tableColumn id="6" xr3:uid="{C81CB907-24AE-4291-9037-DC5B66BC93C9}" uniqueName="6" name="Acceleration Z(g)2" queryTableFieldId="6"/>
    <tableColumn id="35" xr3:uid="{0BA1C455-38B2-48B1-9666-4DA70B114252}" uniqueName="35" name="Acceleration Z(g) ber." queryTableFieldId="35" dataDxfId="1">
      <calculatedColumnFormula>data_20240921_001[[#This Row],[Acceleration Z(g)2]]-$M$3</calculatedColumnFormula>
    </tableColumn>
    <tableColumn id="7" xr3:uid="{8B337CE8-FCED-4110-9AAD-6B8CE750BEF8}" uniqueName="7" name="Angular velocity X(°/s)" queryTableFieldId="7"/>
    <tableColumn id="8" xr3:uid="{86B0CCD1-5DD3-4E06-B3AE-CA73168B0969}" uniqueName="8" name="Angular velocity Y(°/s)" queryTableFieldId="8"/>
    <tableColumn id="9" xr3:uid="{4C3131E6-C174-4B93-BF56-C4769C1BE9B6}" uniqueName="9" name="Angular velocity Z(°/s)" queryTableFieldId="9"/>
    <tableColumn id="10" xr3:uid="{E5AB366F-C3F6-4B68-BDFA-40E52ED9CF25}" uniqueName="10" name="Angle X(°)" queryTableFieldId="10"/>
    <tableColumn id="11" xr3:uid="{75875D34-84E9-46D8-B2CC-D927B4CF688F}" uniqueName="11" name="Angle Y(°)" queryTableFieldId="11"/>
    <tableColumn id="12" xr3:uid="{F005E21A-E314-4AF5-A7A9-289A2DB80047}" uniqueName="12" name="Angle Z(°)" queryTableFieldId="12"/>
    <tableColumn id="13" xr3:uid="{6DA31226-248C-4E3C-A010-F5A76ED07B5E}" uniqueName="13" name="Magnetic field X(ʯt)" queryTableFieldId="13"/>
    <tableColumn id="14" xr3:uid="{4D144DDD-2225-4AE0-BFBB-F682754D65A8}" uniqueName="14" name="Magnetic field Y(ʯt)" queryTableFieldId="14"/>
    <tableColumn id="15" xr3:uid="{E87C5CE1-357E-4314-AF94-694CBE45AF03}" uniqueName="15" name="Magnetic field Z(ʯt)" queryTableFieldId="15"/>
    <tableColumn id="16" xr3:uid="{BC6CC87A-1742-44F2-9FA5-087B453700E9}" uniqueName="16" name="Temperature(℃)" queryTableFieldId="16"/>
    <tableColumn id="17" xr3:uid="{0C5FC7D3-9879-45C0-B884-AD1F4685FE9A}" uniqueName="17" name="Pressure(Pa)" queryTableFieldId="17"/>
    <tableColumn id="18" xr3:uid="{40A57F7C-47D6-4ACE-AF65-C9B792D53B93}" uniqueName="18" name="Height(m)" queryTableFieldId="18"/>
    <tableColumn id="19" xr3:uid="{139B93E1-8F58-4D13-872B-E17CA6DE1713}" uniqueName="19" name="Longitude()" queryTableFieldId="19" dataDxfId="20"/>
    <tableColumn id="20" xr3:uid="{8C216A81-C15F-4D2C-B0A7-060A3F035C45}" uniqueName="20" name="Latitude()" queryTableFieldId="20" dataDxfId="19"/>
    <tableColumn id="21" xr3:uid="{C201D1F8-4889-4EA2-A6C4-D1106C4D520C}" uniqueName="21" name="GPS ground speed(km)" queryTableFieldId="21" dataDxfId="18"/>
    <tableColumn id="22" xr3:uid="{74C0C238-32B9-47E1-9628-4992C1A9F55A}" uniqueName="22" name="Angle of course(°)" queryTableFieldId="22" dataDxfId="17"/>
    <tableColumn id="23" xr3:uid="{AA1E9EA6-3D00-4C5D-9540-CB7F3E6F093D}" uniqueName="23" name="GPS height(m)" queryTableFieldId="23" dataDxfId="16"/>
    <tableColumn id="24" xr3:uid="{D1718270-646D-4D05-B76F-EB4028360813}" uniqueName="24" name="Number of satellites()" queryTableFieldId="24" dataDxfId="15"/>
    <tableColumn id="25" xr3:uid="{7CCDCB9E-3198-4A3D-A31D-CABD952DB98B}" uniqueName="25" name="Position location()" queryTableFieldId="25" dataDxfId="14"/>
    <tableColumn id="26" xr3:uid="{BB84BA67-BB47-4E2C-BDB6-0AFAC55B90D8}" uniqueName="26" name="Horizontal position()" queryTableFieldId="26" dataDxfId="13"/>
    <tableColumn id="27" xr3:uid="{8BF5D31A-CB8B-4DD3-9D29-946AA79A5126}" uniqueName="27" name="Vertical position()" queryTableFieldId="27" dataDxfId="12"/>
    <tableColumn id="28" xr3:uid="{F4DB2B7D-5A61-4097-8BAD-9532FE031865}" uniqueName="28" name="Quaternions 0()" queryTableFieldId="28" dataDxfId="11"/>
    <tableColumn id="29" xr3:uid="{588D4023-52AE-4955-8487-913445D43BE5}" uniqueName="29" name="Quaternions 1()" queryTableFieldId="29" dataDxfId="10"/>
    <tableColumn id="30" xr3:uid="{A726F370-81F8-4711-9EB4-203FD2440AD0}" uniqueName="30" name="Quaternions 2()" queryTableFieldId="30" dataDxfId="9"/>
    <tableColumn id="31" xr3:uid="{162F6861-414E-47AA-9F26-C251BA8FB380}" uniqueName="31" name="Quaternions 3()" queryTableFieldId="31" dataDxfId="8"/>
    <tableColumn id="32" xr3:uid="{55DDA9F9-6E7F-4D6A-A64A-975269C6AC15}" uniqueName="32" name="Column1" queryTableFieldId="32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0369-84F2-48A6-8734-5BD2A1A5B963}">
  <dimension ref="A1:AM289"/>
  <sheetViews>
    <sheetView tabSelected="1" topLeftCell="A4" workbookViewId="0">
      <selection activeCell="T4" sqref="T4"/>
    </sheetView>
  </sheetViews>
  <sheetFormatPr baseColWidth="10" defaultRowHeight="14.4" x14ac:dyDescent="0.3"/>
  <cols>
    <col min="1" max="1" width="12" bestFit="1" customWidth="1"/>
    <col min="2" max="3" width="12" customWidth="1"/>
    <col min="4" max="4" width="7" bestFit="1" customWidth="1"/>
    <col min="5" max="5" width="15" bestFit="1" customWidth="1"/>
    <col min="6" max="6" width="6.6640625" bestFit="1" customWidth="1"/>
    <col min="7" max="8" width="6.6640625" customWidth="1"/>
    <col min="9" max="9" width="6.6640625" bestFit="1" customWidth="1"/>
    <col min="10" max="10" width="6.6640625" customWidth="1"/>
    <col min="11" max="11" width="7.33203125" bestFit="1" customWidth="1"/>
    <col min="12" max="12" width="6.6640625" customWidth="1"/>
    <col min="13" max="13" width="6" bestFit="1" customWidth="1"/>
    <col min="14" max="17" width="6.6640625" bestFit="1" customWidth="1"/>
    <col min="18" max="18" width="6" bestFit="1" customWidth="1"/>
    <col min="19" max="19" width="8" bestFit="1" customWidth="1"/>
    <col min="20" max="22" width="8.6640625" bestFit="1" customWidth="1"/>
    <col min="23" max="24" width="6" bestFit="1" customWidth="1"/>
    <col min="25" max="25" width="7" bestFit="1" customWidth="1"/>
    <col min="26" max="39" width="4.109375" bestFit="1" customWidth="1"/>
  </cols>
  <sheetData>
    <row r="1" spans="1:39" x14ac:dyDescent="0.3">
      <c r="E1" t="s">
        <v>327</v>
      </c>
      <c r="F1">
        <f>SUM(F5:F55)</f>
        <v>-0.6840000000000005</v>
      </c>
      <c r="I1">
        <f>SUM(I5:I55)</f>
        <v>-0.22400000000000014</v>
      </c>
      <c r="L1">
        <f>SUM(L5:L55)</f>
        <v>50.959000000000017</v>
      </c>
    </row>
    <row r="2" spans="1:39" x14ac:dyDescent="0.3">
      <c r="E2" t="s">
        <v>328</v>
      </c>
      <c r="F2">
        <v>50</v>
      </c>
      <c r="I2">
        <v>50</v>
      </c>
      <c r="L2">
        <v>50</v>
      </c>
    </row>
    <row r="3" spans="1:39" x14ac:dyDescent="0.3">
      <c r="E3" t="s">
        <v>329</v>
      </c>
      <c r="G3">
        <f>F1/F2</f>
        <v>-1.368000000000001E-2</v>
      </c>
      <c r="J3">
        <f>I1/I2</f>
        <v>-4.4800000000000031E-3</v>
      </c>
      <c r="M3">
        <f>L1/L2</f>
        <v>1.0191800000000004</v>
      </c>
    </row>
    <row r="4" spans="1:39" s="3" customFormat="1" ht="114" x14ac:dyDescent="0.3">
      <c r="A4" s="3" t="s">
        <v>0</v>
      </c>
      <c r="B4" s="4" t="s">
        <v>318</v>
      </c>
      <c r="C4" s="4" t="s">
        <v>319</v>
      </c>
      <c r="D4" s="3" t="s">
        <v>1</v>
      </c>
      <c r="E4" s="3" t="s">
        <v>2</v>
      </c>
      <c r="F4" s="3" t="s">
        <v>3</v>
      </c>
      <c r="G4" s="4" t="s">
        <v>325</v>
      </c>
      <c r="H4" s="7" t="s">
        <v>333</v>
      </c>
      <c r="I4" s="3" t="s">
        <v>4</v>
      </c>
      <c r="J4" s="4" t="s">
        <v>326</v>
      </c>
      <c r="K4" s="7" t="s">
        <v>332</v>
      </c>
      <c r="L4" s="3" t="s">
        <v>320</v>
      </c>
      <c r="M4" s="4" t="s">
        <v>321</v>
      </c>
      <c r="N4" s="3" t="s">
        <v>5</v>
      </c>
      <c r="O4" s="3" t="s">
        <v>6</v>
      </c>
      <c r="P4" s="3" t="s">
        <v>7</v>
      </c>
      <c r="Q4" s="3" t="s">
        <v>8</v>
      </c>
      <c r="R4" s="3" t="s">
        <v>9</v>
      </c>
      <c r="S4" s="3" t="s">
        <v>10</v>
      </c>
      <c r="T4" s="3" t="s">
        <v>11</v>
      </c>
      <c r="U4" s="3" t="s">
        <v>12</v>
      </c>
      <c r="V4" s="3" t="s">
        <v>13</v>
      </c>
      <c r="W4" s="3" t="s">
        <v>14</v>
      </c>
      <c r="X4" s="3" t="s">
        <v>15</v>
      </c>
      <c r="Y4" s="3" t="s">
        <v>16</v>
      </c>
      <c r="Z4" s="3" t="s">
        <v>17</v>
      </c>
      <c r="AA4" s="3" t="s">
        <v>18</v>
      </c>
      <c r="AB4" s="3" t="s">
        <v>19</v>
      </c>
      <c r="AC4" s="3" t="s">
        <v>20</v>
      </c>
      <c r="AD4" s="3" t="s">
        <v>21</v>
      </c>
      <c r="AE4" s="3" t="s">
        <v>22</v>
      </c>
      <c r="AF4" s="3" t="s">
        <v>23</v>
      </c>
      <c r="AG4" s="3" t="s">
        <v>24</v>
      </c>
      <c r="AH4" s="3" t="s">
        <v>25</v>
      </c>
      <c r="AI4" s="3" t="s">
        <v>26</v>
      </c>
      <c r="AJ4" s="3" t="s">
        <v>27</v>
      </c>
      <c r="AK4" s="3" t="s">
        <v>28</v>
      </c>
      <c r="AL4" s="3" t="s">
        <v>29</v>
      </c>
      <c r="AM4" s="3" t="s">
        <v>30</v>
      </c>
    </row>
    <row r="5" spans="1:39" x14ac:dyDescent="0.3">
      <c r="A5" s="1" t="s">
        <v>31</v>
      </c>
      <c r="B5" s="1" t="str">
        <f>RIGHT(data_20240921_001[[#This Row],[Time]],6)</f>
        <v>24.401</v>
      </c>
      <c r="C5" s="1">
        <v>0</v>
      </c>
      <c r="D5" s="1" t="s">
        <v>32</v>
      </c>
      <c r="E5" s="2">
        <v>45555.57742134259</v>
      </c>
      <c r="F5">
        <v>-1.2999999999999999E-2</v>
      </c>
      <c r="G5">
        <f>data_20240921_001[[#This Row],[Acceleration X(g)]]-$G$3</f>
        <v>6.8000000000001046E-4</v>
      </c>
      <c r="H5">
        <f t="shared" ref="H5" si="0">G5</f>
        <v>6.8000000000001046E-4</v>
      </c>
      <c r="I5">
        <v>-2E-3</v>
      </c>
      <c r="J5">
        <f>data_20240921_001[[#This Row],[Acceleration Y(g)]]-$J$3</f>
        <v>2.480000000000003E-3</v>
      </c>
      <c r="K5">
        <f t="shared" ref="K5" si="1">J5</f>
        <v>2.480000000000003E-3</v>
      </c>
      <c r="L5">
        <v>0.999</v>
      </c>
      <c r="M5">
        <f>data_20240921_001[[#This Row],[Acceleration Z(g)2]]-$M$3</f>
        <v>-2.018000000000042E-2</v>
      </c>
      <c r="N5">
        <v>-6.0999999999999999E-2</v>
      </c>
      <c r="O5">
        <v>0</v>
      </c>
      <c r="P5">
        <v>0</v>
      </c>
      <c r="Q5">
        <v>-0.47799999999999998</v>
      </c>
      <c r="R5">
        <v>0.52700000000000002</v>
      </c>
      <c r="S5">
        <v>163.614</v>
      </c>
      <c r="T5">
        <v>97.382999999999996</v>
      </c>
      <c r="U5">
        <v>44.252000000000002</v>
      </c>
      <c r="V5">
        <v>47.645000000000003</v>
      </c>
      <c r="W5">
        <v>19.510000000000002</v>
      </c>
      <c r="X5">
        <v>96531</v>
      </c>
      <c r="Y5">
        <v>408.55</v>
      </c>
      <c r="Z5" s="1" t="s">
        <v>33</v>
      </c>
      <c r="AA5" s="1" t="s">
        <v>33</v>
      </c>
      <c r="AB5" s="1" t="s">
        <v>33</v>
      </c>
      <c r="AC5" s="1" t="s">
        <v>33</v>
      </c>
      <c r="AD5" s="1" t="s">
        <v>33</v>
      </c>
      <c r="AE5" s="1" t="s">
        <v>33</v>
      </c>
      <c r="AF5" s="1" t="s">
        <v>33</v>
      </c>
      <c r="AG5" s="1" t="s">
        <v>33</v>
      </c>
      <c r="AH5" s="1" t="s">
        <v>33</v>
      </c>
      <c r="AI5" s="1" t="s">
        <v>33</v>
      </c>
      <c r="AJ5" s="1" t="s">
        <v>33</v>
      </c>
      <c r="AK5" s="1" t="s">
        <v>33</v>
      </c>
      <c r="AL5" s="1" t="s">
        <v>33</v>
      </c>
      <c r="AM5" s="1" t="s">
        <v>33</v>
      </c>
    </row>
    <row r="6" spans="1:39" x14ac:dyDescent="0.3">
      <c r="A6" s="1" t="s">
        <v>34</v>
      </c>
      <c r="B6" s="1" t="str">
        <f>RIGHT(data_20240921_001[[#This Row],[Time]],6)</f>
        <v>24.491</v>
      </c>
      <c r="C6" s="1">
        <f>B6-B5</f>
        <v>90</v>
      </c>
      <c r="D6" s="1" t="s">
        <v>32</v>
      </c>
      <c r="E6" s="2">
        <v>45555.577422499999</v>
      </c>
      <c r="F6">
        <v>-1.4E-2</v>
      </c>
      <c r="G6">
        <f>data_20240921_001[[#This Row],[Acceleration X(g)]]-$G$3</f>
        <v>-3.1999999999999043E-4</v>
      </c>
      <c r="H6">
        <f>H5+G6</f>
        <v>3.6000000000002003E-4</v>
      </c>
      <c r="I6">
        <v>-6.0000000000000001E-3</v>
      </c>
      <c r="J6">
        <f>data_20240921_001[[#This Row],[Acceleration Y(g)]]-$J$3</f>
        <v>-1.519999999999997E-3</v>
      </c>
      <c r="K6">
        <f>K5+J6</f>
        <v>9.6000000000000599E-4</v>
      </c>
      <c r="L6">
        <v>0.999</v>
      </c>
      <c r="M6">
        <f>data_20240921_001[[#This Row],[Acceleration Z(g)2]]-$M$3</f>
        <v>-2.018000000000042E-2</v>
      </c>
      <c r="N6">
        <v>0</v>
      </c>
      <c r="O6">
        <v>0</v>
      </c>
      <c r="P6">
        <v>0</v>
      </c>
      <c r="Q6">
        <v>-0.48299999999999998</v>
      </c>
      <c r="R6">
        <v>0.53300000000000003</v>
      </c>
      <c r="S6">
        <v>163.614</v>
      </c>
      <c r="T6">
        <v>97.435000000000002</v>
      </c>
      <c r="U6">
        <v>44.551000000000002</v>
      </c>
      <c r="V6">
        <v>47.787999999999997</v>
      </c>
      <c r="W6">
        <v>19.47</v>
      </c>
      <c r="X6">
        <v>96530</v>
      </c>
      <c r="Y6">
        <v>408.64</v>
      </c>
      <c r="Z6" s="1" t="s">
        <v>33</v>
      </c>
      <c r="AA6" s="1" t="s">
        <v>33</v>
      </c>
      <c r="AB6" s="1" t="s">
        <v>33</v>
      </c>
      <c r="AC6" s="1" t="s">
        <v>33</v>
      </c>
      <c r="AD6" s="1" t="s">
        <v>33</v>
      </c>
      <c r="AE6" s="1" t="s">
        <v>33</v>
      </c>
      <c r="AF6" s="1" t="s">
        <v>33</v>
      </c>
      <c r="AG6" s="1" t="s">
        <v>33</v>
      </c>
      <c r="AH6" s="1" t="s">
        <v>33</v>
      </c>
      <c r="AI6" s="1" t="s">
        <v>33</v>
      </c>
      <c r="AJ6" s="1" t="s">
        <v>33</v>
      </c>
      <c r="AK6" s="1" t="s">
        <v>33</v>
      </c>
      <c r="AL6" s="1" t="s">
        <v>33</v>
      </c>
      <c r="AM6" s="1" t="s">
        <v>33</v>
      </c>
    </row>
    <row r="7" spans="1:39" x14ac:dyDescent="0.3">
      <c r="A7" s="1" t="s">
        <v>35</v>
      </c>
      <c r="B7" s="1" t="str">
        <f>RIGHT(data_20240921_001[[#This Row],[Time]],6)</f>
        <v>24.600</v>
      </c>
      <c r="C7" s="1">
        <f t="shared" ref="C7:C68" si="2">B7-B6</f>
        <v>109</v>
      </c>
      <c r="D7" s="1" t="s">
        <v>32</v>
      </c>
      <c r="E7" s="2">
        <v>45555.577423657407</v>
      </c>
      <c r="F7">
        <v>-1.4E-2</v>
      </c>
      <c r="G7">
        <f>data_20240921_001[[#This Row],[Acceleration X(g)]]-$G$3</f>
        <v>-3.1999999999999043E-4</v>
      </c>
      <c r="H7">
        <f t="shared" ref="H7:H70" si="3">H6+G7</f>
        <v>4.0000000000029595E-5</v>
      </c>
      <c r="I7">
        <v>-5.0000000000000001E-3</v>
      </c>
      <c r="J7">
        <f>data_20240921_001[[#This Row],[Acceleration Y(g)]]-$J$3</f>
        <v>-5.1999999999999703E-4</v>
      </c>
      <c r="K7">
        <f t="shared" ref="K7:K70" si="4">K6+J7</f>
        <v>4.4000000000000896E-4</v>
      </c>
      <c r="L7">
        <v>1</v>
      </c>
      <c r="M7">
        <f>data_20240921_001[[#This Row],[Acceleration Z(g)2]]-$M$3</f>
        <v>-1.9180000000000419E-2</v>
      </c>
      <c r="N7">
        <v>0</v>
      </c>
      <c r="O7">
        <v>0</v>
      </c>
      <c r="P7">
        <v>0</v>
      </c>
      <c r="Q7">
        <v>-0.48299999999999998</v>
      </c>
      <c r="R7">
        <v>0.53300000000000003</v>
      </c>
      <c r="S7">
        <v>163.614</v>
      </c>
      <c r="T7">
        <v>97.486999999999995</v>
      </c>
      <c r="U7">
        <v>44.707000000000001</v>
      </c>
      <c r="V7">
        <v>47.866</v>
      </c>
      <c r="W7">
        <v>19.510000000000002</v>
      </c>
      <c r="X7">
        <v>96530</v>
      </c>
      <c r="Y7">
        <v>408.64</v>
      </c>
      <c r="Z7" s="1" t="s">
        <v>33</v>
      </c>
      <c r="AA7" s="1" t="s">
        <v>33</v>
      </c>
      <c r="AB7" s="1" t="s">
        <v>33</v>
      </c>
      <c r="AC7" s="1" t="s">
        <v>33</v>
      </c>
      <c r="AD7" s="1" t="s">
        <v>33</v>
      </c>
      <c r="AE7" s="1" t="s">
        <v>33</v>
      </c>
      <c r="AF7" s="1" t="s">
        <v>33</v>
      </c>
      <c r="AG7" s="1" t="s">
        <v>33</v>
      </c>
      <c r="AH7" s="1" t="s">
        <v>33</v>
      </c>
      <c r="AI7" s="1" t="s">
        <v>33</v>
      </c>
      <c r="AJ7" s="1" t="s">
        <v>33</v>
      </c>
      <c r="AK7" s="1" t="s">
        <v>33</v>
      </c>
      <c r="AL7" s="1" t="s">
        <v>33</v>
      </c>
      <c r="AM7" s="1" t="s">
        <v>33</v>
      </c>
    </row>
    <row r="8" spans="1:39" x14ac:dyDescent="0.3">
      <c r="A8" s="1" t="s">
        <v>36</v>
      </c>
      <c r="B8" s="1" t="str">
        <f>RIGHT(data_20240921_001[[#This Row],[Time]],6)</f>
        <v>24.694</v>
      </c>
      <c r="C8" s="1">
        <f t="shared" si="2"/>
        <v>94</v>
      </c>
      <c r="D8" s="1" t="s">
        <v>32</v>
      </c>
      <c r="E8" s="2">
        <v>45555.577424814815</v>
      </c>
      <c r="F8">
        <v>-1.4E-2</v>
      </c>
      <c r="G8">
        <f>data_20240921_001[[#This Row],[Acceleration X(g)]]-$G$3</f>
        <v>-3.1999999999999043E-4</v>
      </c>
      <c r="H8">
        <f t="shared" si="3"/>
        <v>-2.7999999999996084E-4</v>
      </c>
      <c r="I8">
        <v>-6.0000000000000001E-3</v>
      </c>
      <c r="J8">
        <f>data_20240921_001[[#This Row],[Acceleration Y(g)]]-$J$3</f>
        <v>-1.519999999999997E-3</v>
      </c>
      <c r="K8">
        <f t="shared" si="4"/>
        <v>-1.0799999999999881E-3</v>
      </c>
      <c r="L8">
        <v>0.999</v>
      </c>
      <c r="M8">
        <f>data_20240921_001[[#This Row],[Acceleration Z(g)2]]-$M$3</f>
        <v>-2.018000000000042E-2</v>
      </c>
      <c r="N8">
        <v>0</v>
      </c>
      <c r="O8">
        <v>0</v>
      </c>
      <c r="P8">
        <v>0</v>
      </c>
      <c r="Q8">
        <v>-0.48899999999999999</v>
      </c>
      <c r="R8">
        <v>0.53300000000000003</v>
      </c>
      <c r="S8">
        <v>163.614</v>
      </c>
      <c r="T8">
        <v>97.486999999999995</v>
      </c>
      <c r="U8">
        <v>44.732999999999997</v>
      </c>
      <c r="V8">
        <v>47.878999999999998</v>
      </c>
      <c r="W8">
        <v>19.52</v>
      </c>
      <c r="X8">
        <v>96530</v>
      </c>
      <c r="Y8">
        <v>408.64</v>
      </c>
      <c r="Z8" s="1" t="s">
        <v>33</v>
      </c>
      <c r="AA8" s="1" t="s">
        <v>33</v>
      </c>
      <c r="AB8" s="1" t="s">
        <v>33</v>
      </c>
      <c r="AC8" s="1" t="s">
        <v>33</v>
      </c>
      <c r="AD8" s="1" t="s">
        <v>33</v>
      </c>
      <c r="AE8" s="1" t="s">
        <v>33</v>
      </c>
      <c r="AF8" s="1" t="s">
        <v>33</v>
      </c>
      <c r="AG8" s="1" t="s">
        <v>33</v>
      </c>
      <c r="AH8" s="1" t="s">
        <v>33</v>
      </c>
      <c r="AI8" s="1" t="s">
        <v>33</v>
      </c>
      <c r="AJ8" s="1" t="s">
        <v>33</v>
      </c>
      <c r="AK8" s="1" t="s">
        <v>33</v>
      </c>
      <c r="AL8" s="1" t="s">
        <v>33</v>
      </c>
      <c r="AM8" s="1" t="s">
        <v>33</v>
      </c>
    </row>
    <row r="9" spans="1:39" x14ac:dyDescent="0.3">
      <c r="A9" s="1" t="s">
        <v>37</v>
      </c>
      <c r="B9" s="1" t="str">
        <f>RIGHT(data_20240921_001[[#This Row],[Time]],6)</f>
        <v>24.801</v>
      </c>
      <c r="C9" s="1">
        <f t="shared" si="2"/>
        <v>107</v>
      </c>
      <c r="D9" s="1" t="s">
        <v>32</v>
      </c>
      <c r="E9" s="2">
        <v>45555.577425972224</v>
      </c>
      <c r="F9">
        <v>-1.2999999999999999E-2</v>
      </c>
      <c r="G9">
        <f>data_20240921_001[[#This Row],[Acceleration X(g)]]-$G$3</f>
        <v>6.8000000000001046E-4</v>
      </c>
      <c r="H9">
        <f t="shared" si="3"/>
        <v>4.0000000000004962E-4</v>
      </c>
      <c r="I9">
        <v>-5.0000000000000001E-3</v>
      </c>
      <c r="J9">
        <f>data_20240921_001[[#This Row],[Acceleration Y(g)]]-$J$3</f>
        <v>-5.1999999999999703E-4</v>
      </c>
      <c r="K9">
        <f t="shared" si="4"/>
        <v>-1.5999999999999851E-3</v>
      </c>
      <c r="L9">
        <v>0.999</v>
      </c>
      <c r="M9">
        <f>data_20240921_001[[#This Row],[Acceleration Z(g)2]]-$M$3</f>
        <v>-2.018000000000042E-2</v>
      </c>
      <c r="N9">
        <v>0</v>
      </c>
      <c r="O9">
        <v>-6.0999999999999999E-2</v>
      </c>
      <c r="P9">
        <v>0</v>
      </c>
      <c r="Q9">
        <v>-0.48899999999999999</v>
      </c>
      <c r="R9">
        <v>0.53800000000000003</v>
      </c>
      <c r="S9">
        <v>163.614</v>
      </c>
      <c r="T9">
        <v>97.486999999999995</v>
      </c>
      <c r="U9">
        <v>44.732999999999997</v>
      </c>
      <c r="V9">
        <v>47.892000000000003</v>
      </c>
      <c r="W9">
        <v>19.47</v>
      </c>
      <c r="X9">
        <v>96530</v>
      </c>
      <c r="Y9">
        <v>408.64</v>
      </c>
      <c r="Z9" s="1" t="s">
        <v>33</v>
      </c>
      <c r="AA9" s="1" t="s">
        <v>33</v>
      </c>
      <c r="AB9" s="1" t="s">
        <v>33</v>
      </c>
      <c r="AC9" s="1" t="s">
        <v>33</v>
      </c>
      <c r="AD9" s="1" t="s">
        <v>33</v>
      </c>
      <c r="AE9" s="1" t="s">
        <v>33</v>
      </c>
      <c r="AF9" s="1" t="s">
        <v>33</v>
      </c>
      <c r="AG9" s="1" t="s">
        <v>33</v>
      </c>
      <c r="AH9" s="1" t="s">
        <v>33</v>
      </c>
      <c r="AI9" s="1" t="s">
        <v>33</v>
      </c>
      <c r="AJ9" s="1" t="s">
        <v>33</v>
      </c>
      <c r="AK9" s="1" t="s">
        <v>33</v>
      </c>
      <c r="AL9" s="1" t="s">
        <v>33</v>
      </c>
      <c r="AM9" s="1" t="s">
        <v>33</v>
      </c>
    </row>
    <row r="10" spans="1:39" x14ac:dyDescent="0.3">
      <c r="A10" s="1" t="s">
        <v>38</v>
      </c>
      <c r="B10" s="1" t="str">
        <f>RIGHT(data_20240921_001[[#This Row],[Time]],6)</f>
        <v>24.894</v>
      </c>
      <c r="C10" s="1">
        <f t="shared" si="2"/>
        <v>93</v>
      </c>
      <c r="D10" s="1" t="s">
        <v>32</v>
      </c>
      <c r="E10" s="2">
        <v>45555.577427129632</v>
      </c>
      <c r="F10">
        <v>-1.2999999999999999E-2</v>
      </c>
      <c r="G10">
        <f>data_20240921_001[[#This Row],[Acceleration X(g)]]-$G$3</f>
        <v>6.8000000000001046E-4</v>
      </c>
      <c r="H10">
        <f t="shared" si="3"/>
        <v>1.0800000000000601E-3</v>
      </c>
      <c r="I10">
        <v>-7.0000000000000001E-3</v>
      </c>
      <c r="J10">
        <f>data_20240921_001[[#This Row],[Acceleration Y(g)]]-$J$3</f>
        <v>-2.5199999999999971E-3</v>
      </c>
      <c r="K10">
        <f t="shared" si="4"/>
        <v>-4.1199999999999822E-3</v>
      </c>
      <c r="L10">
        <v>0.999</v>
      </c>
      <c r="M10">
        <f>data_20240921_001[[#This Row],[Acceleration Z(g)2]]-$M$3</f>
        <v>-2.018000000000042E-2</v>
      </c>
      <c r="N10">
        <v>0</v>
      </c>
      <c r="O10">
        <v>0</v>
      </c>
      <c r="P10">
        <v>0</v>
      </c>
      <c r="Q10">
        <v>-0.49399999999999999</v>
      </c>
      <c r="R10">
        <v>0.53800000000000003</v>
      </c>
      <c r="S10">
        <v>163.614</v>
      </c>
      <c r="T10">
        <v>97.486999999999995</v>
      </c>
      <c r="U10">
        <v>44.732999999999997</v>
      </c>
      <c r="V10">
        <v>47.905000000000001</v>
      </c>
      <c r="W10">
        <v>19.489999999999998</v>
      </c>
      <c r="X10">
        <v>96530</v>
      </c>
      <c r="Y10">
        <v>408.64</v>
      </c>
      <c r="Z10" s="1" t="s">
        <v>33</v>
      </c>
      <c r="AA10" s="1" t="s">
        <v>33</v>
      </c>
      <c r="AB10" s="1" t="s">
        <v>33</v>
      </c>
      <c r="AC10" s="1" t="s">
        <v>33</v>
      </c>
      <c r="AD10" s="1" t="s">
        <v>33</v>
      </c>
      <c r="AE10" s="1" t="s">
        <v>33</v>
      </c>
      <c r="AF10" s="1" t="s">
        <v>33</v>
      </c>
      <c r="AG10" s="1" t="s">
        <v>33</v>
      </c>
      <c r="AH10" s="1" t="s">
        <v>33</v>
      </c>
      <c r="AI10" s="1" t="s">
        <v>33</v>
      </c>
      <c r="AJ10" s="1" t="s">
        <v>33</v>
      </c>
      <c r="AK10" s="1" t="s">
        <v>33</v>
      </c>
      <c r="AL10" s="1" t="s">
        <v>33</v>
      </c>
      <c r="AM10" s="1" t="s">
        <v>33</v>
      </c>
    </row>
    <row r="11" spans="1:39" x14ac:dyDescent="0.3">
      <c r="A11" s="1" t="s">
        <v>39</v>
      </c>
      <c r="B11" s="1" t="str">
        <f>RIGHT(data_20240921_001[[#This Row],[Time]],6)</f>
        <v>25.003</v>
      </c>
      <c r="C11" s="1">
        <f t="shared" si="2"/>
        <v>109</v>
      </c>
      <c r="D11" s="1" t="s">
        <v>32</v>
      </c>
      <c r="E11" s="2">
        <v>45555.577428287033</v>
      </c>
      <c r="F11">
        <v>-1.2999999999999999E-2</v>
      </c>
      <c r="G11">
        <f>data_20240921_001[[#This Row],[Acceleration X(g)]]-$G$3</f>
        <v>6.8000000000001046E-4</v>
      </c>
      <c r="H11">
        <f t="shared" si="3"/>
        <v>1.7600000000000705E-3</v>
      </c>
      <c r="I11">
        <v>-6.0000000000000001E-3</v>
      </c>
      <c r="J11">
        <f>data_20240921_001[[#This Row],[Acceleration Y(g)]]-$J$3</f>
        <v>-1.519999999999997E-3</v>
      </c>
      <c r="K11">
        <f t="shared" si="4"/>
        <v>-5.6399999999999792E-3</v>
      </c>
      <c r="L11">
        <v>1</v>
      </c>
      <c r="M11">
        <f>data_20240921_001[[#This Row],[Acceleration Z(g)2]]-$M$3</f>
        <v>-1.9180000000000419E-2</v>
      </c>
      <c r="N11">
        <v>0</v>
      </c>
      <c r="O11">
        <v>0</v>
      </c>
      <c r="P11">
        <v>0</v>
      </c>
      <c r="Q11">
        <v>-0.49399999999999999</v>
      </c>
      <c r="R11">
        <v>0.53300000000000003</v>
      </c>
      <c r="S11">
        <v>163.614</v>
      </c>
      <c r="T11">
        <v>97.5</v>
      </c>
      <c r="U11">
        <v>44.746000000000002</v>
      </c>
      <c r="V11">
        <v>47.905000000000001</v>
      </c>
      <c r="W11">
        <v>19.47</v>
      </c>
      <c r="X11">
        <v>96530</v>
      </c>
      <c r="Y11">
        <v>408.64</v>
      </c>
      <c r="Z11" s="1" t="s">
        <v>33</v>
      </c>
      <c r="AA11" s="1" t="s">
        <v>33</v>
      </c>
      <c r="AB11" s="1" t="s">
        <v>33</v>
      </c>
      <c r="AC11" s="1" t="s">
        <v>33</v>
      </c>
      <c r="AD11" s="1" t="s">
        <v>33</v>
      </c>
      <c r="AE11" s="1" t="s">
        <v>33</v>
      </c>
      <c r="AF11" s="1" t="s">
        <v>33</v>
      </c>
      <c r="AG11" s="1" t="s">
        <v>33</v>
      </c>
      <c r="AH11" s="1" t="s">
        <v>33</v>
      </c>
      <c r="AI11" s="1" t="s">
        <v>33</v>
      </c>
      <c r="AJ11" s="1" t="s">
        <v>33</v>
      </c>
      <c r="AK11" s="1" t="s">
        <v>33</v>
      </c>
      <c r="AL11" s="1" t="s">
        <v>33</v>
      </c>
      <c r="AM11" s="1" t="s">
        <v>33</v>
      </c>
    </row>
    <row r="12" spans="1:39" x14ac:dyDescent="0.3">
      <c r="A12" s="1" t="s">
        <v>40</v>
      </c>
      <c r="B12" s="1" t="str">
        <f>RIGHT(data_20240921_001[[#This Row],[Time]],6)</f>
        <v>25.096</v>
      </c>
      <c r="C12" s="1">
        <f t="shared" si="2"/>
        <v>93</v>
      </c>
      <c r="D12" s="1" t="s">
        <v>32</v>
      </c>
      <c r="E12" s="2">
        <v>45555.577429444442</v>
      </c>
      <c r="F12">
        <v>-1.4E-2</v>
      </c>
      <c r="G12">
        <f>data_20240921_001[[#This Row],[Acceleration X(g)]]-$G$3</f>
        <v>-3.1999999999999043E-4</v>
      </c>
      <c r="H12">
        <f t="shared" si="3"/>
        <v>1.4400000000000801E-3</v>
      </c>
      <c r="I12">
        <v>-6.0000000000000001E-3</v>
      </c>
      <c r="J12">
        <f>data_20240921_001[[#This Row],[Acceleration Y(g)]]-$J$3</f>
        <v>-1.519999999999997E-3</v>
      </c>
      <c r="K12">
        <f t="shared" si="4"/>
        <v>-7.1599999999999763E-3</v>
      </c>
      <c r="L12">
        <v>0.999</v>
      </c>
      <c r="M12">
        <f>data_20240921_001[[#This Row],[Acceleration Z(g)2]]-$M$3</f>
        <v>-2.018000000000042E-2</v>
      </c>
      <c r="N12">
        <v>0</v>
      </c>
      <c r="O12">
        <v>-6.0999999999999999E-2</v>
      </c>
      <c r="P12">
        <v>0</v>
      </c>
      <c r="Q12">
        <v>-0.49399999999999999</v>
      </c>
      <c r="R12">
        <v>0.53300000000000003</v>
      </c>
      <c r="S12">
        <v>163.614</v>
      </c>
      <c r="T12">
        <v>97.513000000000005</v>
      </c>
      <c r="U12">
        <v>44.732999999999997</v>
      </c>
      <c r="V12">
        <v>47.930999999999997</v>
      </c>
      <c r="W12">
        <v>19.489999999999998</v>
      </c>
      <c r="X12">
        <v>96530</v>
      </c>
      <c r="Y12">
        <v>408.64</v>
      </c>
      <c r="Z12" s="1" t="s">
        <v>33</v>
      </c>
      <c r="AA12" s="1" t="s">
        <v>33</v>
      </c>
      <c r="AB12" s="1" t="s">
        <v>33</v>
      </c>
      <c r="AC12" s="1" t="s">
        <v>33</v>
      </c>
      <c r="AD12" s="1" t="s">
        <v>33</v>
      </c>
      <c r="AE12" s="1" t="s">
        <v>33</v>
      </c>
      <c r="AF12" s="1" t="s">
        <v>33</v>
      </c>
      <c r="AG12" s="1" t="s">
        <v>33</v>
      </c>
      <c r="AH12" s="1" t="s">
        <v>33</v>
      </c>
      <c r="AI12" s="1" t="s">
        <v>33</v>
      </c>
      <c r="AJ12" s="1" t="s">
        <v>33</v>
      </c>
      <c r="AK12" s="1" t="s">
        <v>33</v>
      </c>
      <c r="AL12" s="1" t="s">
        <v>33</v>
      </c>
      <c r="AM12" s="1" t="s">
        <v>33</v>
      </c>
    </row>
    <row r="13" spans="1:39" x14ac:dyDescent="0.3">
      <c r="A13" s="1" t="s">
        <v>41</v>
      </c>
      <c r="B13" s="1" t="str">
        <f>RIGHT(data_20240921_001[[#This Row],[Time]],6)</f>
        <v>25.190</v>
      </c>
      <c r="C13" s="1">
        <f t="shared" si="2"/>
        <v>94</v>
      </c>
      <c r="D13" s="1" t="s">
        <v>32</v>
      </c>
      <c r="E13" s="2">
        <v>45555.57743060185</v>
      </c>
      <c r="F13">
        <v>-0.01</v>
      </c>
      <c r="G13">
        <f>data_20240921_001[[#This Row],[Acceleration X(g)]]-$G$3</f>
        <v>3.6800000000000097E-3</v>
      </c>
      <c r="H13">
        <f t="shared" si="3"/>
        <v>5.1200000000000898E-3</v>
      </c>
      <c r="I13">
        <v>-4.0000000000000001E-3</v>
      </c>
      <c r="J13">
        <f>data_20240921_001[[#This Row],[Acceleration Y(g)]]-$J$3</f>
        <v>4.8000000000000299E-4</v>
      </c>
      <c r="K13">
        <f t="shared" si="4"/>
        <v>-6.6799999999999733E-3</v>
      </c>
      <c r="L13">
        <v>0.999</v>
      </c>
      <c r="M13">
        <f>data_20240921_001[[#This Row],[Acceleration Z(g)2]]-$M$3</f>
        <v>-2.018000000000042E-2</v>
      </c>
      <c r="N13">
        <v>-6.0999999999999999E-2</v>
      </c>
      <c r="O13">
        <v>0</v>
      </c>
      <c r="P13">
        <v>0</v>
      </c>
      <c r="Q13">
        <v>-0.5</v>
      </c>
      <c r="R13">
        <v>0.53800000000000003</v>
      </c>
      <c r="S13">
        <v>163.614</v>
      </c>
      <c r="T13">
        <v>97.513000000000005</v>
      </c>
      <c r="U13">
        <v>44.732999999999997</v>
      </c>
      <c r="V13">
        <v>47.957000000000001</v>
      </c>
      <c r="W13">
        <v>19.47</v>
      </c>
      <c r="X13">
        <v>96530</v>
      </c>
      <c r="Y13">
        <v>408.64</v>
      </c>
      <c r="Z13" s="1" t="s">
        <v>33</v>
      </c>
      <c r="AA13" s="1" t="s">
        <v>33</v>
      </c>
      <c r="AB13" s="1" t="s">
        <v>33</v>
      </c>
      <c r="AC13" s="1" t="s">
        <v>33</v>
      </c>
      <c r="AD13" s="1" t="s">
        <v>33</v>
      </c>
      <c r="AE13" s="1" t="s">
        <v>33</v>
      </c>
      <c r="AF13" s="1" t="s">
        <v>33</v>
      </c>
      <c r="AG13" s="1" t="s">
        <v>33</v>
      </c>
      <c r="AH13" s="1" t="s">
        <v>33</v>
      </c>
      <c r="AI13" s="1" t="s">
        <v>33</v>
      </c>
      <c r="AJ13" s="1" t="s">
        <v>33</v>
      </c>
      <c r="AK13" s="1" t="s">
        <v>33</v>
      </c>
      <c r="AL13" s="1" t="s">
        <v>33</v>
      </c>
      <c r="AM13" s="1" t="s">
        <v>33</v>
      </c>
    </row>
    <row r="14" spans="1:39" x14ac:dyDescent="0.3">
      <c r="A14" s="1" t="s">
        <v>42</v>
      </c>
      <c r="B14" s="1" t="str">
        <f>RIGHT(data_20240921_001[[#This Row],[Time]],6)</f>
        <v>25.299</v>
      </c>
      <c r="C14" s="1">
        <f t="shared" si="2"/>
        <v>109</v>
      </c>
      <c r="D14" s="1" t="s">
        <v>32</v>
      </c>
      <c r="E14" s="2">
        <v>45555.577431759259</v>
      </c>
      <c r="F14">
        <v>-1.2999999999999999E-2</v>
      </c>
      <c r="G14">
        <f>data_20240921_001[[#This Row],[Acceleration X(g)]]-$G$3</f>
        <v>6.8000000000001046E-4</v>
      </c>
      <c r="H14">
        <f t="shared" si="3"/>
        <v>5.8000000000001002E-3</v>
      </c>
      <c r="I14">
        <v>-0.01</v>
      </c>
      <c r="J14">
        <f>data_20240921_001[[#This Row],[Acceleration Y(g)]]-$J$3</f>
        <v>-5.5199999999999971E-3</v>
      </c>
      <c r="K14">
        <f t="shared" si="4"/>
        <v>-1.2199999999999971E-2</v>
      </c>
      <c r="L14">
        <v>1</v>
      </c>
      <c r="M14">
        <f>data_20240921_001[[#This Row],[Acceleration Z(g)2]]-$M$3</f>
        <v>-1.9180000000000419E-2</v>
      </c>
      <c r="N14">
        <v>-0.122</v>
      </c>
      <c r="O14">
        <v>6.0999999999999999E-2</v>
      </c>
      <c r="P14">
        <v>0.73199999999999998</v>
      </c>
      <c r="Q14">
        <v>-0.49399999999999999</v>
      </c>
      <c r="R14">
        <v>0.54900000000000004</v>
      </c>
      <c r="S14">
        <v>163.66300000000001</v>
      </c>
      <c r="T14">
        <v>97.721000000000004</v>
      </c>
      <c r="U14">
        <v>45.084000000000003</v>
      </c>
      <c r="V14">
        <v>48.386000000000003</v>
      </c>
      <c r="W14">
        <v>19.440000000000001</v>
      </c>
      <c r="X14">
        <v>96530</v>
      </c>
      <c r="Y14">
        <v>408.64</v>
      </c>
      <c r="Z14" s="1" t="s">
        <v>33</v>
      </c>
      <c r="AA14" s="1" t="s">
        <v>33</v>
      </c>
      <c r="AB14" s="1" t="s">
        <v>33</v>
      </c>
      <c r="AC14" s="1" t="s">
        <v>33</v>
      </c>
      <c r="AD14" s="1" t="s">
        <v>33</v>
      </c>
      <c r="AE14" s="1" t="s">
        <v>33</v>
      </c>
      <c r="AF14" s="1" t="s">
        <v>33</v>
      </c>
      <c r="AG14" s="1" t="s">
        <v>33</v>
      </c>
      <c r="AH14" s="1" t="s">
        <v>33</v>
      </c>
      <c r="AI14" s="1" t="s">
        <v>33</v>
      </c>
      <c r="AJ14" s="1" t="s">
        <v>33</v>
      </c>
      <c r="AK14" s="1" t="s">
        <v>33</v>
      </c>
      <c r="AL14" s="1" t="s">
        <v>33</v>
      </c>
      <c r="AM14" s="1" t="s">
        <v>33</v>
      </c>
    </row>
    <row r="15" spans="1:39" x14ac:dyDescent="0.3">
      <c r="A15" s="1" t="s">
        <v>43</v>
      </c>
      <c r="B15" s="1" t="str">
        <f>RIGHT(data_20240921_001[[#This Row],[Time]],6)</f>
        <v>25.392</v>
      </c>
      <c r="C15" s="1">
        <f t="shared" si="2"/>
        <v>93</v>
      </c>
      <c r="D15" s="1" t="s">
        <v>32</v>
      </c>
      <c r="E15" s="2">
        <v>45555.577432916667</v>
      </c>
      <c r="F15">
        <v>-1.4999999999999999E-2</v>
      </c>
      <c r="G15">
        <f>data_20240921_001[[#This Row],[Acceleration X(g)]]-$G$3</f>
        <v>-1.3199999999999896E-3</v>
      </c>
      <c r="H15">
        <f t="shared" si="3"/>
        <v>4.4800000000001106E-3</v>
      </c>
      <c r="I15">
        <v>-8.0000000000000002E-3</v>
      </c>
      <c r="J15">
        <f>data_20240921_001[[#This Row],[Acceleration Y(g)]]-$J$3</f>
        <v>-3.5199999999999971E-3</v>
      </c>
      <c r="K15">
        <f t="shared" si="4"/>
        <v>-1.571999999999997E-2</v>
      </c>
      <c r="L15">
        <v>0.999</v>
      </c>
      <c r="M15">
        <f>data_20240921_001[[#This Row],[Acceleration Z(g)2]]-$M$3</f>
        <v>-2.018000000000042E-2</v>
      </c>
      <c r="N15">
        <v>0</v>
      </c>
      <c r="O15">
        <v>-6.0999999999999999E-2</v>
      </c>
      <c r="P15">
        <v>0</v>
      </c>
      <c r="Q15">
        <v>-0.5</v>
      </c>
      <c r="R15">
        <v>0.54900000000000004</v>
      </c>
      <c r="S15">
        <v>163.685</v>
      </c>
      <c r="T15">
        <v>97.915999999999997</v>
      </c>
      <c r="U15">
        <v>45.487000000000002</v>
      </c>
      <c r="V15">
        <v>48.776000000000003</v>
      </c>
      <c r="W15">
        <v>19.510000000000002</v>
      </c>
      <c r="X15">
        <v>96530</v>
      </c>
      <c r="Y15">
        <v>408.64</v>
      </c>
      <c r="Z15" s="1" t="s">
        <v>33</v>
      </c>
      <c r="AA15" s="1" t="s">
        <v>33</v>
      </c>
      <c r="AB15" s="1" t="s">
        <v>33</v>
      </c>
      <c r="AC15" s="1" t="s">
        <v>33</v>
      </c>
      <c r="AD15" s="1" t="s">
        <v>33</v>
      </c>
      <c r="AE15" s="1" t="s">
        <v>33</v>
      </c>
      <c r="AF15" s="1" t="s">
        <v>33</v>
      </c>
      <c r="AG15" s="1" t="s">
        <v>33</v>
      </c>
      <c r="AH15" s="1" t="s">
        <v>33</v>
      </c>
      <c r="AI15" s="1" t="s">
        <v>33</v>
      </c>
      <c r="AJ15" s="1" t="s">
        <v>33</v>
      </c>
      <c r="AK15" s="1" t="s">
        <v>33</v>
      </c>
      <c r="AL15" s="1" t="s">
        <v>33</v>
      </c>
      <c r="AM15" s="1" t="s">
        <v>33</v>
      </c>
    </row>
    <row r="16" spans="1:39" x14ac:dyDescent="0.3">
      <c r="A16" s="1" t="s">
        <v>44</v>
      </c>
      <c r="B16" s="1" t="str">
        <f>RIGHT(data_20240921_001[[#This Row],[Time]],6)</f>
        <v>25.501</v>
      </c>
      <c r="C16" s="1">
        <f t="shared" si="2"/>
        <v>109</v>
      </c>
      <c r="D16" s="1" t="s">
        <v>32</v>
      </c>
      <c r="E16" s="2">
        <v>45555.577434074075</v>
      </c>
      <c r="F16">
        <v>-1.2999999999999999E-2</v>
      </c>
      <c r="G16">
        <f>data_20240921_001[[#This Row],[Acceleration X(g)]]-$G$3</f>
        <v>6.8000000000001046E-4</v>
      </c>
      <c r="H16">
        <f t="shared" si="3"/>
        <v>5.1600000000001211E-3</v>
      </c>
      <c r="I16">
        <v>-6.0000000000000001E-3</v>
      </c>
      <c r="J16">
        <f>data_20240921_001[[#This Row],[Acceleration Y(g)]]-$J$3</f>
        <v>-1.519999999999997E-3</v>
      </c>
      <c r="K16">
        <f t="shared" si="4"/>
        <v>-1.7239999999999967E-2</v>
      </c>
      <c r="L16">
        <v>0.999</v>
      </c>
      <c r="M16">
        <f>data_20240921_001[[#This Row],[Acceleration Z(g)2]]-$M$3</f>
        <v>-2.018000000000042E-2</v>
      </c>
      <c r="N16">
        <v>0</v>
      </c>
      <c r="O16">
        <v>0</v>
      </c>
      <c r="P16">
        <v>0</v>
      </c>
      <c r="Q16">
        <v>-0.505</v>
      </c>
      <c r="R16">
        <v>0.54400000000000004</v>
      </c>
      <c r="S16">
        <v>163.685</v>
      </c>
      <c r="T16">
        <v>97.968000000000004</v>
      </c>
      <c r="U16">
        <v>45.539000000000001</v>
      </c>
      <c r="V16">
        <v>48.88</v>
      </c>
      <c r="W16">
        <v>19.47</v>
      </c>
      <c r="X16">
        <v>96530</v>
      </c>
      <c r="Y16">
        <v>408.64</v>
      </c>
      <c r="Z16" s="1" t="s">
        <v>33</v>
      </c>
      <c r="AA16" s="1" t="s">
        <v>33</v>
      </c>
      <c r="AB16" s="1" t="s">
        <v>33</v>
      </c>
      <c r="AC16" s="1" t="s">
        <v>33</v>
      </c>
      <c r="AD16" s="1" t="s">
        <v>33</v>
      </c>
      <c r="AE16" s="1" t="s">
        <v>33</v>
      </c>
      <c r="AF16" s="1" t="s">
        <v>33</v>
      </c>
      <c r="AG16" s="1" t="s">
        <v>33</v>
      </c>
      <c r="AH16" s="1" t="s">
        <v>33</v>
      </c>
      <c r="AI16" s="1" t="s">
        <v>33</v>
      </c>
      <c r="AJ16" s="1" t="s">
        <v>33</v>
      </c>
      <c r="AK16" s="1" t="s">
        <v>33</v>
      </c>
      <c r="AL16" s="1" t="s">
        <v>33</v>
      </c>
      <c r="AM16" s="1" t="s">
        <v>33</v>
      </c>
    </row>
    <row r="17" spans="1:39" x14ac:dyDescent="0.3">
      <c r="A17" s="1" t="s">
        <v>45</v>
      </c>
      <c r="B17" s="1" t="str">
        <f>RIGHT(data_20240921_001[[#This Row],[Time]],6)</f>
        <v>25.594</v>
      </c>
      <c r="C17" s="1">
        <f t="shared" si="2"/>
        <v>93</v>
      </c>
      <c r="D17" s="1" t="s">
        <v>32</v>
      </c>
      <c r="E17" s="2">
        <v>45555.577435231484</v>
      </c>
      <c r="F17">
        <v>-1.4E-2</v>
      </c>
      <c r="G17">
        <f>data_20240921_001[[#This Row],[Acceleration X(g)]]-$G$3</f>
        <v>-3.1999999999999043E-4</v>
      </c>
      <c r="H17">
        <f t="shared" si="3"/>
        <v>4.8400000000001307E-3</v>
      </c>
      <c r="I17">
        <v>-5.0000000000000001E-3</v>
      </c>
      <c r="J17">
        <f>data_20240921_001[[#This Row],[Acceleration Y(g)]]-$J$3</f>
        <v>-5.1999999999999703E-4</v>
      </c>
      <c r="K17">
        <f t="shared" si="4"/>
        <v>-1.7759999999999963E-2</v>
      </c>
      <c r="L17">
        <v>0.999</v>
      </c>
      <c r="M17">
        <f>data_20240921_001[[#This Row],[Acceleration Z(g)2]]-$M$3</f>
        <v>-2.018000000000042E-2</v>
      </c>
      <c r="N17">
        <v>6.0999999999999999E-2</v>
      </c>
      <c r="O17">
        <v>-0.122</v>
      </c>
      <c r="P17">
        <v>0</v>
      </c>
      <c r="Q17">
        <v>-0.5</v>
      </c>
      <c r="R17">
        <v>0.53300000000000003</v>
      </c>
      <c r="S17">
        <v>163.685</v>
      </c>
      <c r="T17">
        <v>97.994</v>
      </c>
      <c r="U17">
        <v>45.460999999999999</v>
      </c>
      <c r="V17">
        <v>48.945</v>
      </c>
      <c r="W17">
        <v>19.46</v>
      </c>
      <c r="X17">
        <v>96530</v>
      </c>
      <c r="Y17">
        <v>408.64</v>
      </c>
      <c r="Z17" s="1" t="s">
        <v>33</v>
      </c>
      <c r="AA17" s="1" t="s">
        <v>33</v>
      </c>
      <c r="AB17" s="1" t="s">
        <v>33</v>
      </c>
      <c r="AC17" s="1" t="s">
        <v>33</v>
      </c>
      <c r="AD17" s="1" t="s">
        <v>33</v>
      </c>
      <c r="AE17" s="1" t="s">
        <v>33</v>
      </c>
      <c r="AF17" s="1" t="s">
        <v>33</v>
      </c>
      <c r="AG17" s="1" t="s">
        <v>33</v>
      </c>
      <c r="AH17" s="1" t="s">
        <v>33</v>
      </c>
      <c r="AI17" s="1" t="s">
        <v>33</v>
      </c>
      <c r="AJ17" s="1" t="s">
        <v>33</v>
      </c>
      <c r="AK17" s="1" t="s">
        <v>33</v>
      </c>
      <c r="AL17" s="1" t="s">
        <v>33</v>
      </c>
      <c r="AM17" s="1" t="s">
        <v>33</v>
      </c>
    </row>
    <row r="18" spans="1:39" x14ac:dyDescent="0.3">
      <c r="A18" s="1" t="s">
        <v>46</v>
      </c>
      <c r="B18" s="1" t="str">
        <f>RIGHT(data_20240921_001[[#This Row],[Time]],6)</f>
        <v>25.702</v>
      </c>
      <c r="C18" s="1">
        <f t="shared" si="2"/>
        <v>108</v>
      </c>
      <c r="D18" s="1" t="s">
        <v>32</v>
      </c>
      <c r="E18" s="2">
        <v>45555.577436388892</v>
      </c>
      <c r="F18">
        <v>-1.2999999999999999E-2</v>
      </c>
      <c r="G18">
        <f>data_20240921_001[[#This Row],[Acceleration X(g)]]-$G$3</f>
        <v>6.8000000000001046E-4</v>
      </c>
      <c r="H18">
        <f t="shared" si="3"/>
        <v>5.5200000000001411E-3</v>
      </c>
      <c r="I18">
        <v>-5.0000000000000001E-3</v>
      </c>
      <c r="J18">
        <f>data_20240921_001[[#This Row],[Acceleration Y(g)]]-$J$3</f>
        <v>-5.1999999999999703E-4</v>
      </c>
      <c r="K18">
        <f t="shared" si="4"/>
        <v>-1.8279999999999959E-2</v>
      </c>
      <c r="L18">
        <v>0.999</v>
      </c>
      <c r="M18">
        <f>data_20240921_001[[#This Row],[Acceleration Z(g)2]]-$M$3</f>
        <v>-2.018000000000042E-2</v>
      </c>
      <c r="N18">
        <v>-6.0999999999999999E-2</v>
      </c>
      <c r="O18">
        <v>-0.183</v>
      </c>
      <c r="P18">
        <v>0</v>
      </c>
      <c r="Q18">
        <v>-0.505</v>
      </c>
      <c r="R18">
        <v>0.52700000000000002</v>
      </c>
      <c r="S18">
        <v>163.685</v>
      </c>
      <c r="T18">
        <v>98.02</v>
      </c>
      <c r="U18">
        <v>45.408999999999999</v>
      </c>
      <c r="V18">
        <v>48.984000000000002</v>
      </c>
      <c r="W18">
        <v>19.489999999999998</v>
      </c>
      <c r="X18">
        <v>96530</v>
      </c>
      <c r="Y18">
        <v>408.64</v>
      </c>
      <c r="Z18" s="1" t="s">
        <v>33</v>
      </c>
      <c r="AA18" s="1" t="s">
        <v>33</v>
      </c>
      <c r="AB18" s="1" t="s">
        <v>33</v>
      </c>
      <c r="AC18" s="1" t="s">
        <v>33</v>
      </c>
      <c r="AD18" s="1" t="s">
        <v>33</v>
      </c>
      <c r="AE18" s="1" t="s">
        <v>33</v>
      </c>
      <c r="AF18" s="1" t="s">
        <v>33</v>
      </c>
      <c r="AG18" s="1" t="s">
        <v>33</v>
      </c>
      <c r="AH18" s="1" t="s">
        <v>33</v>
      </c>
      <c r="AI18" s="1" t="s">
        <v>33</v>
      </c>
      <c r="AJ18" s="1" t="s">
        <v>33</v>
      </c>
      <c r="AK18" s="1" t="s">
        <v>33</v>
      </c>
      <c r="AL18" s="1" t="s">
        <v>33</v>
      </c>
      <c r="AM18" s="1" t="s">
        <v>33</v>
      </c>
    </row>
    <row r="19" spans="1:39" x14ac:dyDescent="0.3">
      <c r="A19" s="1" t="s">
        <v>47</v>
      </c>
      <c r="B19" s="1" t="str">
        <f>RIGHT(data_20240921_001[[#This Row],[Time]],6)</f>
        <v>25.796</v>
      </c>
      <c r="C19" s="1">
        <f t="shared" si="2"/>
        <v>94</v>
      </c>
      <c r="D19" s="1" t="s">
        <v>32</v>
      </c>
      <c r="E19" s="2">
        <v>45555.577437546293</v>
      </c>
      <c r="F19">
        <v>-1.2999999999999999E-2</v>
      </c>
      <c r="G19">
        <f>data_20240921_001[[#This Row],[Acceleration X(g)]]-$G$3</f>
        <v>6.8000000000001046E-4</v>
      </c>
      <c r="H19">
        <f t="shared" si="3"/>
        <v>6.2000000000001516E-3</v>
      </c>
      <c r="I19">
        <v>-5.0000000000000001E-3</v>
      </c>
      <c r="J19">
        <f>data_20240921_001[[#This Row],[Acceleration Y(g)]]-$J$3</f>
        <v>-5.1999999999999703E-4</v>
      </c>
      <c r="K19">
        <f t="shared" si="4"/>
        <v>-1.8799999999999956E-2</v>
      </c>
      <c r="L19">
        <v>0.999</v>
      </c>
      <c r="M19">
        <f>data_20240921_001[[#This Row],[Acceleration Z(g)2]]-$M$3</f>
        <v>-2.018000000000042E-2</v>
      </c>
      <c r="N19">
        <v>-6.0999999999999999E-2</v>
      </c>
      <c r="O19">
        <v>0</v>
      </c>
      <c r="P19">
        <v>0</v>
      </c>
      <c r="Q19">
        <v>-0.505</v>
      </c>
      <c r="R19">
        <v>0.53300000000000003</v>
      </c>
      <c r="S19">
        <v>163.685</v>
      </c>
      <c r="T19">
        <v>98.033000000000001</v>
      </c>
      <c r="U19">
        <v>45.383000000000003</v>
      </c>
      <c r="V19">
        <v>49.023000000000003</v>
      </c>
      <c r="W19">
        <v>19.510000000000002</v>
      </c>
      <c r="X19">
        <v>96530</v>
      </c>
      <c r="Y19">
        <v>408.64</v>
      </c>
      <c r="Z19" s="1" t="s">
        <v>33</v>
      </c>
      <c r="AA19" s="1" t="s">
        <v>33</v>
      </c>
      <c r="AB19" s="1" t="s">
        <v>33</v>
      </c>
      <c r="AC19" s="1" t="s">
        <v>33</v>
      </c>
      <c r="AD19" s="1" t="s">
        <v>33</v>
      </c>
      <c r="AE19" s="1" t="s">
        <v>33</v>
      </c>
      <c r="AF19" s="1" t="s">
        <v>33</v>
      </c>
      <c r="AG19" s="1" t="s">
        <v>33</v>
      </c>
      <c r="AH19" s="1" t="s">
        <v>33</v>
      </c>
      <c r="AI19" s="1" t="s">
        <v>33</v>
      </c>
      <c r="AJ19" s="1" t="s">
        <v>33</v>
      </c>
      <c r="AK19" s="1" t="s">
        <v>33</v>
      </c>
      <c r="AL19" s="1" t="s">
        <v>33</v>
      </c>
      <c r="AM19" s="1" t="s">
        <v>33</v>
      </c>
    </row>
    <row r="20" spans="1:39" x14ac:dyDescent="0.3">
      <c r="A20" s="1" t="s">
        <v>48</v>
      </c>
      <c r="B20" s="1" t="str">
        <f>RIGHT(data_20240921_001[[#This Row],[Time]],6)</f>
        <v>25.888</v>
      </c>
      <c r="C20" s="1">
        <f t="shared" si="2"/>
        <v>92</v>
      </c>
      <c r="D20" s="1" t="s">
        <v>32</v>
      </c>
      <c r="E20" s="2">
        <v>45555.577438703702</v>
      </c>
      <c r="F20">
        <v>-1.4E-2</v>
      </c>
      <c r="G20">
        <f>data_20240921_001[[#This Row],[Acceleration X(g)]]-$G$3</f>
        <v>-3.1999999999999043E-4</v>
      </c>
      <c r="H20">
        <f t="shared" si="3"/>
        <v>5.8800000000001611E-3</v>
      </c>
      <c r="I20">
        <v>-5.0000000000000001E-3</v>
      </c>
      <c r="J20">
        <f>data_20240921_001[[#This Row],[Acceleration Y(g)]]-$J$3</f>
        <v>-5.1999999999999703E-4</v>
      </c>
      <c r="K20">
        <f t="shared" si="4"/>
        <v>-1.9319999999999952E-2</v>
      </c>
      <c r="L20">
        <v>0.999</v>
      </c>
      <c r="M20">
        <f>data_20240921_001[[#This Row],[Acceleration Z(g)2]]-$M$3</f>
        <v>-2.018000000000042E-2</v>
      </c>
      <c r="N20">
        <v>-0.122</v>
      </c>
      <c r="O20">
        <v>-6.0999999999999999E-2</v>
      </c>
      <c r="P20">
        <v>0</v>
      </c>
      <c r="Q20">
        <v>-0.51100000000000001</v>
      </c>
      <c r="R20">
        <v>0.53300000000000003</v>
      </c>
      <c r="S20">
        <v>163.685</v>
      </c>
      <c r="T20">
        <v>98.033000000000001</v>
      </c>
      <c r="U20">
        <v>45.37</v>
      </c>
      <c r="V20">
        <v>49.023000000000003</v>
      </c>
      <c r="W20">
        <v>19.46</v>
      </c>
      <c r="X20">
        <v>96530</v>
      </c>
      <c r="Y20">
        <v>408.64</v>
      </c>
      <c r="Z20" s="1" t="s">
        <v>33</v>
      </c>
      <c r="AA20" s="1" t="s">
        <v>33</v>
      </c>
      <c r="AB20" s="1" t="s">
        <v>33</v>
      </c>
      <c r="AC20" s="1" t="s">
        <v>33</v>
      </c>
      <c r="AD20" s="1" t="s">
        <v>33</v>
      </c>
      <c r="AE20" s="1" t="s">
        <v>33</v>
      </c>
      <c r="AF20" s="1" t="s">
        <v>33</v>
      </c>
      <c r="AG20" s="1" t="s">
        <v>33</v>
      </c>
      <c r="AH20" s="1" t="s">
        <v>33</v>
      </c>
      <c r="AI20" s="1" t="s">
        <v>33</v>
      </c>
      <c r="AJ20" s="1" t="s">
        <v>33</v>
      </c>
      <c r="AK20" s="1" t="s">
        <v>33</v>
      </c>
      <c r="AL20" s="1" t="s">
        <v>33</v>
      </c>
      <c r="AM20" s="1" t="s">
        <v>33</v>
      </c>
    </row>
    <row r="21" spans="1:39" x14ac:dyDescent="0.3">
      <c r="A21" s="1" t="s">
        <v>49</v>
      </c>
      <c r="B21" s="1" t="str">
        <f>RIGHT(data_20240921_001[[#This Row],[Time]],6)</f>
        <v>25.997</v>
      </c>
      <c r="C21" s="1">
        <f t="shared" si="2"/>
        <v>109</v>
      </c>
      <c r="D21" s="1" t="s">
        <v>32</v>
      </c>
      <c r="E21" s="2">
        <v>45555.57743986111</v>
      </c>
      <c r="F21">
        <v>-1.2999999999999999E-2</v>
      </c>
      <c r="G21">
        <f>data_20240921_001[[#This Row],[Acceleration X(g)]]-$G$3</f>
        <v>6.8000000000001046E-4</v>
      </c>
      <c r="H21">
        <f t="shared" si="3"/>
        <v>6.5600000000001716E-3</v>
      </c>
      <c r="I21">
        <v>-6.0000000000000001E-3</v>
      </c>
      <c r="J21">
        <f>data_20240921_001[[#This Row],[Acceleration Y(g)]]-$J$3</f>
        <v>-1.519999999999997E-3</v>
      </c>
      <c r="K21">
        <f t="shared" si="4"/>
        <v>-2.0839999999999949E-2</v>
      </c>
      <c r="L21">
        <v>0.999</v>
      </c>
      <c r="M21">
        <f>data_20240921_001[[#This Row],[Acceleration Z(g)2]]-$M$3</f>
        <v>-2.018000000000042E-2</v>
      </c>
      <c r="N21">
        <v>0</v>
      </c>
      <c r="O21">
        <v>-6.0999999999999999E-2</v>
      </c>
      <c r="P21">
        <v>0</v>
      </c>
      <c r="Q21">
        <v>-0.51100000000000001</v>
      </c>
      <c r="R21">
        <v>0.53300000000000003</v>
      </c>
      <c r="S21">
        <v>163.685</v>
      </c>
      <c r="T21">
        <v>98.02</v>
      </c>
      <c r="U21">
        <v>45.383000000000003</v>
      </c>
      <c r="V21">
        <v>49.023000000000003</v>
      </c>
      <c r="W21">
        <v>19.46</v>
      </c>
      <c r="X21">
        <v>96530</v>
      </c>
      <c r="Y21">
        <v>408.64</v>
      </c>
      <c r="Z21" s="1" t="s">
        <v>33</v>
      </c>
      <c r="AA21" s="1" t="s">
        <v>33</v>
      </c>
      <c r="AB21" s="1" t="s">
        <v>33</v>
      </c>
      <c r="AC21" s="1" t="s">
        <v>33</v>
      </c>
      <c r="AD21" s="1" t="s">
        <v>33</v>
      </c>
      <c r="AE21" s="1" t="s">
        <v>33</v>
      </c>
      <c r="AF21" s="1" t="s">
        <v>33</v>
      </c>
      <c r="AG21" s="1" t="s">
        <v>33</v>
      </c>
      <c r="AH21" s="1" t="s">
        <v>33</v>
      </c>
      <c r="AI21" s="1" t="s">
        <v>33</v>
      </c>
      <c r="AJ21" s="1" t="s">
        <v>33</v>
      </c>
      <c r="AK21" s="1" t="s">
        <v>33</v>
      </c>
      <c r="AL21" s="1" t="s">
        <v>33</v>
      </c>
      <c r="AM21" s="1" t="s">
        <v>33</v>
      </c>
    </row>
    <row r="22" spans="1:39" x14ac:dyDescent="0.3">
      <c r="A22" s="1" t="s">
        <v>50</v>
      </c>
      <c r="B22" s="1" t="str">
        <f>RIGHT(data_20240921_001[[#This Row],[Time]],6)</f>
        <v>26.089</v>
      </c>
      <c r="C22" s="1">
        <f t="shared" si="2"/>
        <v>92</v>
      </c>
      <c r="D22" s="1" t="s">
        <v>32</v>
      </c>
      <c r="E22" s="2">
        <v>45555.577441018519</v>
      </c>
      <c r="F22">
        <v>-1.2999999999999999E-2</v>
      </c>
      <c r="G22">
        <f>data_20240921_001[[#This Row],[Acceleration X(g)]]-$G$3</f>
        <v>6.8000000000001046E-4</v>
      </c>
      <c r="H22">
        <f t="shared" si="3"/>
        <v>7.2400000000001821E-3</v>
      </c>
      <c r="I22">
        <v>-5.0000000000000001E-3</v>
      </c>
      <c r="J22">
        <f>data_20240921_001[[#This Row],[Acceleration Y(g)]]-$J$3</f>
        <v>-5.1999999999999703E-4</v>
      </c>
      <c r="K22">
        <f t="shared" si="4"/>
        <v>-2.1359999999999945E-2</v>
      </c>
      <c r="L22">
        <v>0.999</v>
      </c>
      <c r="M22">
        <f>data_20240921_001[[#This Row],[Acceleration Z(g)2]]-$M$3</f>
        <v>-2.018000000000042E-2</v>
      </c>
      <c r="N22">
        <v>-6.0999999999999999E-2</v>
      </c>
      <c r="O22">
        <v>0</v>
      </c>
      <c r="P22">
        <v>0</v>
      </c>
      <c r="Q22">
        <v>-0.51100000000000001</v>
      </c>
      <c r="R22">
        <v>0.53300000000000003</v>
      </c>
      <c r="S22">
        <v>163.685</v>
      </c>
      <c r="T22">
        <v>98.02</v>
      </c>
      <c r="U22">
        <v>45.383000000000003</v>
      </c>
      <c r="V22">
        <v>49.023000000000003</v>
      </c>
      <c r="W22">
        <v>19.46</v>
      </c>
      <c r="X22">
        <v>96530</v>
      </c>
      <c r="Y22">
        <v>408.64</v>
      </c>
      <c r="Z22" s="1" t="s">
        <v>33</v>
      </c>
      <c r="AA22" s="1" t="s">
        <v>33</v>
      </c>
      <c r="AB22" s="1" t="s">
        <v>33</v>
      </c>
      <c r="AC22" s="1" t="s">
        <v>33</v>
      </c>
      <c r="AD22" s="1" t="s">
        <v>33</v>
      </c>
      <c r="AE22" s="1" t="s">
        <v>33</v>
      </c>
      <c r="AF22" s="1" t="s">
        <v>33</v>
      </c>
      <c r="AG22" s="1" t="s">
        <v>33</v>
      </c>
      <c r="AH22" s="1" t="s">
        <v>33</v>
      </c>
      <c r="AI22" s="1" t="s">
        <v>33</v>
      </c>
      <c r="AJ22" s="1" t="s">
        <v>33</v>
      </c>
      <c r="AK22" s="1" t="s">
        <v>33</v>
      </c>
      <c r="AL22" s="1" t="s">
        <v>33</v>
      </c>
      <c r="AM22" s="1" t="s">
        <v>33</v>
      </c>
    </row>
    <row r="23" spans="1:39" x14ac:dyDescent="0.3">
      <c r="A23" s="1" t="s">
        <v>51</v>
      </c>
      <c r="B23" s="1" t="str">
        <f>RIGHT(data_20240921_001[[#This Row],[Time]],6)</f>
        <v>26.197</v>
      </c>
      <c r="C23" s="1">
        <f t="shared" si="2"/>
        <v>108</v>
      </c>
      <c r="D23" s="1" t="s">
        <v>32</v>
      </c>
      <c r="E23" s="2">
        <v>45555.577442175927</v>
      </c>
      <c r="F23">
        <v>-1.2999999999999999E-2</v>
      </c>
      <c r="G23">
        <f>data_20240921_001[[#This Row],[Acceleration X(g)]]-$G$3</f>
        <v>6.8000000000001046E-4</v>
      </c>
      <c r="H23">
        <f t="shared" si="3"/>
        <v>7.9200000000001925E-3</v>
      </c>
      <c r="I23">
        <v>-6.0000000000000001E-3</v>
      </c>
      <c r="J23">
        <f>data_20240921_001[[#This Row],[Acceleration Y(g)]]-$J$3</f>
        <v>-1.519999999999997E-3</v>
      </c>
      <c r="K23">
        <f t="shared" si="4"/>
        <v>-2.2879999999999942E-2</v>
      </c>
      <c r="L23">
        <v>1</v>
      </c>
      <c r="M23">
        <f>data_20240921_001[[#This Row],[Acceleration Z(g)2]]-$M$3</f>
        <v>-1.9180000000000419E-2</v>
      </c>
      <c r="N23">
        <v>0</v>
      </c>
      <c r="O23">
        <v>-0.122</v>
      </c>
      <c r="P23">
        <v>0</v>
      </c>
      <c r="Q23">
        <v>-0.51600000000000001</v>
      </c>
      <c r="R23">
        <v>0.52700000000000002</v>
      </c>
      <c r="S23">
        <v>163.685</v>
      </c>
      <c r="T23">
        <v>98.007000000000005</v>
      </c>
      <c r="U23">
        <v>45.396000000000001</v>
      </c>
      <c r="V23">
        <v>49.01</v>
      </c>
      <c r="W23">
        <v>19.46</v>
      </c>
      <c r="X23">
        <v>96530</v>
      </c>
      <c r="Y23">
        <v>408.64</v>
      </c>
      <c r="Z23" s="1" t="s">
        <v>33</v>
      </c>
      <c r="AA23" s="1" t="s">
        <v>33</v>
      </c>
      <c r="AB23" s="1" t="s">
        <v>33</v>
      </c>
      <c r="AC23" s="1" t="s">
        <v>33</v>
      </c>
      <c r="AD23" s="1" t="s">
        <v>33</v>
      </c>
      <c r="AE23" s="1" t="s">
        <v>33</v>
      </c>
      <c r="AF23" s="1" t="s">
        <v>33</v>
      </c>
      <c r="AG23" s="1" t="s">
        <v>33</v>
      </c>
      <c r="AH23" s="1" t="s">
        <v>33</v>
      </c>
      <c r="AI23" s="1" t="s">
        <v>33</v>
      </c>
      <c r="AJ23" s="1" t="s">
        <v>33</v>
      </c>
      <c r="AK23" s="1" t="s">
        <v>33</v>
      </c>
      <c r="AL23" s="1" t="s">
        <v>33</v>
      </c>
      <c r="AM23" s="1" t="s">
        <v>33</v>
      </c>
    </row>
    <row r="24" spans="1:39" x14ac:dyDescent="0.3">
      <c r="A24" s="1" t="s">
        <v>52</v>
      </c>
      <c r="B24" s="1" t="str">
        <f>RIGHT(data_20240921_001[[#This Row],[Time]],6)</f>
        <v>26.290</v>
      </c>
      <c r="C24" s="1">
        <f t="shared" si="2"/>
        <v>93</v>
      </c>
      <c r="D24" s="1" t="s">
        <v>32</v>
      </c>
      <c r="E24" s="2">
        <v>45555.577443333335</v>
      </c>
      <c r="F24">
        <v>-1.2999999999999999E-2</v>
      </c>
      <c r="G24">
        <f>data_20240921_001[[#This Row],[Acceleration X(g)]]-$G$3</f>
        <v>6.8000000000001046E-4</v>
      </c>
      <c r="H24">
        <f t="shared" si="3"/>
        <v>8.600000000000203E-3</v>
      </c>
      <c r="I24">
        <v>-6.0000000000000001E-3</v>
      </c>
      <c r="J24">
        <f>data_20240921_001[[#This Row],[Acceleration Y(g)]]-$J$3</f>
        <v>-1.519999999999997E-3</v>
      </c>
      <c r="K24">
        <f t="shared" si="4"/>
        <v>-2.4399999999999939E-2</v>
      </c>
      <c r="L24">
        <v>0.999</v>
      </c>
      <c r="M24">
        <f>data_20240921_001[[#This Row],[Acceleration Z(g)2]]-$M$3</f>
        <v>-2.018000000000042E-2</v>
      </c>
      <c r="N24">
        <v>0</v>
      </c>
      <c r="O24">
        <v>0</v>
      </c>
      <c r="P24">
        <v>0</v>
      </c>
      <c r="Q24">
        <v>-0.51600000000000001</v>
      </c>
      <c r="R24">
        <v>0.52200000000000002</v>
      </c>
      <c r="S24">
        <v>163.685</v>
      </c>
      <c r="T24">
        <v>97.994</v>
      </c>
      <c r="U24">
        <v>45.396000000000001</v>
      </c>
      <c r="V24">
        <v>49.01</v>
      </c>
      <c r="W24">
        <v>19.46</v>
      </c>
      <c r="X24">
        <v>96530</v>
      </c>
      <c r="Y24">
        <v>408.64</v>
      </c>
      <c r="Z24" s="1" t="s">
        <v>33</v>
      </c>
      <c r="AA24" s="1" t="s">
        <v>33</v>
      </c>
      <c r="AB24" s="1" t="s">
        <v>33</v>
      </c>
      <c r="AC24" s="1" t="s">
        <v>33</v>
      </c>
      <c r="AD24" s="1" t="s">
        <v>33</v>
      </c>
      <c r="AE24" s="1" t="s">
        <v>33</v>
      </c>
      <c r="AF24" s="1" t="s">
        <v>33</v>
      </c>
      <c r="AG24" s="1" t="s">
        <v>33</v>
      </c>
      <c r="AH24" s="1" t="s">
        <v>33</v>
      </c>
      <c r="AI24" s="1" t="s">
        <v>33</v>
      </c>
      <c r="AJ24" s="1" t="s">
        <v>33</v>
      </c>
      <c r="AK24" s="1" t="s">
        <v>33</v>
      </c>
      <c r="AL24" s="1" t="s">
        <v>33</v>
      </c>
      <c r="AM24" s="1" t="s">
        <v>33</v>
      </c>
    </row>
    <row r="25" spans="1:39" x14ac:dyDescent="0.3">
      <c r="A25" s="1" t="s">
        <v>53</v>
      </c>
      <c r="B25" s="1" t="str">
        <f>RIGHT(data_20240921_001[[#This Row],[Time]],6)</f>
        <v>26.397</v>
      </c>
      <c r="C25" s="1">
        <f t="shared" si="2"/>
        <v>107</v>
      </c>
      <c r="D25" s="1" t="s">
        <v>32</v>
      </c>
      <c r="E25" s="2">
        <v>45555.577444490744</v>
      </c>
      <c r="F25">
        <v>-1.2999999999999999E-2</v>
      </c>
      <c r="G25">
        <f>data_20240921_001[[#This Row],[Acceleration X(g)]]-$G$3</f>
        <v>6.8000000000001046E-4</v>
      </c>
      <c r="H25">
        <f t="shared" si="3"/>
        <v>9.2800000000002134E-3</v>
      </c>
      <c r="I25">
        <v>-6.0000000000000001E-3</v>
      </c>
      <c r="J25">
        <f>data_20240921_001[[#This Row],[Acceleration Y(g)]]-$J$3</f>
        <v>-1.519999999999997E-3</v>
      </c>
      <c r="K25">
        <f t="shared" si="4"/>
        <v>-2.5919999999999936E-2</v>
      </c>
      <c r="L25">
        <v>0.999</v>
      </c>
      <c r="M25">
        <f>data_20240921_001[[#This Row],[Acceleration Z(g)2]]-$M$3</f>
        <v>-2.018000000000042E-2</v>
      </c>
      <c r="N25">
        <v>-6.0999999999999999E-2</v>
      </c>
      <c r="O25">
        <v>0</v>
      </c>
      <c r="P25">
        <v>0</v>
      </c>
      <c r="Q25">
        <v>-0.51600000000000001</v>
      </c>
      <c r="R25">
        <v>0.52700000000000002</v>
      </c>
      <c r="S25">
        <v>163.685</v>
      </c>
      <c r="T25">
        <v>97.994</v>
      </c>
      <c r="U25">
        <v>45.408999999999999</v>
      </c>
      <c r="V25">
        <v>48.997</v>
      </c>
      <c r="W25">
        <v>19.489999999999998</v>
      </c>
      <c r="X25">
        <v>96530</v>
      </c>
      <c r="Y25">
        <v>408.64</v>
      </c>
      <c r="Z25" s="1" t="s">
        <v>33</v>
      </c>
      <c r="AA25" s="1" t="s">
        <v>33</v>
      </c>
      <c r="AB25" s="1" t="s">
        <v>33</v>
      </c>
      <c r="AC25" s="1" t="s">
        <v>33</v>
      </c>
      <c r="AD25" s="1" t="s">
        <v>33</v>
      </c>
      <c r="AE25" s="1" t="s">
        <v>33</v>
      </c>
      <c r="AF25" s="1" t="s">
        <v>33</v>
      </c>
      <c r="AG25" s="1" t="s">
        <v>33</v>
      </c>
      <c r="AH25" s="1" t="s">
        <v>33</v>
      </c>
      <c r="AI25" s="1" t="s">
        <v>33</v>
      </c>
      <c r="AJ25" s="1" t="s">
        <v>33</v>
      </c>
      <c r="AK25" s="1" t="s">
        <v>33</v>
      </c>
      <c r="AL25" s="1" t="s">
        <v>33</v>
      </c>
      <c r="AM25" s="1" t="s">
        <v>33</v>
      </c>
    </row>
    <row r="26" spans="1:39" x14ac:dyDescent="0.3">
      <c r="A26" s="1" t="s">
        <v>54</v>
      </c>
      <c r="B26" s="1" t="str">
        <f>RIGHT(data_20240921_001[[#This Row],[Time]],6)</f>
        <v>26.490</v>
      </c>
      <c r="C26" s="1">
        <f t="shared" si="2"/>
        <v>93</v>
      </c>
      <c r="D26" s="1" t="s">
        <v>32</v>
      </c>
      <c r="E26" s="2">
        <v>45555.577445648145</v>
      </c>
      <c r="F26">
        <v>-1.2999999999999999E-2</v>
      </c>
      <c r="G26">
        <f>data_20240921_001[[#This Row],[Acceleration X(g)]]-$G$3</f>
        <v>6.8000000000001046E-4</v>
      </c>
      <c r="H26">
        <f t="shared" si="3"/>
        <v>9.9600000000002239E-3</v>
      </c>
      <c r="I26">
        <v>-5.0000000000000001E-3</v>
      </c>
      <c r="J26">
        <f>data_20240921_001[[#This Row],[Acceleration Y(g)]]-$J$3</f>
        <v>-5.1999999999999703E-4</v>
      </c>
      <c r="K26">
        <f t="shared" si="4"/>
        <v>-2.6439999999999932E-2</v>
      </c>
      <c r="L26">
        <v>0.999</v>
      </c>
      <c r="M26">
        <f>data_20240921_001[[#This Row],[Acceleration Z(g)2]]-$M$3</f>
        <v>-2.018000000000042E-2</v>
      </c>
      <c r="N26">
        <v>0</v>
      </c>
      <c r="O26">
        <v>0</v>
      </c>
      <c r="P26">
        <v>0</v>
      </c>
      <c r="Q26">
        <v>-0.51600000000000001</v>
      </c>
      <c r="R26">
        <v>0.52700000000000002</v>
      </c>
      <c r="S26">
        <v>163.685</v>
      </c>
      <c r="T26">
        <v>97.994</v>
      </c>
      <c r="U26">
        <v>45.421999999999997</v>
      </c>
      <c r="V26">
        <v>48.984000000000002</v>
      </c>
      <c r="W26">
        <v>19.47</v>
      </c>
      <c r="X26">
        <v>96530</v>
      </c>
      <c r="Y26">
        <v>408.64</v>
      </c>
      <c r="Z26" s="1" t="s">
        <v>33</v>
      </c>
      <c r="AA26" s="1" t="s">
        <v>33</v>
      </c>
      <c r="AB26" s="1" t="s">
        <v>33</v>
      </c>
      <c r="AC26" s="1" t="s">
        <v>33</v>
      </c>
      <c r="AD26" s="1" t="s">
        <v>33</v>
      </c>
      <c r="AE26" s="1" t="s">
        <v>33</v>
      </c>
      <c r="AF26" s="1" t="s">
        <v>33</v>
      </c>
      <c r="AG26" s="1" t="s">
        <v>33</v>
      </c>
      <c r="AH26" s="1" t="s">
        <v>33</v>
      </c>
      <c r="AI26" s="1" t="s">
        <v>33</v>
      </c>
      <c r="AJ26" s="1" t="s">
        <v>33</v>
      </c>
      <c r="AK26" s="1" t="s">
        <v>33</v>
      </c>
      <c r="AL26" s="1" t="s">
        <v>33</v>
      </c>
      <c r="AM26" s="1" t="s">
        <v>33</v>
      </c>
    </row>
    <row r="27" spans="1:39" x14ac:dyDescent="0.3">
      <c r="A27" s="1" t="s">
        <v>55</v>
      </c>
      <c r="B27" s="1" t="str">
        <f>RIGHT(data_20240921_001[[#This Row],[Time]],6)</f>
        <v>26.601</v>
      </c>
      <c r="C27" s="1">
        <f t="shared" si="2"/>
        <v>111</v>
      </c>
      <c r="D27" s="1" t="s">
        <v>32</v>
      </c>
      <c r="E27" s="2">
        <v>45555.577446805553</v>
      </c>
      <c r="F27">
        <v>-1.2999999999999999E-2</v>
      </c>
      <c r="G27">
        <f>data_20240921_001[[#This Row],[Acceleration X(g)]]-$G$3</f>
        <v>6.8000000000001046E-4</v>
      </c>
      <c r="H27">
        <f t="shared" si="3"/>
        <v>1.0640000000000234E-2</v>
      </c>
      <c r="I27">
        <v>-5.0000000000000001E-3</v>
      </c>
      <c r="J27">
        <f>data_20240921_001[[#This Row],[Acceleration Y(g)]]-$J$3</f>
        <v>-5.1999999999999703E-4</v>
      </c>
      <c r="K27">
        <f t="shared" si="4"/>
        <v>-2.6959999999999928E-2</v>
      </c>
      <c r="L27">
        <v>0.999</v>
      </c>
      <c r="M27">
        <f>data_20240921_001[[#This Row],[Acceleration Z(g)2]]-$M$3</f>
        <v>-2.018000000000042E-2</v>
      </c>
      <c r="N27">
        <v>0</v>
      </c>
      <c r="O27">
        <v>0</v>
      </c>
      <c r="P27">
        <v>0</v>
      </c>
      <c r="Q27">
        <v>-0.51600000000000001</v>
      </c>
      <c r="R27">
        <v>0.52700000000000002</v>
      </c>
      <c r="S27">
        <v>163.685</v>
      </c>
      <c r="T27">
        <v>97.994</v>
      </c>
      <c r="U27">
        <v>45.408999999999999</v>
      </c>
      <c r="V27">
        <v>48.997</v>
      </c>
      <c r="W27">
        <v>19.510000000000002</v>
      </c>
      <c r="X27">
        <v>96530</v>
      </c>
      <c r="Y27">
        <v>408.64</v>
      </c>
      <c r="Z27" s="1" t="s">
        <v>33</v>
      </c>
      <c r="AA27" s="1" t="s">
        <v>33</v>
      </c>
      <c r="AB27" s="1" t="s">
        <v>33</v>
      </c>
      <c r="AC27" s="1" t="s">
        <v>33</v>
      </c>
      <c r="AD27" s="1" t="s">
        <v>33</v>
      </c>
      <c r="AE27" s="1" t="s">
        <v>33</v>
      </c>
      <c r="AF27" s="1" t="s">
        <v>33</v>
      </c>
      <c r="AG27" s="1" t="s">
        <v>33</v>
      </c>
      <c r="AH27" s="1" t="s">
        <v>33</v>
      </c>
      <c r="AI27" s="1" t="s">
        <v>33</v>
      </c>
      <c r="AJ27" s="1" t="s">
        <v>33</v>
      </c>
      <c r="AK27" s="1" t="s">
        <v>33</v>
      </c>
      <c r="AL27" s="1" t="s">
        <v>33</v>
      </c>
      <c r="AM27" s="1" t="s">
        <v>33</v>
      </c>
    </row>
    <row r="28" spans="1:39" x14ac:dyDescent="0.3">
      <c r="A28" s="1" t="s">
        <v>56</v>
      </c>
      <c r="B28" s="1" t="str">
        <f>RIGHT(data_20240921_001[[#This Row],[Time]],6)</f>
        <v>26.695</v>
      </c>
      <c r="C28" s="1">
        <f t="shared" si="2"/>
        <v>94</v>
      </c>
      <c r="D28" s="1" t="s">
        <v>32</v>
      </c>
      <c r="E28" s="2">
        <v>45555.577447962962</v>
      </c>
      <c r="F28">
        <v>-1.2E-2</v>
      </c>
      <c r="G28">
        <f>data_20240921_001[[#This Row],[Acceleration X(g)]]-$G$3</f>
        <v>1.6800000000000096E-3</v>
      </c>
      <c r="H28">
        <f t="shared" si="3"/>
        <v>1.2320000000000244E-2</v>
      </c>
      <c r="I28">
        <v>-6.0000000000000001E-3</v>
      </c>
      <c r="J28">
        <f>data_20240921_001[[#This Row],[Acceleration Y(g)]]-$J$3</f>
        <v>-1.519999999999997E-3</v>
      </c>
      <c r="K28">
        <f t="shared" si="4"/>
        <v>-2.8479999999999926E-2</v>
      </c>
      <c r="L28">
        <v>0.999</v>
      </c>
      <c r="M28">
        <f>data_20240921_001[[#This Row],[Acceleration Z(g)2]]-$M$3</f>
        <v>-2.018000000000042E-2</v>
      </c>
      <c r="N28">
        <v>0</v>
      </c>
      <c r="O28">
        <v>0</v>
      </c>
      <c r="P28">
        <v>0</v>
      </c>
      <c r="Q28">
        <v>-0.51600000000000001</v>
      </c>
      <c r="R28">
        <v>0.53300000000000003</v>
      </c>
      <c r="S28">
        <v>163.685</v>
      </c>
      <c r="T28">
        <v>98.007000000000005</v>
      </c>
      <c r="U28">
        <v>45.408999999999999</v>
      </c>
      <c r="V28">
        <v>48.997</v>
      </c>
      <c r="W28">
        <v>19.46</v>
      </c>
      <c r="X28">
        <v>96530</v>
      </c>
      <c r="Y28">
        <v>408.64</v>
      </c>
      <c r="Z28" s="1" t="s">
        <v>33</v>
      </c>
      <c r="AA28" s="1" t="s">
        <v>33</v>
      </c>
      <c r="AB28" s="1" t="s">
        <v>33</v>
      </c>
      <c r="AC28" s="1" t="s">
        <v>33</v>
      </c>
      <c r="AD28" s="1" t="s">
        <v>33</v>
      </c>
      <c r="AE28" s="1" t="s">
        <v>33</v>
      </c>
      <c r="AF28" s="1" t="s">
        <v>33</v>
      </c>
      <c r="AG28" s="1" t="s">
        <v>33</v>
      </c>
      <c r="AH28" s="1" t="s">
        <v>33</v>
      </c>
      <c r="AI28" s="1" t="s">
        <v>33</v>
      </c>
      <c r="AJ28" s="1" t="s">
        <v>33</v>
      </c>
      <c r="AK28" s="1" t="s">
        <v>33</v>
      </c>
      <c r="AL28" s="1" t="s">
        <v>33</v>
      </c>
      <c r="AM28" s="1" t="s">
        <v>33</v>
      </c>
    </row>
    <row r="29" spans="1:39" x14ac:dyDescent="0.3">
      <c r="A29" s="1" t="s">
        <v>57</v>
      </c>
      <c r="B29" s="1" t="str">
        <f>RIGHT(data_20240921_001[[#This Row],[Time]],6)</f>
        <v>26.803</v>
      </c>
      <c r="C29" s="1">
        <f t="shared" si="2"/>
        <v>108</v>
      </c>
      <c r="D29" s="1" t="s">
        <v>32</v>
      </c>
      <c r="E29" s="2">
        <v>45555.57744912037</v>
      </c>
      <c r="F29">
        <v>-1.2999999999999999E-2</v>
      </c>
      <c r="G29">
        <f>data_20240921_001[[#This Row],[Acceleration X(g)]]-$G$3</f>
        <v>6.8000000000001046E-4</v>
      </c>
      <c r="H29">
        <f t="shared" si="3"/>
        <v>1.3000000000000254E-2</v>
      </c>
      <c r="I29">
        <v>-6.0000000000000001E-3</v>
      </c>
      <c r="J29">
        <f>data_20240921_001[[#This Row],[Acceleration Y(g)]]-$J$3</f>
        <v>-1.519999999999997E-3</v>
      </c>
      <c r="K29">
        <f t="shared" si="4"/>
        <v>-2.9999999999999923E-2</v>
      </c>
      <c r="L29">
        <v>0.998</v>
      </c>
      <c r="M29">
        <f>data_20240921_001[[#This Row],[Acceleration Z(g)2]]-$M$3</f>
        <v>-2.1180000000000421E-2</v>
      </c>
      <c r="N29">
        <v>0</v>
      </c>
      <c r="O29">
        <v>0</v>
      </c>
      <c r="P29">
        <v>0</v>
      </c>
      <c r="Q29">
        <v>-0.51100000000000001</v>
      </c>
      <c r="R29">
        <v>0.53800000000000003</v>
      </c>
      <c r="S29">
        <v>163.685</v>
      </c>
      <c r="T29">
        <v>97.980999999999995</v>
      </c>
      <c r="U29">
        <v>45.408999999999999</v>
      </c>
      <c r="V29">
        <v>48.997</v>
      </c>
      <c r="W29">
        <v>19.440000000000001</v>
      </c>
      <c r="X29">
        <v>96530</v>
      </c>
      <c r="Y29">
        <v>408.64</v>
      </c>
      <c r="Z29" s="1" t="s">
        <v>33</v>
      </c>
      <c r="AA29" s="1" t="s">
        <v>33</v>
      </c>
      <c r="AB29" s="1" t="s">
        <v>33</v>
      </c>
      <c r="AC29" s="1" t="s">
        <v>33</v>
      </c>
      <c r="AD29" s="1" t="s">
        <v>33</v>
      </c>
      <c r="AE29" s="1" t="s">
        <v>33</v>
      </c>
      <c r="AF29" s="1" t="s">
        <v>33</v>
      </c>
      <c r="AG29" s="1" t="s">
        <v>33</v>
      </c>
      <c r="AH29" s="1" t="s">
        <v>33</v>
      </c>
      <c r="AI29" s="1" t="s">
        <v>33</v>
      </c>
      <c r="AJ29" s="1" t="s">
        <v>33</v>
      </c>
      <c r="AK29" s="1" t="s">
        <v>33</v>
      </c>
      <c r="AL29" s="1" t="s">
        <v>33</v>
      </c>
      <c r="AM29" s="1" t="s">
        <v>33</v>
      </c>
    </row>
    <row r="30" spans="1:39" x14ac:dyDescent="0.3">
      <c r="A30" s="1" t="s">
        <v>58</v>
      </c>
      <c r="B30" s="1" t="str">
        <f>RIGHT(data_20240921_001[[#This Row],[Time]],6)</f>
        <v>26.896</v>
      </c>
      <c r="C30" s="1">
        <f t="shared" si="2"/>
        <v>93</v>
      </c>
      <c r="D30" s="1" t="s">
        <v>32</v>
      </c>
      <c r="E30" s="2">
        <v>45555.577450277779</v>
      </c>
      <c r="F30">
        <v>-1.2999999999999999E-2</v>
      </c>
      <c r="G30">
        <f>data_20240921_001[[#This Row],[Acceleration X(g)]]-$G$3</f>
        <v>6.8000000000001046E-4</v>
      </c>
      <c r="H30">
        <f t="shared" si="3"/>
        <v>1.3680000000000265E-2</v>
      </c>
      <c r="I30">
        <v>-6.0000000000000001E-3</v>
      </c>
      <c r="J30">
        <f>data_20240921_001[[#This Row],[Acceleration Y(g)]]-$J$3</f>
        <v>-1.519999999999997E-3</v>
      </c>
      <c r="K30">
        <f t="shared" si="4"/>
        <v>-3.1519999999999923E-2</v>
      </c>
      <c r="L30">
        <v>1</v>
      </c>
      <c r="M30">
        <f>data_20240921_001[[#This Row],[Acceleration Z(g)2]]-$M$3</f>
        <v>-1.9180000000000419E-2</v>
      </c>
      <c r="N30">
        <v>0</v>
      </c>
      <c r="O30">
        <v>0</v>
      </c>
      <c r="P30">
        <v>0</v>
      </c>
      <c r="Q30">
        <v>-0.51100000000000001</v>
      </c>
      <c r="R30">
        <v>0.54400000000000004</v>
      </c>
      <c r="S30">
        <v>163.685</v>
      </c>
      <c r="T30">
        <v>97.980999999999995</v>
      </c>
      <c r="U30">
        <v>45.421999999999997</v>
      </c>
      <c r="V30">
        <v>48.997</v>
      </c>
      <c r="W30">
        <v>19.489999999999998</v>
      </c>
      <c r="X30">
        <v>96530</v>
      </c>
      <c r="Y30">
        <v>408.64</v>
      </c>
      <c r="Z30" s="1" t="s">
        <v>33</v>
      </c>
      <c r="AA30" s="1" t="s">
        <v>33</v>
      </c>
      <c r="AB30" s="1" t="s">
        <v>33</v>
      </c>
      <c r="AC30" s="1" t="s">
        <v>33</v>
      </c>
      <c r="AD30" s="1" t="s">
        <v>33</v>
      </c>
      <c r="AE30" s="1" t="s">
        <v>33</v>
      </c>
      <c r="AF30" s="1" t="s">
        <v>33</v>
      </c>
      <c r="AG30" s="1" t="s">
        <v>33</v>
      </c>
      <c r="AH30" s="1" t="s">
        <v>33</v>
      </c>
      <c r="AI30" s="1" t="s">
        <v>33</v>
      </c>
      <c r="AJ30" s="1" t="s">
        <v>33</v>
      </c>
      <c r="AK30" s="1" t="s">
        <v>33</v>
      </c>
      <c r="AL30" s="1" t="s">
        <v>33</v>
      </c>
      <c r="AM30" s="1" t="s">
        <v>33</v>
      </c>
    </row>
    <row r="31" spans="1:39" x14ac:dyDescent="0.3">
      <c r="A31" s="1" t="s">
        <v>59</v>
      </c>
      <c r="B31" s="1" t="str">
        <f>RIGHT(data_20240921_001[[#This Row],[Time]],6)</f>
        <v>26.989</v>
      </c>
      <c r="C31" s="1">
        <f t="shared" si="2"/>
        <v>93</v>
      </c>
      <c r="D31" s="1" t="s">
        <v>32</v>
      </c>
      <c r="E31" s="2">
        <v>45555.577451435187</v>
      </c>
      <c r="F31">
        <v>-1.2999999999999999E-2</v>
      </c>
      <c r="G31">
        <f>data_20240921_001[[#This Row],[Acceleration X(g)]]-$G$3</f>
        <v>6.8000000000001046E-4</v>
      </c>
      <c r="H31">
        <f t="shared" si="3"/>
        <v>1.4360000000000275E-2</v>
      </c>
      <c r="I31">
        <v>-6.0000000000000001E-3</v>
      </c>
      <c r="J31">
        <f>data_20240921_001[[#This Row],[Acceleration Y(g)]]-$J$3</f>
        <v>-1.519999999999997E-3</v>
      </c>
      <c r="K31">
        <f t="shared" si="4"/>
        <v>-3.3039999999999917E-2</v>
      </c>
      <c r="L31">
        <v>0.999</v>
      </c>
      <c r="M31">
        <f>data_20240921_001[[#This Row],[Acceleration Z(g)2]]-$M$3</f>
        <v>-2.018000000000042E-2</v>
      </c>
      <c r="N31">
        <v>0</v>
      </c>
      <c r="O31">
        <v>0</v>
      </c>
      <c r="P31">
        <v>0</v>
      </c>
      <c r="Q31">
        <v>-0.51100000000000001</v>
      </c>
      <c r="R31">
        <v>0.54400000000000004</v>
      </c>
      <c r="S31">
        <v>163.685</v>
      </c>
      <c r="T31">
        <v>97.980999999999995</v>
      </c>
      <c r="U31">
        <v>45.421999999999997</v>
      </c>
      <c r="V31">
        <v>49.01</v>
      </c>
      <c r="W31">
        <v>19.489999999999998</v>
      </c>
      <c r="X31">
        <v>96530</v>
      </c>
      <c r="Y31">
        <v>408.64</v>
      </c>
      <c r="Z31" s="1" t="s">
        <v>33</v>
      </c>
      <c r="AA31" s="1" t="s">
        <v>33</v>
      </c>
      <c r="AB31" s="1" t="s">
        <v>33</v>
      </c>
      <c r="AC31" s="1" t="s">
        <v>33</v>
      </c>
      <c r="AD31" s="1" t="s">
        <v>33</v>
      </c>
      <c r="AE31" s="1" t="s">
        <v>33</v>
      </c>
      <c r="AF31" s="1" t="s">
        <v>33</v>
      </c>
      <c r="AG31" s="1" t="s">
        <v>33</v>
      </c>
      <c r="AH31" s="1" t="s">
        <v>33</v>
      </c>
      <c r="AI31" s="1" t="s">
        <v>33</v>
      </c>
      <c r="AJ31" s="1" t="s">
        <v>33</v>
      </c>
      <c r="AK31" s="1" t="s">
        <v>33</v>
      </c>
      <c r="AL31" s="1" t="s">
        <v>33</v>
      </c>
      <c r="AM31" s="1" t="s">
        <v>33</v>
      </c>
    </row>
    <row r="32" spans="1:39" x14ac:dyDescent="0.3">
      <c r="A32" s="1" t="s">
        <v>60</v>
      </c>
      <c r="B32" s="1" t="str">
        <f>RIGHT(data_20240921_001[[#This Row],[Time]],6)</f>
        <v>27.095</v>
      </c>
      <c r="C32" s="1">
        <f t="shared" si="2"/>
        <v>106</v>
      </c>
      <c r="D32" s="1" t="s">
        <v>32</v>
      </c>
      <c r="E32" s="2">
        <v>45555.577452592595</v>
      </c>
      <c r="F32">
        <v>-1.2999999999999999E-2</v>
      </c>
      <c r="G32">
        <f>data_20240921_001[[#This Row],[Acceleration X(g)]]-$G$3</f>
        <v>6.8000000000001046E-4</v>
      </c>
      <c r="H32">
        <f t="shared" si="3"/>
        <v>1.5040000000000286E-2</v>
      </c>
      <c r="I32">
        <v>-6.0000000000000001E-3</v>
      </c>
      <c r="J32">
        <f>data_20240921_001[[#This Row],[Acceleration Y(g)]]-$J$3</f>
        <v>-1.519999999999997E-3</v>
      </c>
      <c r="K32">
        <f t="shared" si="4"/>
        <v>-3.455999999999991E-2</v>
      </c>
      <c r="L32">
        <v>0.999</v>
      </c>
      <c r="M32">
        <f>data_20240921_001[[#This Row],[Acceleration Z(g)2]]-$M$3</f>
        <v>-2.018000000000042E-2</v>
      </c>
      <c r="N32">
        <v>0</v>
      </c>
      <c r="O32">
        <v>0</v>
      </c>
      <c r="P32">
        <v>0</v>
      </c>
      <c r="Q32">
        <v>-0.51100000000000001</v>
      </c>
      <c r="R32">
        <v>0.54900000000000004</v>
      </c>
      <c r="S32">
        <v>163.685</v>
      </c>
      <c r="T32">
        <v>97.980999999999995</v>
      </c>
      <c r="U32">
        <v>45.421999999999997</v>
      </c>
      <c r="V32">
        <v>48.997</v>
      </c>
      <c r="W32">
        <v>19.47</v>
      </c>
      <c r="X32">
        <v>96530</v>
      </c>
      <c r="Y32">
        <v>408.64</v>
      </c>
      <c r="Z32" s="1" t="s">
        <v>33</v>
      </c>
      <c r="AA32" s="1" t="s">
        <v>33</v>
      </c>
      <c r="AB32" s="1" t="s">
        <v>33</v>
      </c>
      <c r="AC32" s="1" t="s">
        <v>33</v>
      </c>
      <c r="AD32" s="1" t="s">
        <v>33</v>
      </c>
      <c r="AE32" s="1" t="s">
        <v>33</v>
      </c>
      <c r="AF32" s="1" t="s">
        <v>33</v>
      </c>
      <c r="AG32" s="1" t="s">
        <v>33</v>
      </c>
      <c r="AH32" s="1" t="s">
        <v>33</v>
      </c>
      <c r="AI32" s="1" t="s">
        <v>33</v>
      </c>
      <c r="AJ32" s="1" t="s">
        <v>33</v>
      </c>
      <c r="AK32" s="1" t="s">
        <v>33</v>
      </c>
      <c r="AL32" s="1" t="s">
        <v>33</v>
      </c>
      <c r="AM32" s="1" t="s">
        <v>33</v>
      </c>
    </row>
    <row r="33" spans="1:39" x14ac:dyDescent="0.3">
      <c r="A33" s="1" t="s">
        <v>61</v>
      </c>
      <c r="B33" s="1" t="str">
        <f>RIGHT(data_20240921_001[[#This Row],[Time]],6)</f>
        <v>27.202</v>
      </c>
      <c r="C33" s="1">
        <f t="shared" si="2"/>
        <v>107</v>
      </c>
      <c r="D33" s="1" t="s">
        <v>32</v>
      </c>
      <c r="E33" s="2">
        <v>45555.577453749996</v>
      </c>
      <c r="F33">
        <v>-1.2999999999999999E-2</v>
      </c>
      <c r="G33">
        <f>data_20240921_001[[#This Row],[Acceleration X(g)]]-$G$3</f>
        <v>6.8000000000001046E-4</v>
      </c>
      <c r="H33">
        <f t="shared" si="3"/>
        <v>1.5720000000000296E-2</v>
      </c>
      <c r="I33">
        <v>-6.0000000000000001E-3</v>
      </c>
      <c r="J33">
        <f>data_20240921_001[[#This Row],[Acceleration Y(g)]]-$J$3</f>
        <v>-1.519999999999997E-3</v>
      </c>
      <c r="K33">
        <f t="shared" si="4"/>
        <v>-3.6079999999999904E-2</v>
      </c>
      <c r="L33">
        <v>0.999</v>
      </c>
      <c r="M33">
        <f>data_20240921_001[[#This Row],[Acceleration Z(g)2]]-$M$3</f>
        <v>-2.018000000000042E-2</v>
      </c>
      <c r="N33">
        <v>0</v>
      </c>
      <c r="O33">
        <v>0</v>
      </c>
      <c r="P33">
        <v>0</v>
      </c>
      <c r="Q33">
        <v>-0.505</v>
      </c>
      <c r="R33">
        <v>0.54900000000000004</v>
      </c>
      <c r="S33">
        <v>163.685</v>
      </c>
      <c r="T33">
        <v>97.968000000000004</v>
      </c>
      <c r="U33">
        <v>45.408999999999999</v>
      </c>
      <c r="V33">
        <v>48.997</v>
      </c>
      <c r="W33">
        <v>19.47</v>
      </c>
      <c r="X33">
        <v>96530</v>
      </c>
      <c r="Y33">
        <v>408.64</v>
      </c>
      <c r="Z33" s="1" t="s">
        <v>33</v>
      </c>
      <c r="AA33" s="1" t="s">
        <v>33</v>
      </c>
      <c r="AB33" s="1" t="s">
        <v>33</v>
      </c>
      <c r="AC33" s="1" t="s">
        <v>33</v>
      </c>
      <c r="AD33" s="1" t="s">
        <v>33</v>
      </c>
      <c r="AE33" s="1" t="s">
        <v>33</v>
      </c>
      <c r="AF33" s="1" t="s">
        <v>33</v>
      </c>
      <c r="AG33" s="1" t="s">
        <v>33</v>
      </c>
      <c r="AH33" s="1" t="s">
        <v>33</v>
      </c>
      <c r="AI33" s="1" t="s">
        <v>33</v>
      </c>
      <c r="AJ33" s="1" t="s">
        <v>33</v>
      </c>
      <c r="AK33" s="1" t="s">
        <v>33</v>
      </c>
      <c r="AL33" s="1" t="s">
        <v>33</v>
      </c>
      <c r="AM33" s="1" t="s">
        <v>33</v>
      </c>
    </row>
    <row r="34" spans="1:39" x14ac:dyDescent="0.3">
      <c r="A34" s="1" t="s">
        <v>62</v>
      </c>
      <c r="B34" s="1" t="str">
        <f>RIGHT(data_20240921_001[[#This Row],[Time]],6)</f>
        <v>27.297</v>
      </c>
      <c r="C34" s="1">
        <f t="shared" si="2"/>
        <v>95</v>
      </c>
      <c r="D34" s="1" t="s">
        <v>32</v>
      </c>
      <c r="E34" s="2">
        <v>45555.577454907405</v>
      </c>
      <c r="F34">
        <v>-1.2999999999999999E-2</v>
      </c>
      <c r="G34">
        <f>data_20240921_001[[#This Row],[Acceleration X(g)]]-$G$3</f>
        <v>6.8000000000001046E-4</v>
      </c>
      <c r="H34">
        <f t="shared" si="3"/>
        <v>1.6400000000000307E-2</v>
      </c>
      <c r="I34">
        <v>-5.0000000000000001E-3</v>
      </c>
      <c r="J34">
        <f>data_20240921_001[[#This Row],[Acceleration Y(g)]]-$J$3</f>
        <v>-5.1999999999999703E-4</v>
      </c>
      <c r="K34">
        <f t="shared" si="4"/>
        <v>-3.6599999999999903E-2</v>
      </c>
      <c r="L34">
        <v>0.998</v>
      </c>
      <c r="M34">
        <f>data_20240921_001[[#This Row],[Acceleration Z(g)2]]-$M$3</f>
        <v>-2.1180000000000421E-2</v>
      </c>
      <c r="N34">
        <v>0</v>
      </c>
      <c r="O34">
        <v>0</v>
      </c>
      <c r="P34">
        <v>0</v>
      </c>
      <c r="Q34">
        <v>-0.505</v>
      </c>
      <c r="R34">
        <v>0.54900000000000004</v>
      </c>
      <c r="S34">
        <v>163.685</v>
      </c>
      <c r="T34">
        <v>97.968000000000004</v>
      </c>
      <c r="U34">
        <v>45.421999999999997</v>
      </c>
      <c r="V34">
        <v>48.997</v>
      </c>
      <c r="W34">
        <v>19.489999999999998</v>
      </c>
      <c r="X34">
        <v>96530</v>
      </c>
      <c r="Y34">
        <v>408.64</v>
      </c>
      <c r="Z34" s="1" t="s">
        <v>33</v>
      </c>
      <c r="AA34" s="1" t="s">
        <v>33</v>
      </c>
      <c r="AB34" s="1" t="s">
        <v>33</v>
      </c>
      <c r="AC34" s="1" t="s">
        <v>33</v>
      </c>
      <c r="AD34" s="1" t="s">
        <v>33</v>
      </c>
      <c r="AE34" s="1" t="s">
        <v>33</v>
      </c>
      <c r="AF34" s="1" t="s">
        <v>33</v>
      </c>
      <c r="AG34" s="1" t="s">
        <v>33</v>
      </c>
      <c r="AH34" s="1" t="s">
        <v>33</v>
      </c>
      <c r="AI34" s="1" t="s">
        <v>33</v>
      </c>
      <c r="AJ34" s="1" t="s">
        <v>33</v>
      </c>
      <c r="AK34" s="1" t="s">
        <v>33</v>
      </c>
      <c r="AL34" s="1" t="s">
        <v>33</v>
      </c>
      <c r="AM34" s="1" t="s">
        <v>33</v>
      </c>
    </row>
    <row r="35" spans="1:39" x14ac:dyDescent="0.3">
      <c r="A35" s="1" t="s">
        <v>63</v>
      </c>
      <c r="B35" s="1" t="str">
        <f>RIGHT(data_20240921_001[[#This Row],[Time]],6)</f>
        <v>27.390</v>
      </c>
      <c r="C35" s="1">
        <f t="shared" si="2"/>
        <v>93</v>
      </c>
      <c r="D35" s="1" t="s">
        <v>32</v>
      </c>
      <c r="E35" s="2">
        <v>45555.577456064813</v>
      </c>
      <c r="F35">
        <v>-1.2999999999999999E-2</v>
      </c>
      <c r="G35">
        <f>data_20240921_001[[#This Row],[Acceleration X(g)]]-$G$3</f>
        <v>6.8000000000001046E-4</v>
      </c>
      <c r="H35">
        <f t="shared" si="3"/>
        <v>1.7080000000000317E-2</v>
      </c>
      <c r="I35">
        <v>-5.0000000000000001E-3</v>
      </c>
      <c r="J35">
        <f>data_20240921_001[[#This Row],[Acceleration Y(g)]]-$J$3</f>
        <v>-5.1999999999999703E-4</v>
      </c>
      <c r="K35">
        <f t="shared" si="4"/>
        <v>-3.7119999999999903E-2</v>
      </c>
      <c r="L35">
        <v>0.999</v>
      </c>
      <c r="M35">
        <f>data_20240921_001[[#This Row],[Acceleration Z(g)2]]-$M$3</f>
        <v>-2.018000000000042E-2</v>
      </c>
      <c r="N35">
        <v>0</v>
      </c>
      <c r="O35">
        <v>0</v>
      </c>
      <c r="P35">
        <v>0</v>
      </c>
      <c r="Q35">
        <v>-0.505</v>
      </c>
      <c r="R35">
        <v>0.55500000000000005</v>
      </c>
      <c r="S35">
        <v>163.685</v>
      </c>
      <c r="T35">
        <v>97.954999999999998</v>
      </c>
      <c r="U35">
        <v>45.435000000000002</v>
      </c>
      <c r="V35">
        <v>48.997</v>
      </c>
      <c r="W35">
        <v>19.47</v>
      </c>
      <c r="X35">
        <v>96530</v>
      </c>
      <c r="Y35">
        <v>408.64</v>
      </c>
      <c r="Z35" s="1" t="s">
        <v>33</v>
      </c>
      <c r="AA35" s="1" t="s">
        <v>33</v>
      </c>
      <c r="AB35" s="1" t="s">
        <v>33</v>
      </c>
      <c r="AC35" s="1" t="s">
        <v>33</v>
      </c>
      <c r="AD35" s="1" t="s">
        <v>33</v>
      </c>
      <c r="AE35" s="1" t="s">
        <v>33</v>
      </c>
      <c r="AF35" s="1" t="s">
        <v>33</v>
      </c>
      <c r="AG35" s="1" t="s">
        <v>33</v>
      </c>
      <c r="AH35" s="1" t="s">
        <v>33</v>
      </c>
      <c r="AI35" s="1" t="s">
        <v>33</v>
      </c>
      <c r="AJ35" s="1" t="s">
        <v>33</v>
      </c>
      <c r="AK35" s="1" t="s">
        <v>33</v>
      </c>
      <c r="AL35" s="1" t="s">
        <v>33</v>
      </c>
      <c r="AM35" s="1" t="s">
        <v>33</v>
      </c>
    </row>
    <row r="36" spans="1:39" x14ac:dyDescent="0.3">
      <c r="A36" s="1" t="s">
        <v>64</v>
      </c>
      <c r="B36" s="1" t="str">
        <f>RIGHT(data_20240921_001[[#This Row],[Time]],6)</f>
        <v>27.498</v>
      </c>
      <c r="C36" s="1">
        <f t="shared" si="2"/>
        <v>108</v>
      </c>
      <c r="D36" s="1" t="s">
        <v>32</v>
      </c>
      <c r="E36" s="2">
        <v>45555.577457222222</v>
      </c>
      <c r="F36">
        <v>-1.2E-2</v>
      </c>
      <c r="G36">
        <f>data_20240921_001[[#This Row],[Acceleration X(g)]]-$G$3</f>
        <v>1.6800000000000096E-3</v>
      </c>
      <c r="H36">
        <f t="shared" si="3"/>
        <v>1.8760000000000325E-2</v>
      </c>
      <c r="I36">
        <v>-5.0000000000000001E-3</v>
      </c>
      <c r="J36">
        <f>data_20240921_001[[#This Row],[Acceleration Y(g)]]-$J$3</f>
        <v>-5.1999999999999703E-4</v>
      </c>
      <c r="K36">
        <f t="shared" si="4"/>
        <v>-3.7639999999999903E-2</v>
      </c>
      <c r="L36">
        <v>0.999</v>
      </c>
      <c r="M36">
        <f>data_20240921_001[[#This Row],[Acceleration Z(g)2]]-$M$3</f>
        <v>-2.018000000000042E-2</v>
      </c>
      <c r="N36">
        <v>0</v>
      </c>
      <c r="O36">
        <v>0</v>
      </c>
      <c r="P36">
        <v>0</v>
      </c>
      <c r="Q36">
        <v>-0.505</v>
      </c>
      <c r="R36">
        <v>0.55500000000000005</v>
      </c>
      <c r="S36">
        <v>163.685</v>
      </c>
      <c r="T36">
        <v>97.968000000000004</v>
      </c>
      <c r="U36">
        <v>45.421999999999997</v>
      </c>
      <c r="V36">
        <v>48.997</v>
      </c>
      <c r="W36">
        <v>19.47</v>
      </c>
      <c r="X36">
        <v>96530</v>
      </c>
      <c r="Y36">
        <v>408.64</v>
      </c>
      <c r="Z36" s="1" t="s">
        <v>33</v>
      </c>
      <c r="AA36" s="1" t="s">
        <v>33</v>
      </c>
      <c r="AB36" s="1" t="s">
        <v>33</v>
      </c>
      <c r="AC36" s="1" t="s">
        <v>33</v>
      </c>
      <c r="AD36" s="1" t="s">
        <v>33</v>
      </c>
      <c r="AE36" s="1" t="s">
        <v>33</v>
      </c>
      <c r="AF36" s="1" t="s">
        <v>33</v>
      </c>
      <c r="AG36" s="1" t="s">
        <v>33</v>
      </c>
      <c r="AH36" s="1" t="s">
        <v>33</v>
      </c>
      <c r="AI36" s="1" t="s">
        <v>33</v>
      </c>
      <c r="AJ36" s="1" t="s">
        <v>33</v>
      </c>
      <c r="AK36" s="1" t="s">
        <v>33</v>
      </c>
      <c r="AL36" s="1" t="s">
        <v>33</v>
      </c>
      <c r="AM36" s="1" t="s">
        <v>33</v>
      </c>
    </row>
    <row r="37" spans="1:39" x14ac:dyDescent="0.3">
      <c r="A37" s="1" t="s">
        <v>65</v>
      </c>
      <c r="B37" s="1" t="str">
        <f>RIGHT(data_20240921_001[[#This Row],[Time]],6)</f>
        <v>27.591</v>
      </c>
      <c r="C37" s="1">
        <f t="shared" si="2"/>
        <v>93</v>
      </c>
      <c r="D37" s="1" t="s">
        <v>32</v>
      </c>
      <c r="E37" s="2">
        <v>45555.57745837963</v>
      </c>
      <c r="F37">
        <v>-1.2999999999999999E-2</v>
      </c>
      <c r="G37">
        <f>data_20240921_001[[#This Row],[Acceleration X(g)]]-$G$3</f>
        <v>6.8000000000001046E-4</v>
      </c>
      <c r="H37">
        <f t="shared" si="3"/>
        <v>1.9440000000000335E-2</v>
      </c>
      <c r="I37">
        <v>-6.0000000000000001E-3</v>
      </c>
      <c r="J37">
        <f>data_20240921_001[[#This Row],[Acceleration Y(g)]]-$J$3</f>
        <v>-1.519999999999997E-3</v>
      </c>
      <c r="K37">
        <f t="shared" si="4"/>
        <v>-3.9159999999999903E-2</v>
      </c>
      <c r="L37">
        <v>1</v>
      </c>
      <c r="M37">
        <f>data_20240921_001[[#This Row],[Acceleration Z(g)2]]-$M$3</f>
        <v>-1.9180000000000419E-2</v>
      </c>
      <c r="N37">
        <v>0</v>
      </c>
      <c r="O37">
        <v>0</v>
      </c>
      <c r="P37">
        <v>0</v>
      </c>
      <c r="Q37">
        <v>-0.505</v>
      </c>
      <c r="R37">
        <v>0.55500000000000005</v>
      </c>
      <c r="S37">
        <v>163.685</v>
      </c>
      <c r="T37">
        <v>97.968000000000004</v>
      </c>
      <c r="U37">
        <v>45.421999999999997</v>
      </c>
      <c r="V37">
        <v>48.997</v>
      </c>
      <c r="W37">
        <v>19.47</v>
      </c>
      <c r="X37">
        <v>96530</v>
      </c>
      <c r="Y37">
        <v>408.64</v>
      </c>
      <c r="Z37" s="1" t="s">
        <v>33</v>
      </c>
      <c r="AA37" s="1" t="s">
        <v>33</v>
      </c>
      <c r="AB37" s="1" t="s">
        <v>33</v>
      </c>
      <c r="AC37" s="1" t="s">
        <v>33</v>
      </c>
      <c r="AD37" s="1" t="s">
        <v>33</v>
      </c>
      <c r="AE37" s="1" t="s">
        <v>33</v>
      </c>
      <c r="AF37" s="1" t="s">
        <v>33</v>
      </c>
      <c r="AG37" s="1" t="s">
        <v>33</v>
      </c>
      <c r="AH37" s="1" t="s">
        <v>33</v>
      </c>
      <c r="AI37" s="1" t="s">
        <v>33</v>
      </c>
      <c r="AJ37" s="1" t="s">
        <v>33</v>
      </c>
      <c r="AK37" s="1" t="s">
        <v>33</v>
      </c>
      <c r="AL37" s="1" t="s">
        <v>33</v>
      </c>
      <c r="AM37" s="1" t="s">
        <v>33</v>
      </c>
    </row>
    <row r="38" spans="1:39" x14ac:dyDescent="0.3">
      <c r="A38" s="1" t="s">
        <v>66</v>
      </c>
      <c r="B38" s="1" t="str">
        <f>RIGHT(data_20240921_001[[#This Row],[Time]],6)</f>
        <v>27.699</v>
      </c>
      <c r="C38" s="1">
        <f t="shared" si="2"/>
        <v>108</v>
      </c>
      <c r="D38" s="1" t="s">
        <v>32</v>
      </c>
      <c r="E38" s="2">
        <v>45555.577459537039</v>
      </c>
      <c r="F38">
        <v>-1.2E-2</v>
      </c>
      <c r="G38">
        <f>data_20240921_001[[#This Row],[Acceleration X(g)]]-$G$3</f>
        <v>1.6800000000000096E-3</v>
      </c>
      <c r="H38">
        <f t="shared" si="3"/>
        <v>2.1120000000000347E-2</v>
      </c>
      <c r="I38">
        <v>-5.0000000000000001E-3</v>
      </c>
      <c r="J38">
        <f>data_20240921_001[[#This Row],[Acceleration Y(g)]]-$J$3</f>
        <v>-5.1999999999999703E-4</v>
      </c>
      <c r="K38">
        <f t="shared" si="4"/>
        <v>-3.9679999999999903E-2</v>
      </c>
      <c r="L38">
        <v>0.999</v>
      </c>
      <c r="M38">
        <f>data_20240921_001[[#This Row],[Acceleration Z(g)2]]-$M$3</f>
        <v>-2.018000000000042E-2</v>
      </c>
      <c r="N38">
        <v>0</v>
      </c>
      <c r="O38">
        <v>0</v>
      </c>
      <c r="P38">
        <v>0</v>
      </c>
      <c r="Q38">
        <v>-0.5</v>
      </c>
      <c r="R38">
        <v>0.56000000000000005</v>
      </c>
      <c r="S38">
        <v>163.685</v>
      </c>
      <c r="T38">
        <v>97.968000000000004</v>
      </c>
      <c r="U38">
        <v>45.421999999999997</v>
      </c>
      <c r="V38">
        <v>48.997</v>
      </c>
      <c r="W38">
        <v>19.510000000000002</v>
      </c>
      <c r="X38">
        <v>96530</v>
      </c>
      <c r="Y38">
        <v>408.64</v>
      </c>
      <c r="Z38" s="1" t="s">
        <v>33</v>
      </c>
      <c r="AA38" s="1" t="s">
        <v>33</v>
      </c>
      <c r="AB38" s="1" t="s">
        <v>33</v>
      </c>
      <c r="AC38" s="1" t="s">
        <v>33</v>
      </c>
      <c r="AD38" s="1" t="s">
        <v>33</v>
      </c>
      <c r="AE38" s="1" t="s">
        <v>33</v>
      </c>
      <c r="AF38" s="1" t="s">
        <v>33</v>
      </c>
      <c r="AG38" s="1" t="s">
        <v>33</v>
      </c>
      <c r="AH38" s="1" t="s">
        <v>33</v>
      </c>
      <c r="AI38" s="1" t="s">
        <v>33</v>
      </c>
      <c r="AJ38" s="1" t="s">
        <v>33</v>
      </c>
      <c r="AK38" s="1" t="s">
        <v>33</v>
      </c>
      <c r="AL38" s="1" t="s">
        <v>33</v>
      </c>
      <c r="AM38" s="1" t="s">
        <v>33</v>
      </c>
    </row>
    <row r="39" spans="1:39" x14ac:dyDescent="0.3">
      <c r="A39" s="1" t="s">
        <v>67</v>
      </c>
      <c r="B39" s="1" t="str">
        <f>RIGHT(data_20240921_001[[#This Row],[Time]],6)</f>
        <v>27.793</v>
      </c>
      <c r="C39" s="1">
        <f t="shared" si="2"/>
        <v>94</v>
      </c>
      <c r="D39" s="1" t="s">
        <v>32</v>
      </c>
      <c r="E39" s="2">
        <v>45555.577460694447</v>
      </c>
      <c r="F39">
        <v>-1.2E-2</v>
      </c>
      <c r="G39">
        <f>data_20240921_001[[#This Row],[Acceleration X(g)]]-$G$3</f>
        <v>1.6800000000000096E-3</v>
      </c>
      <c r="H39">
        <f t="shared" si="3"/>
        <v>2.2800000000000355E-2</v>
      </c>
      <c r="I39">
        <v>-6.0000000000000001E-3</v>
      </c>
      <c r="J39">
        <f>data_20240921_001[[#This Row],[Acceleration Y(g)]]-$J$3</f>
        <v>-1.519999999999997E-3</v>
      </c>
      <c r="K39">
        <f t="shared" si="4"/>
        <v>-4.1199999999999903E-2</v>
      </c>
      <c r="L39">
        <v>0.999</v>
      </c>
      <c r="M39">
        <f>data_20240921_001[[#This Row],[Acceleration Z(g)2]]-$M$3</f>
        <v>-2.018000000000042E-2</v>
      </c>
      <c r="N39">
        <v>0</v>
      </c>
      <c r="O39">
        <v>0</v>
      </c>
      <c r="P39">
        <v>0</v>
      </c>
      <c r="Q39">
        <v>-0.5</v>
      </c>
      <c r="R39">
        <v>0.56000000000000005</v>
      </c>
      <c r="S39">
        <v>163.685</v>
      </c>
      <c r="T39">
        <v>97.980999999999995</v>
      </c>
      <c r="U39">
        <v>45.421999999999997</v>
      </c>
      <c r="V39">
        <v>48.997</v>
      </c>
      <c r="W39">
        <v>19.47</v>
      </c>
      <c r="X39">
        <v>96530</v>
      </c>
      <c r="Y39">
        <v>408.64</v>
      </c>
      <c r="Z39" s="1" t="s">
        <v>33</v>
      </c>
      <c r="AA39" s="1" t="s">
        <v>33</v>
      </c>
      <c r="AB39" s="1" t="s">
        <v>33</v>
      </c>
      <c r="AC39" s="1" t="s">
        <v>33</v>
      </c>
      <c r="AD39" s="1" t="s">
        <v>33</v>
      </c>
      <c r="AE39" s="1" t="s">
        <v>33</v>
      </c>
      <c r="AF39" s="1" t="s">
        <v>33</v>
      </c>
      <c r="AG39" s="1" t="s">
        <v>33</v>
      </c>
      <c r="AH39" s="1" t="s">
        <v>33</v>
      </c>
      <c r="AI39" s="1" t="s">
        <v>33</v>
      </c>
      <c r="AJ39" s="1" t="s">
        <v>33</v>
      </c>
      <c r="AK39" s="1" t="s">
        <v>33</v>
      </c>
      <c r="AL39" s="1" t="s">
        <v>33</v>
      </c>
      <c r="AM39" s="1" t="s">
        <v>33</v>
      </c>
    </row>
    <row r="40" spans="1:39" x14ac:dyDescent="0.3">
      <c r="A40" s="1" t="s">
        <v>68</v>
      </c>
      <c r="B40" s="1" t="str">
        <f>RIGHT(data_20240921_001[[#This Row],[Time]],6)</f>
        <v>27.901</v>
      </c>
      <c r="C40" s="1">
        <f t="shared" si="2"/>
        <v>108</v>
      </c>
      <c r="D40" s="1" t="s">
        <v>32</v>
      </c>
      <c r="E40" s="2">
        <v>45555.577461851855</v>
      </c>
      <c r="F40">
        <v>-1.2E-2</v>
      </c>
      <c r="G40">
        <f>data_20240921_001[[#This Row],[Acceleration X(g)]]-$G$3</f>
        <v>1.6800000000000096E-3</v>
      </c>
      <c r="H40">
        <f t="shared" si="3"/>
        <v>2.4480000000000363E-2</v>
      </c>
      <c r="I40">
        <v>-5.0000000000000001E-3</v>
      </c>
      <c r="J40">
        <f>data_20240921_001[[#This Row],[Acceleration Y(g)]]-$J$3</f>
        <v>-5.1999999999999703E-4</v>
      </c>
      <c r="K40">
        <f t="shared" si="4"/>
        <v>-4.1719999999999903E-2</v>
      </c>
      <c r="L40">
        <v>1</v>
      </c>
      <c r="M40">
        <f>data_20240921_001[[#This Row],[Acceleration Z(g)2]]-$M$3</f>
        <v>-1.9180000000000419E-2</v>
      </c>
      <c r="N40">
        <v>0</v>
      </c>
      <c r="O40">
        <v>0</v>
      </c>
      <c r="P40">
        <v>0</v>
      </c>
      <c r="Q40">
        <v>-0.5</v>
      </c>
      <c r="R40">
        <v>0.56000000000000005</v>
      </c>
      <c r="S40">
        <v>163.685</v>
      </c>
      <c r="T40">
        <v>97.980999999999995</v>
      </c>
      <c r="U40">
        <v>45.421999999999997</v>
      </c>
      <c r="V40">
        <v>49.01</v>
      </c>
      <c r="W40">
        <v>19.47</v>
      </c>
      <c r="X40">
        <v>96530</v>
      </c>
      <c r="Y40">
        <v>408.64</v>
      </c>
      <c r="Z40" s="1" t="s">
        <v>33</v>
      </c>
      <c r="AA40" s="1" t="s">
        <v>33</v>
      </c>
      <c r="AB40" s="1" t="s">
        <v>33</v>
      </c>
      <c r="AC40" s="1" t="s">
        <v>33</v>
      </c>
      <c r="AD40" s="1" t="s">
        <v>33</v>
      </c>
      <c r="AE40" s="1" t="s">
        <v>33</v>
      </c>
      <c r="AF40" s="1" t="s">
        <v>33</v>
      </c>
      <c r="AG40" s="1" t="s">
        <v>33</v>
      </c>
      <c r="AH40" s="1" t="s">
        <v>33</v>
      </c>
      <c r="AI40" s="1" t="s">
        <v>33</v>
      </c>
      <c r="AJ40" s="1" t="s">
        <v>33</v>
      </c>
      <c r="AK40" s="1" t="s">
        <v>33</v>
      </c>
      <c r="AL40" s="1" t="s">
        <v>33</v>
      </c>
      <c r="AM40" s="1" t="s">
        <v>33</v>
      </c>
    </row>
    <row r="41" spans="1:39" x14ac:dyDescent="0.3">
      <c r="A41" s="1" t="s">
        <v>69</v>
      </c>
      <c r="B41" s="1" t="str">
        <f>RIGHT(data_20240921_001[[#This Row],[Time]],6)</f>
        <v>27.993</v>
      </c>
      <c r="C41" s="1">
        <f t="shared" si="2"/>
        <v>92</v>
      </c>
      <c r="D41" s="1" t="s">
        <v>32</v>
      </c>
      <c r="E41" s="2">
        <v>45555.577463009256</v>
      </c>
      <c r="F41">
        <v>-1.2999999999999999E-2</v>
      </c>
      <c r="G41">
        <f>data_20240921_001[[#This Row],[Acceleration X(g)]]-$G$3</f>
        <v>6.8000000000001046E-4</v>
      </c>
      <c r="H41">
        <f t="shared" si="3"/>
        <v>2.5160000000000373E-2</v>
      </c>
      <c r="I41">
        <v>-5.0000000000000001E-3</v>
      </c>
      <c r="J41">
        <f>data_20240921_001[[#This Row],[Acceleration Y(g)]]-$J$3</f>
        <v>-5.1999999999999703E-4</v>
      </c>
      <c r="K41">
        <f t="shared" si="4"/>
        <v>-4.2239999999999903E-2</v>
      </c>
      <c r="L41">
        <v>0.999</v>
      </c>
      <c r="M41">
        <f>data_20240921_001[[#This Row],[Acceleration Z(g)2]]-$M$3</f>
        <v>-2.018000000000042E-2</v>
      </c>
      <c r="N41">
        <v>0</v>
      </c>
      <c r="O41">
        <v>0</v>
      </c>
      <c r="P41">
        <v>0</v>
      </c>
      <c r="Q41">
        <v>-0.5</v>
      </c>
      <c r="R41">
        <v>0.56000000000000005</v>
      </c>
      <c r="S41">
        <v>163.685</v>
      </c>
      <c r="T41">
        <v>97.968000000000004</v>
      </c>
      <c r="U41">
        <v>45.421999999999997</v>
      </c>
      <c r="V41">
        <v>48.997</v>
      </c>
      <c r="W41">
        <v>19.489999999999998</v>
      </c>
      <c r="X41">
        <v>96530</v>
      </c>
      <c r="Y41">
        <v>408.64</v>
      </c>
      <c r="Z41" s="1" t="s">
        <v>33</v>
      </c>
      <c r="AA41" s="1" t="s">
        <v>33</v>
      </c>
      <c r="AB41" s="1" t="s">
        <v>33</v>
      </c>
      <c r="AC41" s="1" t="s">
        <v>33</v>
      </c>
      <c r="AD41" s="1" t="s">
        <v>33</v>
      </c>
      <c r="AE41" s="1" t="s">
        <v>33</v>
      </c>
      <c r="AF41" s="1" t="s">
        <v>33</v>
      </c>
      <c r="AG41" s="1" t="s">
        <v>33</v>
      </c>
      <c r="AH41" s="1" t="s">
        <v>33</v>
      </c>
      <c r="AI41" s="1" t="s">
        <v>33</v>
      </c>
      <c r="AJ41" s="1" t="s">
        <v>33</v>
      </c>
      <c r="AK41" s="1" t="s">
        <v>33</v>
      </c>
      <c r="AL41" s="1" t="s">
        <v>33</v>
      </c>
      <c r="AM41" s="1" t="s">
        <v>33</v>
      </c>
    </row>
    <row r="42" spans="1:39" x14ac:dyDescent="0.3">
      <c r="A42" s="1" t="s">
        <v>70</v>
      </c>
      <c r="B42" s="1" t="str">
        <f>RIGHT(data_20240921_001[[#This Row],[Time]],6)</f>
        <v>28.103</v>
      </c>
      <c r="C42" s="1">
        <f t="shared" si="2"/>
        <v>110</v>
      </c>
      <c r="D42" s="1" t="s">
        <v>32</v>
      </c>
      <c r="E42" s="2">
        <v>45555.577464166665</v>
      </c>
      <c r="F42">
        <v>-1.2999999999999999E-2</v>
      </c>
      <c r="G42">
        <f>data_20240921_001[[#This Row],[Acceleration X(g)]]-$G$3</f>
        <v>6.8000000000001046E-4</v>
      </c>
      <c r="H42">
        <f t="shared" si="3"/>
        <v>2.5840000000000383E-2</v>
      </c>
      <c r="I42">
        <v>-6.0000000000000001E-3</v>
      </c>
      <c r="J42">
        <f>data_20240921_001[[#This Row],[Acceleration Y(g)]]-$J$3</f>
        <v>-1.519999999999997E-3</v>
      </c>
      <c r="K42">
        <f t="shared" si="4"/>
        <v>-4.3759999999999896E-2</v>
      </c>
      <c r="L42">
        <v>1</v>
      </c>
      <c r="M42">
        <f>data_20240921_001[[#This Row],[Acceleration Z(g)2]]-$M$3</f>
        <v>-1.9180000000000419E-2</v>
      </c>
      <c r="N42">
        <v>0</v>
      </c>
      <c r="O42">
        <v>0</v>
      </c>
      <c r="P42">
        <v>0</v>
      </c>
      <c r="Q42">
        <v>-0.5</v>
      </c>
      <c r="R42">
        <v>0.56599999999999995</v>
      </c>
      <c r="S42">
        <v>163.685</v>
      </c>
      <c r="T42">
        <v>97.994</v>
      </c>
      <c r="U42">
        <v>45.408999999999999</v>
      </c>
      <c r="V42">
        <v>49.01</v>
      </c>
      <c r="W42">
        <v>19.47</v>
      </c>
      <c r="X42">
        <v>96530</v>
      </c>
      <c r="Y42">
        <v>408.64</v>
      </c>
      <c r="Z42" s="1" t="s">
        <v>33</v>
      </c>
      <c r="AA42" s="1" t="s">
        <v>33</v>
      </c>
      <c r="AB42" s="1" t="s">
        <v>33</v>
      </c>
      <c r="AC42" s="1" t="s">
        <v>33</v>
      </c>
      <c r="AD42" s="1" t="s">
        <v>33</v>
      </c>
      <c r="AE42" s="1" t="s">
        <v>33</v>
      </c>
      <c r="AF42" s="1" t="s">
        <v>33</v>
      </c>
      <c r="AG42" s="1" t="s">
        <v>33</v>
      </c>
      <c r="AH42" s="1" t="s">
        <v>33</v>
      </c>
      <c r="AI42" s="1" t="s">
        <v>33</v>
      </c>
      <c r="AJ42" s="1" t="s">
        <v>33</v>
      </c>
      <c r="AK42" s="1" t="s">
        <v>33</v>
      </c>
      <c r="AL42" s="1" t="s">
        <v>33</v>
      </c>
      <c r="AM42" s="1" t="s">
        <v>33</v>
      </c>
    </row>
    <row r="43" spans="1:39" x14ac:dyDescent="0.3">
      <c r="A43" s="1" t="s">
        <v>71</v>
      </c>
      <c r="B43" s="1" t="str">
        <f>RIGHT(data_20240921_001[[#This Row],[Time]],6)</f>
        <v>28.197</v>
      </c>
      <c r="C43" s="1">
        <f t="shared" si="2"/>
        <v>94</v>
      </c>
      <c r="D43" s="1" t="s">
        <v>32</v>
      </c>
      <c r="E43" s="2">
        <v>45555.577465324073</v>
      </c>
      <c r="F43">
        <v>-1.2999999999999999E-2</v>
      </c>
      <c r="G43">
        <f>data_20240921_001[[#This Row],[Acceleration X(g)]]-$G$3</f>
        <v>6.8000000000001046E-4</v>
      </c>
      <c r="H43">
        <f t="shared" si="3"/>
        <v>2.6520000000000394E-2</v>
      </c>
      <c r="I43">
        <v>-6.0000000000000001E-3</v>
      </c>
      <c r="J43">
        <f>data_20240921_001[[#This Row],[Acceleration Y(g)]]-$J$3</f>
        <v>-1.519999999999997E-3</v>
      </c>
      <c r="K43">
        <f t="shared" si="4"/>
        <v>-4.527999999999989E-2</v>
      </c>
      <c r="L43">
        <v>1</v>
      </c>
      <c r="M43">
        <f>data_20240921_001[[#This Row],[Acceleration Z(g)2]]-$M$3</f>
        <v>-1.9180000000000419E-2</v>
      </c>
      <c r="N43">
        <v>0</v>
      </c>
      <c r="O43">
        <v>0</v>
      </c>
      <c r="P43">
        <v>0</v>
      </c>
      <c r="Q43">
        <v>-0.5</v>
      </c>
      <c r="R43">
        <v>0.56599999999999995</v>
      </c>
      <c r="S43">
        <v>163.685</v>
      </c>
      <c r="T43">
        <v>97.968000000000004</v>
      </c>
      <c r="U43">
        <v>45.421999999999997</v>
      </c>
      <c r="V43">
        <v>49.01</v>
      </c>
      <c r="W43">
        <v>19.489999999999998</v>
      </c>
      <c r="X43">
        <v>96530</v>
      </c>
      <c r="Y43">
        <v>408.64</v>
      </c>
      <c r="Z43" s="1" t="s">
        <v>33</v>
      </c>
      <c r="AA43" s="1" t="s">
        <v>33</v>
      </c>
      <c r="AB43" s="1" t="s">
        <v>33</v>
      </c>
      <c r="AC43" s="1" t="s">
        <v>33</v>
      </c>
      <c r="AD43" s="1" t="s">
        <v>33</v>
      </c>
      <c r="AE43" s="1" t="s">
        <v>33</v>
      </c>
      <c r="AF43" s="1" t="s">
        <v>33</v>
      </c>
      <c r="AG43" s="1" t="s">
        <v>33</v>
      </c>
      <c r="AH43" s="1" t="s">
        <v>33</v>
      </c>
      <c r="AI43" s="1" t="s">
        <v>33</v>
      </c>
      <c r="AJ43" s="1" t="s">
        <v>33</v>
      </c>
      <c r="AK43" s="1" t="s">
        <v>33</v>
      </c>
      <c r="AL43" s="1" t="s">
        <v>33</v>
      </c>
      <c r="AM43" s="1" t="s">
        <v>33</v>
      </c>
    </row>
    <row r="44" spans="1:39" x14ac:dyDescent="0.3">
      <c r="A44" s="1" t="s">
        <v>72</v>
      </c>
      <c r="B44" s="1" t="str">
        <f>RIGHT(data_20240921_001[[#This Row],[Time]],6)</f>
        <v>28.291</v>
      </c>
      <c r="C44" s="1">
        <f t="shared" si="2"/>
        <v>94</v>
      </c>
      <c r="D44" s="1" t="s">
        <v>32</v>
      </c>
      <c r="E44" s="2">
        <v>45555.577466481482</v>
      </c>
      <c r="F44">
        <v>-1.2999999999999999E-2</v>
      </c>
      <c r="G44">
        <f>data_20240921_001[[#This Row],[Acceleration X(g)]]-$G$3</f>
        <v>6.8000000000001046E-4</v>
      </c>
      <c r="H44">
        <f t="shared" si="3"/>
        <v>2.7200000000000404E-2</v>
      </c>
      <c r="I44">
        <v>-6.0000000000000001E-3</v>
      </c>
      <c r="J44">
        <f>data_20240921_001[[#This Row],[Acceleration Y(g)]]-$J$3</f>
        <v>-1.519999999999997E-3</v>
      </c>
      <c r="K44">
        <f t="shared" si="4"/>
        <v>-4.6799999999999883E-2</v>
      </c>
      <c r="L44">
        <v>0.999</v>
      </c>
      <c r="M44">
        <f>data_20240921_001[[#This Row],[Acceleration Z(g)2]]-$M$3</f>
        <v>-2.018000000000042E-2</v>
      </c>
      <c r="N44">
        <v>0</v>
      </c>
      <c r="O44">
        <v>0</v>
      </c>
      <c r="P44">
        <v>0</v>
      </c>
      <c r="Q44">
        <v>-0.5</v>
      </c>
      <c r="R44">
        <v>0.56599999999999995</v>
      </c>
      <c r="S44">
        <v>163.685</v>
      </c>
      <c r="T44">
        <v>97.968000000000004</v>
      </c>
      <c r="U44">
        <v>45.435000000000002</v>
      </c>
      <c r="V44">
        <v>48.997</v>
      </c>
      <c r="W44">
        <v>19.47</v>
      </c>
      <c r="X44">
        <v>96530</v>
      </c>
      <c r="Y44">
        <v>408.64</v>
      </c>
      <c r="Z44" s="1" t="s">
        <v>33</v>
      </c>
      <c r="AA44" s="1" t="s">
        <v>33</v>
      </c>
      <c r="AB44" s="1" t="s">
        <v>33</v>
      </c>
      <c r="AC44" s="1" t="s">
        <v>33</v>
      </c>
      <c r="AD44" s="1" t="s">
        <v>33</v>
      </c>
      <c r="AE44" s="1" t="s">
        <v>33</v>
      </c>
      <c r="AF44" s="1" t="s">
        <v>33</v>
      </c>
      <c r="AG44" s="1" t="s">
        <v>33</v>
      </c>
      <c r="AH44" s="1" t="s">
        <v>33</v>
      </c>
      <c r="AI44" s="1" t="s">
        <v>33</v>
      </c>
      <c r="AJ44" s="1" t="s">
        <v>33</v>
      </c>
      <c r="AK44" s="1" t="s">
        <v>33</v>
      </c>
      <c r="AL44" s="1" t="s">
        <v>33</v>
      </c>
      <c r="AM44" s="1" t="s">
        <v>33</v>
      </c>
    </row>
    <row r="45" spans="1:39" x14ac:dyDescent="0.3">
      <c r="A45" s="1" t="s">
        <v>73</v>
      </c>
      <c r="B45" s="1" t="str">
        <f>RIGHT(data_20240921_001[[#This Row],[Time]],6)</f>
        <v>28.405</v>
      </c>
      <c r="C45" s="1">
        <f t="shared" si="2"/>
        <v>114</v>
      </c>
      <c r="D45" s="1" t="s">
        <v>32</v>
      </c>
      <c r="E45" s="2">
        <v>45555.57746763889</v>
      </c>
      <c r="F45">
        <v>-1.2999999999999999E-2</v>
      </c>
      <c r="G45">
        <f>data_20240921_001[[#This Row],[Acceleration X(g)]]-$G$3</f>
        <v>6.8000000000001046E-4</v>
      </c>
      <c r="H45">
        <f t="shared" si="3"/>
        <v>2.7880000000000415E-2</v>
      </c>
      <c r="I45">
        <v>-5.0000000000000001E-3</v>
      </c>
      <c r="J45">
        <f>data_20240921_001[[#This Row],[Acceleration Y(g)]]-$J$3</f>
        <v>-5.1999999999999703E-4</v>
      </c>
      <c r="K45">
        <f t="shared" si="4"/>
        <v>-4.7319999999999883E-2</v>
      </c>
      <c r="L45">
        <v>1</v>
      </c>
      <c r="M45">
        <f>data_20240921_001[[#This Row],[Acceleration Z(g)2]]-$M$3</f>
        <v>-1.9180000000000419E-2</v>
      </c>
      <c r="N45">
        <v>0</v>
      </c>
      <c r="O45">
        <v>0</v>
      </c>
      <c r="P45">
        <v>0</v>
      </c>
      <c r="Q45">
        <v>-0.49399999999999999</v>
      </c>
      <c r="R45">
        <v>0.56599999999999995</v>
      </c>
      <c r="S45">
        <v>163.685</v>
      </c>
      <c r="T45">
        <v>97.980999999999995</v>
      </c>
      <c r="U45">
        <v>45.408999999999999</v>
      </c>
      <c r="V45">
        <v>49.01</v>
      </c>
      <c r="W45">
        <v>19.510000000000002</v>
      </c>
      <c r="X45">
        <v>96530</v>
      </c>
      <c r="Y45">
        <v>408.64</v>
      </c>
      <c r="Z45" s="1" t="s">
        <v>33</v>
      </c>
      <c r="AA45" s="1" t="s">
        <v>33</v>
      </c>
      <c r="AB45" s="1" t="s">
        <v>33</v>
      </c>
      <c r="AC45" s="1" t="s">
        <v>33</v>
      </c>
      <c r="AD45" s="1" t="s">
        <v>33</v>
      </c>
      <c r="AE45" s="1" t="s">
        <v>33</v>
      </c>
      <c r="AF45" s="1" t="s">
        <v>33</v>
      </c>
      <c r="AG45" s="1" t="s">
        <v>33</v>
      </c>
      <c r="AH45" s="1" t="s">
        <v>33</v>
      </c>
      <c r="AI45" s="1" t="s">
        <v>33</v>
      </c>
      <c r="AJ45" s="1" t="s">
        <v>33</v>
      </c>
      <c r="AK45" s="1" t="s">
        <v>33</v>
      </c>
      <c r="AL45" s="1" t="s">
        <v>33</v>
      </c>
      <c r="AM45" s="1" t="s">
        <v>33</v>
      </c>
    </row>
    <row r="46" spans="1:39" x14ac:dyDescent="0.3">
      <c r="A46" s="1" t="s">
        <v>74</v>
      </c>
      <c r="B46" s="1" t="str">
        <f>RIGHT(data_20240921_001[[#This Row],[Time]],6)</f>
        <v>28.493</v>
      </c>
      <c r="C46" s="1">
        <f t="shared" si="2"/>
        <v>88</v>
      </c>
      <c r="D46" s="1" t="s">
        <v>32</v>
      </c>
      <c r="E46" s="2">
        <v>45555.577468796298</v>
      </c>
      <c r="F46">
        <v>-1.4E-2</v>
      </c>
      <c r="G46">
        <f>data_20240921_001[[#This Row],[Acceleration X(g)]]-$G$3</f>
        <v>-3.1999999999999043E-4</v>
      </c>
      <c r="H46">
        <f t="shared" si="3"/>
        <v>2.7560000000000424E-2</v>
      </c>
      <c r="I46">
        <v>-6.0000000000000001E-3</v>
      </c>
      <c r="J46">
        <f>data_20240921_001[[#This Row],[Acceleration Y(g)]]-$J$3</f>
        <v>-1.519999999999997E-3</v>
      </c>
      <c r="K46">
        <f t="shared" si="4"/>
        <v>-4.8839999999999884E-2</v>
      </c>
      <c r="L46">
        <v>0.999</v>
      </c>
      <c r="M46">
        <f>data_20240921_001[[#This Row],[Acceleration Z(g)2]]-$M$3</f>
        <v>-2.018000000000042E-2</v>
      </c>
      <c r="N46">
        <v>0</v>
      </c>
      <c r="O46">
        <v>0</v>
      </c>
      <c r="P46">
        <v>0</v>
      </c>
      <c r="Q46">
        <v>-0.49399999999999999</v>
      </c>
      <c r="R46">
        <v>0.57099999999999995</v>
      </c>
      <c r="S46">
        <v>163.685</v>
      </c>
      <c r="T46">
        <v>97.980999999999995</v>
      </c>
      <c r="U46">
        <v>45.421999999999997</v>
      </c>
      <c r="V46">
        <v>49.01</v>
      </c>
      <c r="W46">
        <v>19.510000000000002</v>
      </c>
      <c r="X46">
        <v>96530</v>
      </c>
      <c r="Y46">
        <v>408.64</v>
      </c>
      <c r="Z46" s="1" t="s">
        <v>33</v>
      </c>
      <c r="AA46" s="1" t="s">
        <v>33</v>
      </c>
      <c r="AB46" s="1" t="s">
        <v>33</v>
      </c>
      <c r="AC46" s="1" t="s">
        <v>33</v>
      </c>
      <c r="AD46" s="1" t="s">
        <v>33</v>
      </c>
      <c r="AE46" s="1" t="s">
        <v>33</v>
      </c>
      <c r="AF46" s="1" t="s">
        <v>33</v>
      </c>
      <c r="AG46" s="1" t="s">
        <v>33</v>
      </c>
      <c r="AH46" s="1" t="s">
        <v>33</v>
      </c>
      <c r="AI46" s="1" t="s">
        <v>33</v>
      </c>
      <c r="AJ46" s="1" t="s">
        <v>33</v>
      </c>
      <c r="AK46" s="1" t="s">
        <v>33</v>
      </c>
      <c r="AL46" s="1" t="s">
        <v>33</v>
      </c>
      <c r="AM46" s="1" t="s">
        <v>33</v>
      </c>
    </row>
    <row r="47" spans="1:39" x14ac:dyDescent="0.3">
      <c r="A47" s="1" t="s">
        <v>75</v>
      </c>
      <c r="B47" s="1" t="str">
        <f>RIGHT(data_20240921_001[[#This Row],[Time]],6)</f>
        <v>28.601</v>
      </c>
      <c r="C47" s="1">
        <f t="shared" si="2"/>
        <v>108</v>
      </c>
      <c r="D47" s="1" t="s">
        <v>32</v>
      </c>
      <c r="E47" s="2">
        <v>45555.577469953707</v>
      </c>
      <c r="F47">
        <v>-1.0999999999999999E-2</v>
      </c>
      <c r="G47">
        <f>data_20240921_001[[#This Row],[Acceleration X(g)]]-$G$3</f>
        <v>2.6800000000000105E-3</v>
      </c>
      <c r="H47">
        <f t="shared" si="3"/>
        <v>3.0240000000000433E-2</v>
      </c>
      <c r="I47">
        <v>-6.0000000000000001E-3</v>
      </c>
      <c r="J47">
        <f>data_20240921_001[[#This Row],[Acceleration Y(g)]]-$J$3</f>
        <v>-1.519999999999997E-3</v>
      </c>
      <c r="K47">
        <f t="shared" si="4"/>
        <v>-5.0359999999999877E-2</v>
      </c>
      <c r="L47">
        <v>0.999</v>
      </c>
      <c r="M47">
        <f>data_20240921_001[[#This Row],[Acceleration Z(g)2]]-$M$3</f>
        <v>-2.018000000000042E-2</v>
      </c>
      <c r="N47">
        <v>0</v>
      </c>
      <c r="O47">
        <v>0</v>
      </c>
      <c r="P47">
        <v>0</v>
      </c>
      <c r="Q47">
        <v>-0.49399999999999999</v>
      </c>
      <c r="R47">
        <v>0.57099999999999995</v>
      </c>
      <c r="S47">
        <v>163.685</v>
      </c>
      <c r="T47">
        <v>97.968000000000004</v>
      </c>
      <c r="U47">
        <v>45.448</v>
      </c>
      <c r="V47">
        <v>48.997</v>
      </c>
      <c r="W47">
        <v>19.47</v>
      </c>
      <c r="X47">
        <v>96530</v>
      </c>
      <c r="Y47">
        <v>408.64</v>
      </c>
      <c r="Z47" s="1" t="s">
        <v>33</v>
      </c>
      <c r="AA47" s="1" t="s">
        <v>33</v>
      </c>
      <c r="AB47" s="1" t="s">
        <v>33</v>
      </c>
      <c r="AC47" s="1" t="s">
        <v>33</v>
      </c>
      <c r="AD47" s="1" t="s">
        <v>33</v>
      </c>
      <c r="AE47" s="1" t="s">
        <v>33</v>
      </c>
      <c r="AF47" s="1" t="s">
        <v>33</v>
      </c>
      <c r="AG47" s="1" t="s">
        <v>33</v>
      </c>
      <c r="AH47" s="1" t="s">
        <v>33</v>
      </c>
      <c r="AI47" s="1" t="s">
        <v>33</v>
      </c>
      <c r="AJ47" s="1" t="s">
        <v>33</v>
      </c>
      <c r="AK47" s="1" t="s">
        <v>33</v>
      </c>
      <c r="AL47" s="1" t="s">
        <v>33</v>
      </c>
      <c r="AM47" s="1" t="s">
        <v>33</v>
      </c>
    </row>
    <row r="48" spans="1:39" x14ac:dyDescent="0.3">
      <c r="A48" s="1" t="s">
        <v>76</v>
      </c>
      <c r="B48" s="1" t="str">
        <f>RIGHT(data_20240921_001[[#This Row],[Time]],6)</f>
        <v>28.694</v>
      </c>
      <c r="C48" s="1">
        <f t="shared" si="2"/>
        <v>93</v>
      </c>
      <c r="D48" s="1" t="s">
        <v>32</v>
      </c>
      <c r="E48" s="2">
        <v>45555.577471111108</v>
      </c>
      <c r="F48">
        <v>-1.2E-2</v>
      </c>
      <c r="G48">
        <f>data_20240921_001[[#This Row],[Acceleration X(g)]]-$G$3</f>
        <v>1.6800000000000096E-3</v>
      </c>
      <c r="H48">
        <f t="shared" si="3"/>
        <v>3.1920000000000441E-2</v>
      </c>
      <c r="I48">
        <v>-4.0000000000000001E-3</v>
      </c>
      <c r="J48">
        <f>data_20240921_001[[#This Row],[Acceleration Y(g)]]-$J$3</f>
        <v>4.8000000000000299E-4</v>
      </c>
      <c r="K48">
        <f t="shared" si="4"/>
        <v>-4.9879999999999876E-2</v>
      </c>
      <c r="L48">
        <v>0.999</v>
      </c>
      <c r="M48">
        <f>data_20240921_001[[#This Row],[Acceleration Z(g)2]]-$M$3</f>
        <v>-2.018000000000042E-2</v>
      </c>
      <c r="N48">
        <v>0</v>
      </c>
      <c r="O48">
        <v>0.30499999999999999</v>
      </c>
      <c r="P48">
        <v>0.91600000000000004</v>
      </c>
      <c r="Q48">
        <v>-0.49399999999999999</v>
      </c>
      <c r="R48">
        <v>0.58199999999999996</v>
      </c>
      <c r="S48">
        <v>163.70699999999999</v>
      </c>
      <c r="T48">
        <v>97.994</v>
      </c>
      <c r="U48">
        <v>45.5</v>
      </c>
      <c r="V48">
        <v>49.061999999999998</v>
      </c>
      <c r="W48">
        <v>19.489999999999998</v>
      </c>
      <c r="X48">
        <v>96530</v>
      </c>
      <c r="Y48">
        <v>408.64</v>
      </c>
      <c r="Z48" s="1" t="s">
        <v>33</v>
      </c>
      <c r="AA48" s="1" t="s">
        <v>33</v>
      </c>
      <c r="AB48" s="1" t="s">
        <v>33</v>
      </c>
      <c r="AC48" s="1" t="s">
        <v>33</v>
      </c>
      <c r="AD48" s="1" t="s">
        <v>33</v>
      </c>
      <c r="AE48" s="1" t="s">
        <v>33</v>
      </c>
      <c r="AF48" s="1" t="s">
        <v>33</v>
      </c>
      <c r="AG48" s="1" t="s">
        <v>33</v>
      </c>
      <c r="AH48" s="1" t="s">
        <v>33</v>
      </c>
      <c r="AI48" s="1" t="s">
        <v>33</v>
      </c>
      <c r="AJ48" s="1" t="s">
        <v>33</v>
      </c>
      <c r="AK48" s="1" t="s">
        <v>33</v>
      </c>
      <c r="AL48" s="1" t="s">
        <v>33</v>
      </c>
      <c r="AM48" s="1" t="s">
        <v>33</v>
      </c>
    </row>
    <row r="49" spans="1:39" x14ac:dyDescent="0.3">
      <c r="A49" s="1" t="s">
        <v>77</v>
      </c>
      <c r="B49" s="1" t="str">
        <f>RIGHT(data_20240921_001[[#This Row],[Time]],6)</f>
        <v>28.802</v>
      </c>
      <c r="C49" s="1">
        <f t="shared" si="2"/>
        <v>108</v>
      </c>
      <c r="D49" s="1" t="s">
        <v>32</v>
      </c>
      <c r="E49" s="2">
        <v>45555.577472268516</v>
      </c>
      <c r="F49">
        <v>-1.2999999999999999E-2</v>
      </c>
      <c r="G49">
        <f>data_20240921_001[[#This Row],[Acceleration X(g)]]-$G$3</f>
        <v>6.8000000000001046E-4</v>
      </c>
      <c r="H49">
        <f t="shared" si="3"/>
        <v>3.2600000000000448E-2</v>
      </c>
      <c r="I49">
        <v>3.2000000000000001E-2</v>
      </c>
      <c r="J49">
        <f>data_20240921_001[[#This Row],[Acceleration Y(g)]]-$J$3</f>
        <v>3.6480000000000005E-2</v>
      </c>
      <c r="K49">
        <f t="shared" si="4"/>
        <v>-1.339999999999987E-2</v>
      </c>
      <c r="L49">
        <v>0.999</v>
      </c>
      <c r="M49">
        <f>data_20240921_001[[#This Row],[Acceleration Z(g)2]]-$M$3</f>
        <v>-2.018000000000042E-2</v>
      </c>
      <c r="N49">
        <v>-0.24399999999999999</v>
      </c>
      <c r="O49">
        <v>0.36599999999999999</v>
      </c>
      <c r="P49">
        <v>1.831</v>
      </c>
      <c r="Q49">
        <v>-0.49399999999999999</v>
      </c>
      <c r="R49">
        <v>0.626</v>
      </c>
      <c r="S49">
        <v>163.79499999999999</v>
      </c>
      <c r="T49">
        <v>98.162999999999997</v>
      </c>
      <c r="U49">
        <v>46.176000000000002</v>
      </c>
      <c r="V49">
        <v>49.231000000000002</v>
      </c>
      <c r="W49">
        <v>19.489999999999998</v>
      </c>
      <c r="X49">
        <v>96530</v>
      </c>
      <c r="Y49">
        <v>408.64</v>
      </c>
      <c r="Z49" s="1" t="s">
        <v>33</v>
      </c>
      <c r="AA49" s="1" t="s">
        <v>33</v>
      </c>
      <c r="AB49" s="1" t="s">
        <v>33</v>
      </c>
      <c r="AC49" s="1" t="s">
        <v>33</v>
      </c>
      <c r="AD49" s="1" t="s">
        <v>33</v>
      </c>
      <c r="AE49" s="1" t="s">
        <v>33</v>
      </c>
      <c r="AF49" s="1" t="s">
        <v>33</v>
      </c>
      <c r="AG49" s="1" t="s">
        <v>33</v>
      </c>
      <c r="AH49" s="1" t="s">
        <v>33</v>
      </c>
      <c r="AI49" s="1" t="s">
        <v>33</v>
      </c>
      <c r="AJ49" s="1" t="s">
        <v>33</v>
      </c>
      <c r="AK49" s="1" t="s">
        <v>33</v>
      </c>
      <c r="AL49" s="1" t="s">
        <v>33</v>
      </c>
      <c r="AM49" s="1" t="s">
        <v>33</v>
      </c>
    </row>
    <row r="50" spans="1:39" x14ac:dyDescent="0.3">
      <c r="A50" s="1" t="s">
        <v>78</v>
      </c>
      <c r="B50" s="1" t="str">
        <f>RIGHT(data_20240921_001[[#This Row],[Time]],6)</f>
        <v>28.896</v>
      </c>
      <c r="C50" s="1">
        <f t="shared" si="2"/>
        <v>94</v>
      </c>
      <c r="D50" s="1" t="s">
        <v>32</v>
      </c>
      <c r="E50" s="2">
        <v>45555.577473425925</v>
      </c>
      <c r="F50">
        <v>-1.7000000000000001E-2</v>
      </c>
      <c r="G50">
        <f>data_20240921_001[[#This Row],[Acceleration X(g)]]-$G$3</f>
        <v>-3.3199999999999914E-3</v>
      </c>
      <c r="H50">
        <f t="shared" si="3"/>
        <v>2.9280000000000458E-2</v>
      </c>
      <c r="I50">
        <v>8.0000000000000002E-3</v>
      </c>
      <c r="J50">
        <f>data_20240921_001[[#This Row],[Acceleration Y(g)]]-$J$3</f>
        <v>1.2480000000000003E-2</v>
      </c>
      <c r="K50">
        <f t="shared" si="4"/>
        <v>-9.199999999998671E-4</v>
      </c>
      <c r="L50">
        <v>1</v>
      </c>
      <c r="M50">
        <f>data_20240921_001[[#This Row],[Acceleration Z(g)2]]-$M$3</f>
        <v>-1.9180000000000419E-2</v>
      </c>
      <c r="N50">
        <v>0</v>
      </c>
      <c r="O50">
        <v>0.24399999999999999</v>
      </c>
      <c r="P50">
        <v>2.319</v>
      </c>
      <c r="Q50">
        <v>-0.42799999999999999</v>
      </c>
      <c r="R50">
        <v>0.63700000000000001</v>
      </c>
      <c r="S50">
        <v>164.053</v>
      </c>
      <c r="T50">
        <v>95.94</v>
      </c>
      <c r="U50">
        <v>53.755000000000003</v>
      </c>
      <c r="V50">
        <v>42.38</v>
      </c>
      <c r="W50">
        <v>19.510000000000002</v>
      </c>
      <c r="X50">
        <v>96530</v>
      </c>
      <c r="Y50">
        <v>408.64</v>
      </c>
      <c r="Z50" s="1" t="s">
        <v>33</v>
      </c>
      <c r="AA50" s="1" t="s">
        <v>33</v>
      </c>
      <c r="AB50" s="1" t="s">
        <v>33</v>
      </c>
      <c r="AC50" s="1" t="s">
        <v>33</v>
      </c>
      <c r="AD50" s="1" t="s">
        <v>33</v>
      </c>
      <c r="AE50" s="1" t="s">
        <v>33</v>
      </c>
      <c r="AF50" s="1" t="s">
        <v>33</v>
      </c>
      <c r="AG50" s="1" t="s">
        <v>33</v>
      </c>
      <c r="AH50" s="1" t="s">
        <v>33</v>
      </c>
      <c r="AI50" s="1" t="s">
        <v>33</v>
      </c>
      <c r="AJ50" s="1" t="s">
        <v>33</v>
      </c>
      <c r="AK50" s="1" t="s">
        <v>33</v>
      </c>
      <c r="AL50" s="1" t="s">
        <v>33</v>
      </c>
      <c r="AM50" s="1" t="s">
        <v>33</v>
      </c>
    </row>
    <row r="51" spans="1:39" x14ac:dyDescent="0.3">
      <c r="A51" s="1" t="s">
        <v>79</v>
      </c>
      <c r="B51" s="1" t="str">
        <f>RIGHT(data_20240921_001[[#This Row],[Time]],6)</f>
        <v>28.989</v>
      </c>
      <c r="C51" s="1">
        <f t="shared" si="2"/>
        <v>93</v>
      </c>
      <c r="D51" s="1" t="s">
        <v>32</v>
      </c>
      <c r="E51" s="2">
        <v>45555.577474583333</v>
      </c>
      <c r="F51">
        <v>-1.4999999999999999E-2</v>
      </c>
      <c r="G51">
        <f>data_20240921_001[[#This Row],[Acceleration X(g)]]-$G$3</f>
        <v>-1.3199999999999896E-3</v>
      </c>
      <c r="H51">
        <f t="shared" si="3"/>
        <v>2.7960000000000471E-2</v>
      </c>
      <c r="I51">
        <v>0</v>
      </c>
      <c r="J51">
        <f>data_20240921_001[[#This Row],[Acceleration Y(g)]]-$J$3</f>
        <v>4.4800000000000031E-3</v>
      </c>
      <c r="K51">
        <f t="shared" si="4"/>
        <v>3.560000000000136E-3</v>
      </c>
      <c r="L51">
        <v>0.999</v>
      </c>
      <c r="M51">
        <f>data_20240921_001[[#This Row],[Acceleration Z(g)2]]-$M$3</f>
        <v>-2.018000000000042E-2</v>
      </c>
      <c r="N51">
        <v>-0.42699999999999999</v>
      </c>
      <c r="O51">
        <v>0.30499999999999999</v>
      </c>
      <c r="P51">
        <v>1.038</v>
      </c>
      <c r="Q51">
        <v>-0.39</v>
      </c>
      <c r="R51">
        <v>0.64300000000000002</v>
      </c>
      <c r="S51">
        <v>164.24</v>
      </c>
      <c r="T51">
        <v>90.076999999999998</v>
      </c>
      <c r="U51">
        <v>68.64</v>
      </c>
      <c r="V51">
        <v>26.416</v>
      </c>
      <c r="W51">
        <v>19.47</v>
      </c>
      <c r="X51">
        <v>96530</v>
      </c>
      <c r="Y51">
        <v>408.64</v>
      </c>
      <c r="Z51" s="1" t="s">
        <v>33</v>
      </c>
      <c r="AA51" s="1" t="s">
        <v>33</v>
      </c>
      <c r="AB51" s="1" t="s">
        <v>33</v>
      </c>
      <c r="AC51" s="1" t="s">
        <v>33</v>
      </c>
      <c r="AD51" s="1" t="s">
        <v>33</v>
      </c>
      <c r="AE51" s="1" t="s">
        <v>33</v>
      </c>
      <c r="AF51" s="1" t="s">
        <v>33</v>
      </c>
      <c r="AG51" s="1" t="s">
        <v>33</v>
      </c>
      <c r="AH51" s="1" t="s">
        <v>33</v>
      </c>
      <c r="AI51" s="1" t="s">
        <v>33</v>
      </c>
      <c r="AJ51" s="1" t="s">
        <v>33</v>
      </c>
      <c r="AK51" s="1" t="s">
        <v>33</v>
      </c>
      <c r="AL51" s="1" t="s">
        <v>33</v>
      </c>
      <c r="AM51" s="1" t="s">
        <v>33</v>
      </c>
    </row>
    <row r="52" spans="1:39" x14ac:dyDescent="0.3">
      <c r="A52" s="1" t="s">
        <v>80</v>
      </c>
      <c r="B52" s="1" t="str">
        <f>RIGHT(data_20240921_001[[#This Row],[Time]],6)</f>
        <v>29.095</v>
      </c>
      <c r="C52" s="1">
        <f t="shared" si="2"/>
        <v>106</v>
      </c>
      <c r="D52" s="1" t="s">
        <v>32</v>
      </c>
      <c r="E52" s="2">
        <v>45555.577475740742</v>
      </c>
      <c r="F52">
        <v>-1.7999999999999999E-2</v>
      </c>
      <c r="G52">
        <f>data_20240921_001[[#This Row],[Acceleration X(g)]]-$G$3</f>
        <v>-4.3199999999999888E-3</v>
      </c>
      <c r="H52">
        <f t="shared" si="3"/>
        <v>2.364000000000048E-2</v>
      </c>
      <c r="I52">
        <v>1.2E-2</v>
      </c>
      <c r="J52">
        <f>data_20240921_001[[#This Row],[Acceleration Y(g)]]-$J$3</f>
        <v>1.6480000000000002E-2</v>
      </c>
      <c r="K52">
        <f t="shared" si="4"/>
        <v>2.0040000000000138E-2</v>
      </c>
      <c r="L52">
        <v>1</v>
      </c>
      <c r="M52">
        <f>data_20240921_001[[#This Row],[Acceleration Z(g)2]]-$M$3</f>
        <v>-1.9180000000000419E-2</v>
      </c>
      <c r="N52">
        <v>-0.30499999999999999</v>
      </c>
      <c r="O52">
        <v>-6.0999999999999999E-2</v>
      </c>
      <c r="P52">
        <v>4.0279999999999996</v>
      </c>
      <c r="Q52">
        <v>-0.39600000000000002</v>
      </c>
      <c r="R52">
        <v>0.66500000000000004</v>
      </c>
      <c r="S52">
        <v>164.41</v>
      </c>
      <c r="T52">
        <v>81.744</v>
      </c>
      <c r="U52">
        <v>86.540999999999997</v>
      </c>
      <c r="V52">
        <v>3.9129999999999998</v>
      </c>
      <c r="W52">
        <v>19.510000000000002</v>
      </c>
      <c r="X52">
        <v>96530</v>
      </c>
      <c r="Y52">
        <v>408.64</v>
      </c>
      <c r="Z52" s="1" t="s">
        <v>33</v>
      </c>
      <c r="AA52" s="1" t="s">
        <v>33</v>
      </c>
      <c r="AB52" s="1" t="s">
        <v>33</v>
      </c>
      <c r="AC52" s="1" t="s">
        <v>33</v>
      </c>
      <c r="AD52" s="1" t="s">
        <v>33</v>
      </c>
      <c r="AE52" s="1" t="s">
        <v>33</v>
      </c>
      <c r="AF52" s="1" t="s">
        <v>33</v>
      </c>
      <c r="AG52" s="1" t="s">
        <v>33</v>
      </c>
      <c r="AH52" s="1" t="s">
        <v>33</v>
      </c>
      <c r="AI52" s="1" t="s">
        <v>33</v>
      </c>
      <c r="AJ52" s="1" t="s">
        <v>33</v>
      </c>
      <c r="AK52" s="1" t="s">
        <v>33</v>
      </c>
      <c r="AL52" s="1" t="s">
        <v>33</v>
      </c>
      <c r="AM52" s="1" t="s">
        <v>33</v>
      </c>
    </row>
    <row r="53" spans="1:39" x14ac:dyDescent="0.3">
      <c r="A53" s="1" t="s">
        <v>81</v>
      </c>
      <c r="B53" s="1" t="str">
        <f>RIGHT(data_20240921_001[[#This Row],[Time]],6)</f>
        <v>29.187</v>
      </c>
      <c r="C53" s="1">
        <f t="shared" si="2"/>
        <v>92</v>
      </c>
      <c r="D53" s="1" t="s">
        <v>32</v>
      </c>
      <c r="E53" s="2">
        <v>45555.57747689815</v>
      </c>
      <c r="F53">
        <v>-1.7000000000000001E-2</v>
      </c>
      <c r="G53">
        <f>data_20240921_001[[#This Row],[Acceleration X(g)]]-$G$3</f>
        <v>-3.3199999999999914E-3</v>
      </c>
      <c r="H53">
        <f t="shared" si="3"/>
        <v>2.032000000000049E-2</v>
      </c>
      <c r="I53">
        <v>-0.01</v>
      </c>
      <c r="J53">
        <f>data_20240921_001[[#This Row],[Acceleration Y(g)]]-$J$3</f>
        <v>-5.5199999999999971E-3</v>
      </c>
      <c r="K53">
        <f t="shared" si="4"/>
        <v>1.452000000000014E-2</v>
      </c>
      <c r="L53">
        <v>0.999</v>
      </c>
      <c r="M53">
        <f>data_20240921_001[[#This Row],[Acceleration Z(g)2]]-$M$3</f>
        <v>-2.018000000000042E-2</v>
      </c>
      <c r="N53">
        <v>-0.30499999999999999</v>
      </c>
      <c r="O53">
        <v>-0.24399999999999999</v>
      </c>
      <c r="P53">
        <v>0.42699999999999999</v>
      </c>
      <c r="Q53">
        <v>-0.35199999999999998</v>
      </c>
      <c r="R53">
        <v>0.65400000000000003</v>
      </c>
      <c r="S53">
        <v>164.51499999999999</v>
      </c>
      <c r="T53">
        <v>69.341999999999999</v>
      </c>
      <c r="U53">
        <v>107.69199999999999</v>
      </c>
      <c r="V53">
        <v>-26.494</v>
      </c>
      <c r="W53">
        <v>19.46</v>
      </c>
      <c r="X53">
        <v>96530</v>
      </c>
      <c r="Y53">
        <v>408.64</v>
      </c>
      <c r="Z53" s="1" t="s">
        <v>33</v>
      </c>
      <c r="AA53" s="1" t="s">
        <v>33</v>
      </c>
      <c r="AB53" s="1" t="s">
        <v>33</v>
      </c>
      <c r="AC53" s="1" t="s">
        <v>33</v>
      </c>
      <c r="AD53" s="1" t="s">
        <v>33</v>
      </c>
      <c r="AE53" s="1" t="s">
        <v>33</v>
      </c>
      <c r="AF53" s="1" t="s">
        <v>33</v>
      </c>
      <c r="AG53" s="1" t="s">
        <v>33</v>
      </c>
      <c r="AH53" s="1" t="s">
        <v>33</v>
      </c>
      <c r="AI53" s="1" t="s">
        <v>33</v>
      </c>
      <c r="AJ53" s="1" t="s">
        <v>33</v>
      </c>
      <c r="AK53" s="1" t="s">
        <v>33</v>
      </c>
      <c r="AL53" s="1" t="s">
        <v>33</v>
      </c>
      <c r="AM53" s="1" t="s">
        <v>33</v>
      </c>
    </row>
    <row r="54" spans="1:39" x14ac:dyDescent="0.3">
      <c r="A54" s="1" t="s">
        <v>82</v>
      </c>
      <c r="B54" s="1" t="str">
        <f>RIGHT(data_20240921_001[[#This Row],[Time]],6)</f>
        <v>29.299</v>
      </c>
      <c r="C54" s="1">
        <f t="shared" si="2"/>
        <v>112</v>
      </c>
      <c r="D54" s="1" t="s">
        <v>32</v>
      </c>
      <c r="E54" s="2">
        <v>45555.577478055558</v>
      </c>
      <c r="F54">
        <v>-1.7000000000000001E-2</v>
      </c>
      <c r="G54">
        <f>data_20240921_001[[#This Row],[Acceleration X(g)]]-$G$3</f>
        <v>-3.3199999999999914E-3</v>
      </c>
      <c r="H54">
        <f t="shared" si="3"/>
        <v>1.7000000000000501E-2</v>
      </c>
      <c r="I54">
        <v>-1E-3</v>
      </c>
      <c r="J54">
        <f>data_20240921_001[[#This Row],[Acceleration Y(g)]]-$J$3</f>
        <v>3.4800000000000031E-3</v>
      </c>
      <c r="K54">
        <f t="shared" si="4"/>
        <v>1.8000000000000144E-2</v>
      </c>
      <c r="L54">
        <v>0.999</v>
      </c>
      <c r="M54">
        <f>data_20240921_001[[#This Row],[Acceleration Z(g)2]]-$M$3</f>
        <v>-2.018000000000042E-2</v>
      </c>
      <c r="N54">
        <v>-0.54900000000000004</v>
      </c>
      <c r="O54">
        <v>0</v>
      </c>
      <c r="P54">
        <v>2.625</v>
      </c>
      <c r="Q54">
        <v>-0.308</v>
      </c>
      <c r="R54">
        <v>0.64300000000000002</v>
      </c>
      <c r="S54">
        <v>164.691</v>
      </c>
      <c r="T54">
        <v>51.037999999999997</v>
      </c>
      <c r="U54">
        <v>130.13</v>
      </c>
      <c r="V54">
        <v>-71.174999999999997</v>
      </c>
      <c r="W54">
        <v>19.54</v>
      </c>
      <c r="X54">
        <v>96530</v>
      </c>
      <c r="Y54">
        <v>408.64</v>
      </c>
      <c r="Z54" s="1" t="s">
        <v>33</v>
      </c>
      <c r="AA54" s="1" t="s">
        <v>33</v>
      </c>
      <c r="AB54" s="1" t="s">
        <v>33</v>
      </c>
      <c r="AC54" s="1" t="s">
        <v>33</v>
      </c>
      <c r="AD54" s="1" t="s">
        <v>33</v>
      </c>
      <c r="AE54" s="1" t="s">
        <v>33</v>
      </c>
      <c r="AF54" s="1" t="s">
        <v>33</v>
      </c>
      <c r="AG54" s="1" t="s">
        <v>33</v>
      </c>
      <c r="AH54" s="1" t="s">
        <v>33</v>
      </c>
      <c r="AI54" s="1" t="s">
        <v>33</v>
      </c>
      <c r="AJ54" s="1" t="s">
        <v>33</v>
      </c>
      <c r="AK54" s="1" t="s">
        <v>33</v>
      </c>
      <c r="AL54" s="1" t="s">
        <v>33</v>
      </c>
      <c r="AM54" s="1" t="s">
        <v>33</v>
      </c>
    </row>
    <row r="55" spans="1:39" x14ac:dyDescent="0.3">
      <c r="A55" s="1" t="s">
        <v>83</v>
      </c>
      <c r="B55" s="1" t="str">
        <f>RIGHT(data_20240921_001[[#This Row],[Time]],6)</f>
        <v>29.391</v>
      </c>
      <c r="C55" s="1">
        <f t="shared" si="2"/>
        <v>92</v>
      </c>
      <c r="D55" s="1" t="s">
        <v>32</v>
      </c>
      <c r="E55" s="2">
        <v>45555.57747921296</v>
      </c>
      <c r="F55">
        <v>-1.7000000000000001E-2</v>
      </c>
      <c r="G55">
        <f>data_20240921_001[[#This Row],[Acceleration X(g)]]-$G$3</f>
        <v>-3.3199999999999914E-3</v>
      </c>
      <c r="H55">
        <f t="shared" si="3"/>
        <v>1.3680000000000509E-2</v>
      </c>
      <c r="I55">
        <v>-1.7999999999999999E-2</v>
      </c>
      <c r="J55">
        <f>data_20240921_001[[#This Row],[Acceleration Y(g)]]-$J$3</f>
        <v>-1.3519999999999996E-2</v>
      </c>
      <c r="K55">
        <f t="shared" si="4"/>
        <v>4.4800000000001488E-3</v>
      </c>
      <c r="L55">
        <v>0.999</v>
      </c>
      <c r="M55">
        <f>data_20240921_001[[#This Row],[Acceleration Z(g)2]]-$M$3</f>
        <v>-2.018000000000042E-2</v>
      </c>
      <c r="N55">
        <v>0</v>
      </c>
      <c r="O55">
        <v>-0.122</v>
      </c>
      <c r="P55">
        <v>0.122</v>
      </c>
      <c r="Q55">
        <v>-0.28599999999999998</v>
      </c>
      <c r="R55">
        <v>0.65400000000000003</v>
      </c>
      <c r="S55">
        <v>164.86099999999999</v>
      </c>
      <c r="T55">
        <v>29.25</v>
      </c>
      <c r="U55">
        <v>153.98500000000001</v>
      </c>
      <c r="V55">
        <v>-127.452</v>
      </c>
      <c r="W55">
        <v>19.440000000000001</v>
      </c>
      <c r="X55">
        <v>96530</v>
      </c>
      <c r="Y55">
        <v>408.64</v>
      </c>
      <c r="Z55" s="1" t="s">
        <v>33</v>
      </c>
      <c r="AA55" s="1" t="s">
        <v>33</v>
      </c>
      <c r="AB55" s="1" t="s">
        <v>33</v>
      </c>
      <c r="AC55" s="1" t="s">
        <v>33</v>
      </c>
      <c r="AD55" s="1" t="s">
        <v>33</v>
      </c>
      <c r="AE55" s="1" t="s">
        <v>33</v>
      </c>
      <c r="AF55" s="1" t="s">
        <v>33</v>
      </c>
      <c r="AG55" s="1" t="s">
        <v>33</v>
      </c>
      <c r="AH55" s="1" t="s">
        <v>33</v>
      </c>
      <c r="AI55" s="1" t="s">
        <v>33</v>
      </c>
      <c r="AJ55" s="1" t="s">
        <v>33</v>
      </c>
      <c r="AK55" s="1" t="s">
        <v>33</v>
      </c>
      <c r="AL55" s="1" t="s">
        <v>33</v>
      </c>
      <c r="AM55" s="1" t="s">
        <v>33</v>
      </c>
    </row>
    <row r="56" spans="1:39" x14ac:dyDescent="0.3">
      <c r="A56" s="1" t="s">
        <v>84</v>
      </c>
      <c r="B56" s="1" t="str">
        <f>RIGHT(data_20240921_001[[#This Row],[Time]],6)</f>
        <v>29.499</v>
      </c>
      <c r="C56" s="1">
        <f t="shared" si="2"/>
        <v>108</v>
      </c>
      <c r="D56" s="1" t="s">
        <v>32</v>
      </c>
      <c r="E56" s="2">
        <v>45555.577480370368</v>
      </c>
      <c r="F56">
        <v>-1.6E-2</v>
      </c>
      <c r="G56">
        <f>data_20240921_001[[#This Row],[Acceleration X(g)]]-$G$3</f>
        <v>-2.3199999999999905E-3</v>
      </c>
      <c r="H56">
        <f t="shared" si="3"/>
        <v>1.1360000000000519E-2</v>
      </c>
      <c r="I56">
        <v>-6.0000000000000001E-3</v>
      </c>
      <c r="J56">
        <f>data_20240921_001[[#This Row],[Acceleration Y(g)]]-$J$3</f>
        <v>-1.519999999999997E-3</v>
      </c>
      <c r="K56">
        <f t="shared" si="4"/>
        <v>2.9600000000001517E-3</v>
      </c>
      <c r="L56">
        <v>0.999</v>
      </c>
      <c r="M56">
        <f>data_20240921_001[[#This Row],[Acceleration Z(g)2]]-$M$3</f>
        <v>-2.018000000000042E-2</v>
      </c>
      <c r="N56">
        <v>0</v>
      </c>
      <c r="O56">
        <v>-0.24399999999999999</v>
      </c>
      <c r="P56">
        <v>0</v>
      </c>
      <c r="Q56">
        <v>-0.29099999999999998</v>
      </c>
      <c r="R56">
        <v>0.64300000000000002</v>
      </c>
      <c r="S56">
        <v>164.88300000000001</v>
      </c>
      <c r="T56">
        <v>3.6659999999999999</v>
      </c>
      <c r="U56">
        <v>178.893</v>
      </c>
      <c r="V56">
        <v>-195.05199999999999</v>
      </c>
      <c r="W56">
        <v>19.46</v>
      </c>
      <c r="X56">
        <v>96530</v>
      </c>
      <c r="Y56">
        <v>408.64</v>
      </c>
      <c r="Z56" s="1" t="s">
        <v>33</v>
      </c>
      <c r="AA56" s="1" t="s">
        <v>33</v>
      </c>
      <c r="AB56" s="1" t="s">
        <v>33</v>
      </c>
      <c r="AC56" s="1" t="s">
        <v>33</v>
      </c>
      <c r="AD56" s="1" t="s">
        <v>33</v>
      </c>
      <c r="AE56" s="1" t="s">
        <v>33</v>
      </c>
      <c r="AF56" s="1" t="s">
        <v>33</v>
      </c>
      <c r="AG56" s="1" t="s">
        <v>33</v>
      </c>
      <c r="AH56" s="1" t="s">
        <v>33</v>
      </c>
      <c r="AI56" s="1" t="s">
        <v>33</v>
      </c>
      <c r="AJ56" s="1" t="s">
        <v>33</v>
      </c>
      <c r="AK56" s="1" t="s">
        <v>33</v>
      </c>
      <c r="AL56" s="1" t="s">
        <v>33</v>
      </c>
      <c r="AM56" s="1" t="s">
        <v>33</v>
      </c>
    </row>
    <row r="57" spans="1:39" x14ac:dyDescent="0.3">
      <c r="A57" s="1" t="s">
        <v>85</v>
      </c>
      <c r="B57" s="1" t="str">
        <f>RIGHT(data_20240921_001[[#This Row],[Time]],6)</f>
        <v>29.594</v>
      </c>
      <c r="C57" s="1">
        <f t="shared" si="2"/>
        <v>95</v>
      </c>
      <c r="D57" s="1" t="s">
        <v>32</v>
      </c>
      <c r="E57" s="2">
        <v>45555.577481527776</v>
      </c>
      <c r="F57">
        <v>-1.6E-2</v>
      </c>
      <c r="G57">
        <f>data_20240921_001[[#This Row],[Acceleration X(g)]]-$G$3</f>
        <v>-2.3199999999999905E-3</v>
      </c>
      <c r="H57">
        <f t="shared" si="3"/>
        <v>9.0400000000005285E-3</v>
      </c>
      <c r="I57">
        <v>-6.0000000000000001E-3</v>
      </c>
      <c r="J57">
        <f>data_20240921_001[[#This Row],[Acceleration Y(g)]]-$J$3</f>
        <v>-1.519999999999997E-3</v>
      </c>
      <c r="K57">
        <f t="shared" si="4"/>
        <v>1.4400000000001547E-3</v>
      </c>
      <c r="L57">
        <v>0.998</v>
      </c>
      <c r="M57">
        <f>data_20240921_001[[#This Row],[Acceleration Z(g)2]]-$M$3</f>
        <v>-2.1180000000000421E-2</v>
      </c>
      <c r="N57">
        <v>-6.0999999999999999E-2</v>
      </c>
      <c r="O57">
        <v>0.36599999999999999</v>
      </c>
      <c r="P57">
        <v>0.54900000000000004</v>
      </c>
      <c r="Q57">
        <v>-0.30199999999999999</v>
      </c>
      <c r="R57">
        <v>0.65900000000000003</v>
      </c>
      <c r="S57">
        <v>164.99299999999999</v>
      </c>
      <c r="T57">
        <v>-26.65</v>
      </c>
      <c r="U57">
        <v>202.09800000000001</v>
      </c>
      <c r="V57">
        <v>-271.73899999999998</v>
      </c>
      <c r="W57">
        <v>19.510000000000002</v>
      </c>
      <c r="X57">
        <v>96529</v>
      </c>
      <c r="Y57">
        <v>408.72</v>
      </c>
      <c r="Z57" s="1" t="s">
        <v>33</v>
      </c>
      <c r="AA57" s="1" t="s">
        <v>33</v>
      </c>
      <c r="AB57" s="1" t="s">
        <v>33</v>
      </c>
      <c r="AC57" s="1" t="s">
        <v>33</v>
      </c>
      <c r="AD57" s="1" t="s">
        <v>33</v>
      </c>
      <c r="AE57" s="1" t="s">
        <v>33</v>
      </c>
      <c r="AF57" s="1" t="s">
        <v>33</v>
      </c>
      <c r="AG57" s="1" t="s">
        <v>33</v>
      </c>
      <c r="AH57" s="1" t="s">
        <v>33</v>
      </c>
      <c r="AI57" s="1" t="s">
        <v>33</v>
      </c>
      <c r="AJ57" s="1" t="s">
        <v>33</v>
      </c>
      <c r="AK57" s="1" t="s">
        <v>33</v>
      </c>
      <c r="AL57" s="1" t="s">
        <v>33</v>
      </c>
      <c r="AM57" s="1" t="s">
        <v>33</v>
      </c>
    </row>
    <row r="58" spans="1:39" x14ac:dyDescent="0.3">
      <c r="A58" s="1" t="s">
        <v>86</v>
      </c>
      <c r="B58" s="1" t="str">
        <f>RIGHT(data_20240921_001[[#This Row],[Time]],6)</f>
        <v>29.688</v>
      </c>
      <c r="C58" s="1">
        <f t="shared" si="2"/>
        <v>94</v>
      </c>
      <c r="D58" s="1" t="s">
        <v>32</v>
      </c>
      <c r="E58" s="2">
        <v>45555.577482685185</v>
      </c>
      <c r="F58">
        <v>-1.6E-2</v>
      </c>
      <c r="G58">
        <f>data_20240921_001[[#This Row],[Acceleration X(g)]]-$G$3</f>
        <v>-2.3199999999999905E-3</v>
      </c>
      <c r="H58">
        <f t="shared" si="3"/>
        <v>6.720000000000538E-3</v>
      </c>
      <c r="I58">
        <v>-1.4999999999999999E-2</v>
      </c>
      <c r="J58">
        <f>data_20240921_001[[#This Row],[Acceleration Y(g)]]-$J$3</f>
        <v>-1.0519999999999996E-2</v>
      </c>
      <c r="K58">
        <f t="shared" si="4"/>
        <v>-9.0799999999998417E-3</v>
      </c>
      <c r="L58">
        <v>1</v>
      </c>
      <c r="M58">
        <f>data_20240921_001[[#This Row],[Acceleration Z(g)2]]-$M$3</f>
        <v>-1.9180000000000419E-2</v>
      </c>
      <c r="N58">
        <v>-0.183</v>
      </c>
      <c r="O58">
        <v>0.42699999999999999</v>
      </c>
      <c r="P58">
        <v>-0.183</v>
      </c>
      <c r="Q58">
        <v>-0.31900000000000001</v>
      </c>
      <c r="R58">
        <v>0.69199999999999995</v>
      </c>
      <c r="S58">
        <v>165.042</v>
      </c>
      <c r="T58">
        <v>-65.272999999999996</v>
      </c>
      <c r="U58">
        <v>223.80799999999999</v>
      </c>
      <c r="V58">
        <v>-346.59300000000002</v>
      </c>
      <c r="W58">
        <v>19.489999999999998</v>
      </c>
      <c r="X58">
        <v>96528</v>
      </c>
      <c r="Y58">
        <v>408.81</v>
      </c>
      <c r="Z58" s="1" t="s">
        <v>33</v>
      </c>
      <c r="AA58" s="1" t="s">
        <v>33</v>
      </c>
      <c r="AB58" s="1" t="s">
        <v>33</v>
      </c>
      <c r="AC58" s="1" t="s">
        <v>33</v>
      </c>
      <c r="AD58" s="1" t="s">
        <v>33</v>
      </c>
      <c r="AE58" s="1" t="s">
        <v>33</v>
      </c>
      <c r="AF58" s="1" t="s">
        <v>33</v>
      </c>
      <c r="AG58" s="1" t="s">
        <v>33</v>
      </c>
      <c r="AH58" s="1" t="s">
        <v>33</v>
      </c>
      <c r="AI58" s="1" t="s">
        <v>33</v>
      </c>
      <c r="AJ58" s="1" t="s">
        <v>33</v>
      </c>
      <c r="AK58" s="1" t="s">
        <v>33</v>
      </c>
      <c r="AL58" s="1" t="s">
        <v>33</v>
      </c>
      <c r="AM58" s="1" t="s">
        <v>33</v>
      </c>
    </row>
    <row r="59" spans="1:39" x14ac:dyDescent="0.3">
      <c r="A59" s="1" t="s">
        <v>87</v>
      </c>
      <c r="B59" s="1" t="str">
        <f>RIGHT(data_20240921_001[[#This Row],[Time]],6)</f>
        <v>29.796</v>
      </c>
      <c r="C59" s="1">
        <f t="shared" si="2"/>
        <v>108</v>
      </c>
      <c r="D59" s="1" t="s">
        <v>32</v>
      </c>
      <c r="E59" s="2">
        <v>45555.577483842593</v>
      </c>
      <c r="F59">
        <v>-1.0999999999999999E-2</v>
      </c>
      <c r="G59">
        <f>data_20240921_001[[#This Row],[Acceleration X(g)]]-$G$3</f>
        <v>2.6800000000000105E-3</v>
      </c>
      <c r="H59">
        <f t="shared" si="3"/>
        <v>9.4000000000005485E-3</v>
      </c>
      <c r="I59">
        <v>-0.01</v>
      </c>
      <c r="J59">
        <f>data_20240921_001[[#This Row],[Acceleration Y(g)]]-$J$3</f>
        <v>-5.5199999999999971E-3</v>
      </c>
      <c r="K59">
        <f t="shared" si="4"/>
        <v>-1.4599999999999839E-2</v>
      </c>
      <c r="L59">
        <v>0.999</v>
      </c>
      <c r="M59">
        <f>data_20240921_001[[#This Row],[Acceleration Z(g)2]]-$M$3</f>
        <v>-2.018000000000042E-2</v>
      </c>
      <c r="N59">
        <v>0</v>
      </c>
      <c r="O59">
        <v>0.24399999999999999</v>
      </c>
      <c r="P59">
        <v>0.73199999999999998</v>
      </c>
      <c r="Q59">
        <v>-0.36299999999999999</v>
      </c>
      <c r="R59">
        <v>0.70899999999999996</v>
      </c>
      <c r="S59">
        <v>165.08600000000001</v>
      </c>
      <c r="T59">
        <v>-107.77</v>
      </c>
      <c r="U59">
        <v>234</v>
      </c>
      <c r="V59">
        <v>-403.81900000000002</v>
      </c>
      <c r="W59">
        <v>19.489999999999998</v>
      </c>
      <c r="X59">
        <v>96530</v>
      </c>
      <c r="Y59">
        <v>408.64</v>
      </c>
      <c r="Z59" s="1" t="s">
        <v>33</v>
      </c>
      <c r="AA59" s="1" t="s">
        <v>33</v>
      </c>
      <c r="AB59" s="1" t="s">
        <v>33</v>
      </c>
      <c r="AC59" s="1" t="s">
        <v>33</v>
      </c>
      <c r="AD59" s="1" t="s">
        <v>33</v>
      </c>
      <c r="AE59" s="1" t="s">
        <v>33</v>
      </c>
      <c r="AF59" s="1" t="s">
        <v>33</v>
      </c>
      <c r="AG59" s="1" t="s">
        <v>33</v>
      </c>
      <c r="AH59" s="1" t="s">
        <v>33</v>
      </c>
      <c r="AI59" s="1" t="s">
        <v>33</v>
      </c>
      <c r="AJ59" s="1" t="s">
        <v>33</v>
      </c>
      <c r="AK59" s="1" t="s">
        <v>33</v>
      </c>
      <c r="AL59" s="1" t="s">
        <v>33</v>
      </c>
      <c r="AM59" s="1" t="s">
        <v>33</v>
      </c>
    </row>
    <row r="60" spans="1:39" x14ac:dyDescent="0.3">
      <c r="A60" s="1" t="s">
        <v>88</v>
      </c>
      <c r="B60" s="1" t="str">
        <f>RIGHT(data_20240921_001[[#This Row],[Time]],6)</f>
        <v>29.890</v>
      </c>
      <c r="C60" s="1">
        <f t="shared" si="2"/>
        <v>94</v>
      </c>
      <c r="D60" s="1" t="s">
        <v>32</v>
      </c>
      <c r="E60" s="2">
        <v>45555.577485000002</v>
      </c>
      <c r="F60">
        <v>-1.7000000000000001E-2</v>
      </c>
      <c r="G60">
        <f>data_20240921_001[[#This Row],[Acceleration X(g)]]-$G$3</f>
        <v>-3.3199999999999914E-3</v>
      </c>
      <c r="H60">
        <f t="shared" si="3"/>
        <v>6.0800000000005572E-3</v>
      </c>
      <c r="I60">
        <v>0.01</v>
      </c>
      <c r="J60">
        <f>data_20240921_001[[#This Row],[Acceleration Y(g)]]-$J$3</f>
        <v>1.4480000000000003E-2</v>
      </c>
      <c r="K60">
        <f t="shared" si="4"/>
        <v>-1.1999999999983552E-4</v>
      </c>
      <c r="L60">
        <v>1.0009999999999999</v>
      </c>
      <c r="M60">
        <f>data_20240921_001[[#This Row],[Acceleration Z(g)2]]-$M$3</f>
        <v>-1.8180000000000529E-2</v>
      </c>
      <c r="N60">
        <v>-0.30499999999999999</v>
      </c>
      <c r="O60">
        <v>-6.0999999999999999E-2</v>
      </c>
      <c r="P60">
        <v>3.3570000000000002</v>
      </c>
      <c r="Q60">
        <v>-0.36299999999999999</v>
      </c>
      <c r="R60">
        <v>0.70899999999999996</v>
      </c>
      <c r="S60">
        <v>165.27799999999999</v>
      </c>
      <c r="T60">
        <v>-148.88900000000001</v>
      </c>
      <c r="U60">
        <v>228.29300000000001</v>
      </c>
      <c r="V60">
        <v>307.09899999999999</v>
      </c>
      <c r="W60">
        <v>19.510000000000002</v>
      </c>
      <c r="X60">
        <v>96529</v>
      </c>
      <c r="Y60">
        <v>408.72</v>
      </c>
      <c r="Z60" s="1" t="s">
        <v>33</v>
      </c>
      <c r="AA60" s="1" t="s">
        <v>33</v>
      </c>
      <c r="AB60" s="1" t="s">
        <v>33</v>
      </c>
      <c r="AC60" s="1" t="s">
        <v>33</v>
      </c>
      <c r="AD60" s="1" t="s">
        <v>33</v>
      </c>
      <c r="AE60" s="1" t="s">
        <v>33</v>
      </c>
      <c r="AF60" s="1" t="s">
        <v>33</v>
      </c>
      <c r="AG60" s="1" t="s">
        <v>33</v>
      </c>
      <c r="AH60" s="1" t="s">
        <v>33</v>
      </c>
      <c r="AI60" s="1" t="s">
        <v>33</v>
      </c>
      <c r="AJ60" s="1" t="s">
        <v>33</v>
      </c>
      <c r="AK60" s="1" t="s">
        <v>33</v>
      </c>
      <c r="AL60" s="1" t="s">
        <v>33</v>
      </c>
      <c r="AM60" s="1" t="s">
        <v>33</v>
      </c>
    </row>
    <row r="61" spans="1:39" x14ac:dyDescent="0.3">
      <c r="A61" s="1" t="s">
        <v>89</v>
      </c>
      <c r="B61" s="1" t="str">
        <f>RIGHT(data_20240921_001[[#This Row],[Time]],6)</f>
        <v>29.999</v>
      </c>
      <c r="C61" s="1">
        <f t="shared" si="2"/>
        <v>109</v>
      </c>
      <c r="D61" s="1" t="s">
        <v>32</v>
      </c>
      <c r="E61" s="2">
        <v>45555.57748615741</v>
      </c>
      <c r="F61">
        <v>-0.01</v>
      </c>
      <c r="G61">
        <f>data_20240921_001[[#This Row],[Acceleration X(g)]]-$G$3</f>
        <v>3.6800000000000097E-3</v>
      </c>
      <c r="H61">
        <f t="shared" si="3"/>
        <v>9.7600000000005668E-3</v>
      </c>
      <c r="I61">
        <v>2E-3</v>
      </c>
      <c r="J61">
        <f>data_20240921_001[[#This Row],[Acceleration Y(g)]]-$J$3</f>
        <v>6.4800000000000031E-3</v>
      </c>
      <c r="K61">
        <f t="shared" si="4"/>
        <v>6.3600000000001676E-3</v>
      </c>
      <c r="L61">
        <v>1</v>
      </c>
      <c r="M61">
        <f>data_20240921_001[[#This Row],[Acceleration Z(g)2]]-$M$3</f>
        <v>-1.9180000000000419E-2</v>
      </c>
      <c r="N61">
        <v>-0.183</v>
      </c>
      <c r="O61">
        <v>0.122</v>
      </c>
      <c r="P61">
        <v>3.113</v>
      </c>
      <c r="Q61">
        <v>-0.35199999999999998</v>
      </c>
      <c r="R61">
        <v>0.72499999999999998</v>
      </c>
      <c r="S61">
        <v>165.553</v>
      </c>
      <c r="T61">
        <v>-187.33</v>
      </c>
      <c r="U61">
        <v>198.679</v>
      </c>
      <c r="V61">
        <v>378.053</v>
      </c>
      <c r="W61">
        <v>19.47</v>
      </c>
      <c r="X61">
        <v>96529</v>
      </c>
      <c r="Y61">
        <v>408.72</v>
      </c>
      <c r="Z61" s="1" t="s">
        <v>33</v>
      </c>
      <c r="AA61" s="1" t="s">
        <v>33</v>
      </c>
      <c r="AB61" s="1" t="s">
        <v>33</v>
      </c>
      <c r="AC61" s="1" t="s">
        <v>33</v>
      </c>
      <c r="AD61" s="1" t="s">
        <v>33</v>
      </c>
      <c r="AE61" s="1" t="s">
        <v>33</v>
      </c>
      <c r="AF61" s="1" t="s">
        <v>33</v>
      </c>
      <c r="AG61" s="1" t="s">
        <v>33</v>
      </c>
      <c r="AH61" s="1" t="s">
        <v>33</v>
      </c>
      <c r="AI61" s="1" t="s">
        <v>33</v>
      </c>
      <c r="AJ61" s="1" t="s">
        <v>33</v>
      </c>
      <c r="AK61" s="1" t="s">
        <v>33</v>
      </c>
      <c r="AL61" s="1" t="s">
        <v>33</v>
      </c>
      <c r="AM61" s="1" t="s">
        <v>33</v>
      </c>
    </row>
    <row r="62" spans="1:39" x14ac:dyDescent="0.3">
      <c r="A62" s="1" t="s">
        <v>90</v>
      </c>
      <c r="B62" s="1" t="str">
        <f>RIGHT(data_20240921_001[[#This Row],[Time]],6)</f>
        <v>30.092</v>
      </c>
      <c r="C62" s="1">
        <f t="shared" si="2"/>
        <v>93</v>
      </c>
      <c r="D62" s="1" t="s">
        <v>32</v>
      </c>
      <c r="E62" s="2">
        <v>45555.577487314818</v>
      </c>
      <c r="F62">
        <v>-1.9E-2</v>
      </c>
      <c r="G62">
        <f>data_20240921_001[[#This Row],[Acceleration X(g)]]-$G$3</f>
        <v>-5.3199999999999897E-3</v>
      </c>
      <c r="H62">
        <f t="shared" si="3"/>
        <v>4.4400000000005772E-3</v>
      </c>
      <c r="I62">
        <v>1.7000000000000001E-2</v>
      </c>
      <c r="J62">
        <f>data_20240921_001[[#This Row],[Acceleration Y(g)]]-$J$3</f>
        <v>2.1480000000000006E-2</v>
      </c>
      <c r="K62">
        <f t="shared" si="4"/>
        <v>2.7840000000000174E-2</v>
      </c>
      <c r="L62">
        <v>1</v>
      </c>
      <c r="M62">
        <f>data_20240921_001[[#This Row],[Acceleration Z(g)2]]-$M$3</f>
        <v>-1.9180000000000419E-2</v>
      </c>
      <c r="N62">
        <v>-0.54900000000000004</v>
      </c>
      <c r="O62">
        <v>0</v>
      </c>
      <c r="P62">
        <v>8.9109999999999996</v>
      </c>
      <c r="Q62">
        <v>-0.34599999999999997</v>
      </c>
      <c r="R62">
        <v>0.74199999999999999</v>
      </c>
      <c r="S62">
        <v>166.02500000000001</v>
      </c>
      <c r="T62">
        <v>-218.68600000000001</v>
      </c>
      <c r="U62">
        <v>144.87200000000001</v>
      </c>
      <c r="V62">
        <v>386.86700000000002</v>
      </c>
      <c r="W62">
        <v>19.47</v>
      </c>
      <c r="X62">
        <v>96528</v>
      </c>
      <c r="Y62">
        <v>408.81</v>
      </c>
      <c r="Z62" s="1" t="s">
        <v>33</v>
      </c>
      <c r="AA62" s="1" t="s">
        <v>33</v>
      </c>
      <c r="AB62" s="1" t="s">
        <v>33</v>
      </c>
      <c r="AC62" s="1" t="s">
        <v>33</v>
      </c>
      <c r="AD62" s="1" t="s">
        <v>33</v>
      </c>
      <c r="AE62" s="1" t="s">
        <v>33</v>
      </c>
      <c r="AF62" s="1" t="s">
        <v>33</v>
      </c>
      <c r="AG62" s="1" t="s">
        <v>33</v>
      </c>
      <c r="AH62" s="1" t="s">
        <v>33</v>
      </c>
      <c r="AI62" s="1" t="s">
        <v>33</v>
      </c>
      <c r="AJ62" s="1" t="s">
        <v>33</v>
      </c>
      <c r="AK62" s="1" t="s">
        <v>33</v>
      </c>
      <c r="AL62" s="1" t="s">
        <v>33</v>
      </c>
      <c r="AM62" s="1" t="s">
        <v>33</v>
      </c>
    </row>
    <row r="63" spans="1:39" x14ac:dyDescent="0.3">
      <c r="A63" s="1" t="s">
        <v>91</v>
      </c>
      <c r="B63" s="1" t="str">
        <f>RIGHT(data_20240921_001[[#This Row],[Time]],6)</f>
        <v>30.187</v>
      </c>
      <c r="C63" s="1">
        <f t="shared" si="2"/>
        <v>95</v>
      </c>
      <c r="D63" s="1" t="s">
        <v>32</v>
      </c>
      <c r="E63" s="2">
        <v>45555.57748847222</v>
      </c>
      <c r="F63">
        <v>-2.9000000000000001E-2</v>
      </c>
      <c r="G63">
        <f>data_20240921_001[[#This Row],[Acceleration X(g)]]-$G$3</f>
        <v>-1.5319999999999992E-2</v>
      </c>
      <c r="H63">
        <f t="shared" si="3"/>
        <v>-1.0879999999999414E-2</v>
      </c>
      <c r="I63">
        <v>-7.0000000000000001E-3</v>
      </c>
      <c r="J63">
        <f>data_20240921_001[[#This Row],[Acceleration Y(g)]]-$J$3</f>
        <v>-2.5199999999999971E-3</v>
      </c>
      <c r="K63">
        <f t="shared" si="4"/>
        <v>2.5320000000000176E-2</v>
      </c>
      <c r="L63">
        <v>0.999</v>
      </c>
      <c r="M63">
        <f>data_20240921_001[[#This Row],[Acceleration Z(g)2]]-$M$3</f>
        <v>-2.018000000000042E-2</v>
      </c>
      <c r="N63">
        <v>-0.183</v>
      </c>
      <c r="O63">
        <v>0</v>
      </c>
      <c r="P63">
        <v>6.0999999999999999E-2</v>
      </c>
      <c r="Q63">
        <v>-0.32400000000000001</v>
      </c>
      <c r="R63">
        <v>0.76900000000000002</v>
      </c>
      <c r="S63">
        <v>166.28899999999999</v>
      </c>
      <c r="T63">
        <v>-235.261</v>
      </c>
      <c r="U63">
        <v>59.747999999999998</v>
      </c>
      <c r="V63">
        <v>390.09100000000001</v>
      </c>
      <c r="W63">
        <v>19.440000000000001</v>
      </c>
      <c r="X63">
        <v>96528</v>
      </c>
      <c r="Y63">
        <v>408.81</v>
      </c>
      <c r="Z63" s="1" t="s">
        <v>33</v>
      </c>
      <c r="AA63" s="1" t="s">
        <v>33</v>
      </c>
      <c r="AB63" s="1" t="s">
        <v>33</v>
      </c>
      <c r="AC63" s="1" t="s">
        <v>33</v>
      </c>
      <c r="AD63" s="1" t="s">
        <v>33</v>
      </c>
      <c r="AE63" s="1" t="s">
        <v>33</v>
      </c>
      <c r="AF63" s="1" t="s">
        <v>33</v>
      </c>
      <c r="AG63" s="1" t="s">
        <v>33</v>
      </c>
      <c r="AH63" s="1" t="s">
        <v>33</v>
      </c>
      <c r="AI63" s="1" t="s">
        <v>33</v>
      </c>
      <c r="AJ63" s="1" t="s">
        <v>33</v>
      </c>
      <c r="AK63" s="1" t="s">
        <v>33</v>
      </c>
      <c r="AL63" s="1" t="s">
        <v>33</v>
      </c>
      <c r="AM63" s="1" t="s">
        <v>33</v>
      </c>
    </row>
    <row r="64" spans="1:39" x14ac:dyDescent="0.3">
      <c r="A64" s="1" t="s">
        <v>92</v>
      </c>
      <c r="B64" s="1" t="str">
        <f>RIGHT(data_20240921_001[[#This Row],[Time]],6)</f>
        <v>30.297</v>
      </c>
      <c r="C64" s="1">
        <f t="shared" si="2"/>
        <v>110</v>
      </c>
      <c r="D64" s="1" t="s">
        <v>32</v>
      </c>
      <c r="E64" s="2">
        <v>45555.577489629628</v>
      </c>
      <c r="F64">
        <v>-0.03</v>
      </c>
      <c r="G64">
        <f>data_20240921_001[[#This Row],[Acceleration X(g)]]-$G$3</f>
        <v>-1.6319999999999987E-2</v>
      </c>
      <c r="H64">
        <f t="shared" si="3"/>
        <v>-2.7199999999999402E-2</v>
      </c>
      <c r="I64">
        <v>-2.9000000000000001E-2</v>
      </c>
      <c r="J64">
        <f>data_20240921_001[[#This Row],[Acceleration Y(g)]]-$J$3</f>
        <v>-2.452E-2</v>
      </c>
      <c r="K64">
        <f t="shared" si="4"/>
        <v>8.0000000000017557E-4</v>
      </c>
      <c r="L64">
        <v>0.997</v>
      </c>
      <c r="M64">
        <f>data_20240921_001[[#This Row],[Acceleration Z(g)2]]-$M$3</f>
        <v>-2.2180000000000422E-2</v>
      </c>
      <c r="N64">
        <v>6.0999999999999999E-2</v>
      </c>
      <c r="O64">
        <v>-0.183</v>
      </c>
      <c r="P64">
        <v>0.48799999999999999</v>
      </c>
      <c r="Q64">
        <v>-0.34599999999999997</v>
      </c>
      <c r="R64">
        <v>0.77500000000000002</v>
      </c>
      <c r="S64">
        <v>166.37100000000001</v>
      </c>
      <c r="T64">
        <v>-216.02099999999999</v>
      </c>
      <c r="U64">
        <v>-54.847000000000001</v>
      </c>
      <c r="V64">
        <v>390.75400000000002</v>
      </c>
      <c r="W64">
        <v>19.46</v>
      </c>
      <c r="X64">
        <v>96530</v>
      </c>
      <c r="Y64">
        <v>408.64</v>
      </c>
      <c r="Z64" s="1" t="s">
        <v>33</v>
      </c>
      <c r="AA64" s="1" t="s">
        <v>33</v>
      </c>
      <c r="AB64" s="1" t="s">
        <v>33</v>
      </c>
      <c r="AC64" s="1" t="s">
        <v>33</v>
      </c>
      <c r="AD64" s="1" t="s">
        <v>33</v>
      </c>
      <c r="AE64" s="1" t="s">
        <v>33</v>
      </c>
      <c r="AF64" s="1" t="s">
        <v>33</v>
      </c>
      <c r="AG64" s="1" t="s">
        <v>33</v>
      </c>
      <c r="AH64" s="1" t="s">
        <v>33</v>
      </c>
      <c r="AI64" s="1" t="s">
        <v>33</v>
      </c>
      <c r="AJ64" s="1" t="s">
        <v>33</v>
      </c>
      <c r="AK64" s="1" t="s">
        <v>33</v>
      </c>
      <c r="AL64" s="1" t="s">
        <v>33</v>
      </c>
      <c r="AM64" s="1" t="s">
        <v>33</v>
      </c>
    </row>
    <row r="65" spans="1:39" x14ac:dyDescent="0.3">
      <c r="A65" s="1" t="s">
        <v>93</v>
      </c>
      <c r="B65" s="1" t="str">
        <f>RIGHT(data_20240921_001[[#This Row],[Time]],6)</f>
        <v>30.391</v>
      </c>
      <c r="C65" s="1">
        <f t="shared" si="2"/>
        <v>94</v>
      </c>
      <c r="D65" s="1" t="s">
        <v>32</v>
      </c>
      <c r="E65" s="2">
        <v>45555.577490787036</v>
      </c>
      <c r="F65">
        <v>-1.9E-2</v>
      </c>
      <c r="G65">
        <f>data_20240921_001[[#This Row],[Acceleration X(g)]]-$G$3</f>
        <v>-5.3199999999999897E-3</v>
      </c>
      <c r="H65">
        <f t="shared" si="3"/>
        <v>-3.251999999999939E-2</v>
      </c>
      <c r="I65">
        <v>-7.6999999999999999E-2</v>
      </c>
      <c r="J65">
        <f>data_20240921_001[[#This Row],[Acceleration Y(g)]]-$J$3</f>
        <v>-7.2520000000000001E-2</v>
      </c>
      <c r="K65">
        <f t="shared" si="4"/>
        <v>-7.1719999999999826E-2</v>
      </c>
      <c r="L65">
        <v>0.995</v>
      </c>
      <c r="M65">
        <f>data_20240921_001[[#This Row],[Acceleration Z(g)2]]-$M$3</f>
        <v>-2.4180000000000423E-2</v>
      </c>
      <c r="N65">
        <v>-0.30499999999999999</v>
      </c>
      <c r="O65">
        <v>0.24399999999999999</v>
      </c>
      <c r="P65">
        <v>0.24399999999999999</v>
      </c>
      <c r="Q65">
        <v>-0.374</v>
      </c>
      <c r="R65">
        <v>0.79700000000000004</v>
      </c>
      <c r="S65">
        <v>166.42099999999999</v>
      </c>
      <c r="T65">
        <v>-162.24</v>
      </c>
      <c r="U65">
        <v>-160.095</v>
      </c>
      <c r="V65">
        <v>-119.6</v>
      </c>
      <c r="W65">
        <v>19.510000000000002</v>
      </c>
      <c r="X65">
        <v>96529</v>
      </c>
      <c r="Y65">
        <v>408.72</v>
      </c>
      <c r="Z65" s="1" t="s">
        <v>33</v>
      </c>
      <c r="AA65" s="1" t="s">
        <v>33</v>
      </c>
      <c r="AB65" s="1" t="s">
        <v>33</v>
      </c>
      <c r="AC65" s="1" t="s">
        <v>33</v>
      </c>
      <c r="AD65" s="1" t="s">
        <v>33</v>
      </c>
      <c r="AE65" s="1" t="s">
        <v>33</v>
      </c>
      <c r="AF65" s="1" t="s">
        <v>33</v>
      </c>
      <c r="AG65" s="1" t="s">
        <v>33</v>
      </c>
      <c r="AH65" s="1" t="s">
        <v>33</v>
      </c>
      <c r="AI65" s="1" t="s">
        <v>33</v>
      </c>
      <c r="AJ65" s="1" t="s">
        <v>33</v>
      </c>
      <c r="AK65" s="1" t="s">
        <v>33</v>
      </c>
      <c r="AL65" s="1" t="s">
        <v>33</v>
      </c>
      <c r="AM65" s="1" t="s">
        <v>33</v>
      </c>
    </row>
    <row r="66" spans="1:39" x14ac:dyDescent="0.3">
      <c r="A66" s="1" t="s">
        <v>94</v>
      </c>
      <c r="B66" s="1" t="str">
        <f>RIGHT(data_20240921_001[[#This Row],[Time]],6)</f>
        <v>30.499</v>
      </c>
      <c r="C66" s="1">
        <f t="shared" si="2"/>
        <v>108</v>
      </c>
      <c r="D66" s="1" t="s">
        <v>32</v>
      </c>
      <c r="E66" s="2">
        <v>45555.577491944445</v>
      </c>
      <c r="F66">
        <v>-2.7E-2</v>
      </c>
      <c r="G66">
        <f>data_20240921_001[[#This Row],[Acceleration X(g)]]-$G$3</f>
        <v>-1.331999999999999E-2</v>
      </c>
      <c r="H66">
        <f t="shared" si="3"/>
        <v>-4.5839999999999381E-2</v>
      </c>
      <c r="I66">
        <v>-1.7000000000000001E-2</v>
      </c>
      <c r="J66">
        <f>data_20240921_001[[#This Row],[Acceleration Y(g)]]-$J$3</f>
        <v>-1.2519999999999998E-2</v>
      </c>
      <c r="K66">
        <f t="shared" si="4"/>
        <v>-8.4239999999999829E-2</v>
      </c>
      <c r="L66">
        <v>1</v>
      </c>
      <c r="M66">
        <f>data_20240921_001[[#This Row],[Acceleration Z(g)2]]-$M$3</f>
        <v>-1.9180000000000419E-2</v>
      </c>
      <c r="N66">
        <v>-0.36599999999999999</v>
      </c>
      <c r="O66">
        <v>0.183</v>
      </c>
      <c r="P66">
        <v>2.258</v>
      </c>
      <c r="Q66">
        <v>-0.42299999999999999</v>
      </c>
      <c r="R66">
        <v>0.81299999999999994</v>
      </c>
      <c r="S66">
        <v>166.547</v>
      </c>
      <c r="T66">
        <v>-95.875</v>
      </c>
      <c r="U66">
        <v>-225.303</v>
      </c>
      <c r="V66">
        <v>-284.11500000000001</v>
      </c>
      <c r="W66">
        <v>19.489999999999998</v>
      </c>
      <c r="X66">
        <v>96529</v>
      </c>
      <c r="Y66">
        <v>408.72</v>
      </c>
      <c r="Z66" s="1" t="s">
        <v>33</v>
      </c>
      <c r="AA66" s="1" t="s">
        <v>33</v>
      </c>
      <c r="AB66" s="1" t="s">
        <v>33</v>
      </c>
      <c r="AC66" s="1" t="s">
        <v>33</v>
      </c>
      <c r="AD66" s="1" t="s">
        <v>33</v>
      </c>
      <c r="AE66" s="1" t="s">
        <v>33</v>
      </c>
      <c r="AF66" s="1" t="s">
        <v>33</v>
      </c>
      <c r="AG66" s="1" t="s">
        <v>33</v>
      </c>
      <c r="AH66" s="1" t="s">
        <v>33</v>
      </c>
      <c r="AI66" s="1" t="s">
        <v>33</v>
      </c>
      <c r="AJ66" s="1" t="s">
        <v>33</v>
      </c>
      <c r="AK66" s="1" t="s">
        <v>33</v>
      </c>
      <c r="AL66" s="1" t="s">
        <v>33</v>
      </c>
      <c r="AM66" s="1" t="s">
        <v>33</v>
      </c>
    </row>
    <row r="67" spans="1:39" x14ac:dyDescent="0.3">
      <c r="A67" s="1" t="s">
        <v>95</v>
      </c>
      <c r="B67" s="1" t="str">
        <f>RIGHT(data_20240921_001[[#This Row],[Time]],6)</f>
        <v>30.594</v>
      </c>
      <c r="C67" s="1">
        <f t="shared" si="2"/>
        <v>95</v>
      </c>
      <c r="D67" s="1" t="s">
        <v>32</v>
      </c>
      <c r="E67" s="2">
        <v>45555.577493101853</v>
      </c>
      <c r="F67">
        <v>-1.7000000000000001E-2</v>
      </c>
      <c r="G67">
        <f>data_20240921_001[[#This Row],[Acceleration X(g)]]-$G$3</f>
        <v>-3.3199999999999914E-3</v>
      </c>
      <c r="H67">
        <f t="shared" si="3"/>
        <v>-4.9159999999999371E-2</v>
      </c>
      <c r="I67">
        <v>-6.8000000000000005E-2</v>
      </c>
      <c r="J67">
        <f>data_20240921_001[[#This Row],[Acceleration Y(g)]]-$J$3</f>
        <v>-6.3520000000000007E-2</v>
      </c>
      <c r="K67">
        <f t="shared" si="4"/>
        <v>-0.14775999999999984</v>
      </c>
      <c r="L67">
        <v>0.996</v>
      </c>
      <c r="M67">
        <f>data_20240921_001[[#This Row],[Acceleration Z(g)2]]-$M$3</f>
        <v>-2.3180000000000422E-2</v>
      </c>
      <c r="N67">
        <v>-0.30499999999999999</v>
      </c>
      <c r="O67">
        <v>0</v>
      </c>
      <c r="P67">
        <v>0.183</v>
      </c>
      <c r="Q67">
        <v>-0.46100000000000002</v>
      </c>
      <c r="R67">
        <v>0.84</v>
      </c>
      <c r="S67">
        <v>166.77799999999999</v>
      </c>
      <c r="T67">
        <v>-42.223999999999997</v>
      </c>
      <c r="U67">
        <v>-247.767</v>
      </c>
      <c r="V67">
        <v>-197.80799999999999</v>
      </c>
      <c r="W67">
        <v>19.489999999999998</v>
      </c>
      <c r="X67">
        <v>96528</v>
      </c>
      <c r="Y67">
        <v>408.81</v>
      </c>
      <c r="Z67" s="1" t="s">
        <v>33</v>
      </c>
      <c r="AA67" s="1" t="s">
        <v>33</v>
      </c>
      <c r="AB67" s="1" t="s">
        <v>33</v>
      </c>
      <c r="AC67" s="1" t="s">
        <v>33</v>
      </c>
      <c r="AD67" s="1" t="s">
        <v>33</v>
      </c>
      <c r="AE67" s="1" t="s">
        <v>33</v>
      </c>
      <c r="AF67" s="1" t="s">
        <v>33</v>
      </c>
      <c r="AG67" s="1" t="s">
        <v>33</v>
      </c>
      <c r="AH67" s="1" t="s">
        <v>33</v>
      </c>
      <c r="AI67" s="1" t="s">
        <v>33</v>
      </c>
      <c r="AJ67" s="1" t="s">
        <v>33</v>
      </c>
      <c r="AK67" s="1" t="s">
        <v>33</v>
      </c>
      <c r="AL67" s="1" t="s">
        <v>33</v>
      </c>
      <c r="AM67" s="1" t="s">
        <v>33</v>
      </c>
    </row>
    <row r="68" spans="1:39" x14ac:dyDescent="0.3">
      <c r="A68" s="1" t="s">
        <v>96</v>
      </c>
      <c r="B68" s="1" t="str">
        <f>RIGHT(data_20240921_001[[#This Row],[Time]],6)</f>
        <v>30.688</v>
      </c>
      <c r="C68" s="1">
        <f t="shared" si="2"/>
        <v>94</v>
      </c>
      <c r="D68" s="1" t="s">
        <v>32</v>
      </c>
      <c r="E68" s="2">
        <v>45555.577494259262</v>
      </c>
      <c r="F68">
        <v>-2.1000000000000001E-2</v>
      </c>
      <c r="G68">
        <f>data_20240921_001[[#This Row],[Acceleration X(g)]]-$G$3</f>
        <v>-7.3199999999999914E-3</v>
      </c>
      <c r="H68">
        <f t="shared" si="3"/>
        <v>-5.6479999999999364E-2</v>
      </c>
      <c r="I68">
        <v>-0.01</v>
      </c>
      <c r="J68">
        <f>data_20240921_001[[#This Row],[Acceleration Y(g)]]-$J$3</f>
        <v>-5.5199999999999971E-3</v>
      </c>
      <c r="K68">
        <f t="shared" si="4"/>
        <v>-0.15327999999999983</v>
      </c>
      <c r="L68">
        <v>0.999</v>
      </c>
      <c r="M68">
        <f>data_20240921_001[[#This Row],[Acceleration Z(g)2]]-$M$3</f>
        <v>-2.018000000000042E-2</v>
      </c>
      <c r="N68">
        <v>-0.122</v>
      </c>
      <c r="O68">
        <v>0.183</v>
      </c>
      <c r="P68">
        <v>1.8919999999999999</v>
      </c>
      <c r="Q68">
        <v>-0.52700000000000002</v>
      </c>
      <c r="R68">
        <v>0.85099999999999998</v>
      </c>
      <c r="S68">
        <v>166.87100000000001</v>
      </c>
      <c r="T68">
        <v>7.5919999999999996</v>
      </c>
      <c r="U68">
        <v>-255.255</v>
      </c>
      <c r="V68">
        <v>-62.66</v>
      </c>
      <c r="W68">
        <v>19.46</v>
      </c>
      <c r="X68">
        <v>96529</v>
      </c>
      <c r="Y68">
        <v>408.72</v>
      </c>
      <c r="Z68" s="1" t="s">
        <v>33</v>
      </c>
      <c r="AA68" s="1" t="s">
        <v>33</v>
      </c>
      <c r="AB68" s="1" t="s">
        <v>33</v>
      </c>
      <c r="AC68" s="1" t="s">
        <v>33</v>
      </c>
      <c r="AD68" s="1" t="s">
        <v>33</v>
      </c>
      <c r="AE68" s="1" t="s">
        <v>33</v>
      </c>
      <c r="AF68" s="1" t="s">
        <v>33</v>
      </c>
      <c r="AG68" s="1" t="s">
        <v>33</v>
      </c>
      <c r="AH68" s="1" t="s">
        <v>33</v>
      </c>
      <c r="AI68" s="1" t="s">
        <v>33</v>
      </c>
      <c r="AJ68" s="1" t="s">
        <v>33</v>
      </c>
      <c r="AK68" s="1" t="s">
        <v>33</v>
      </c>
      <c r="AL68" s="1" t="s">
        <v>33</v>
      </c>
      <c r="AM68" s="1" t="s">
        <v>33</v>
      </c>
    </row>
    <row r="69" spans="1:39" x14ac:dyDescent="0.3">
      <c r="A69" s="1" t="s">
        <v>97</v>
      </c>
      <c r="B69" s="1" t="str">
        <f>RIGHT(data_20240921_001[[#This Row],[Time]],6)</f>
        <v>30.797</v>
      </c>
      <c r="C69" s="1">
        <f t="shared" ref="C69:C132" si="5">B69-B68</f>
        <v>109</v>
      </c>
      <c r="D69" s="1" t="s">
        <v>32</v>
      </c>
      <c r="E69" s="2">
        <v>45555.57749541667</v>
      </c>
      <c r="F69">
        <v>-1.7999999999999999E-2</v>
      </c>
      <c r="G69">
        <f>data_20240921_001[[#This Row],[Acceleration X(g)]]-$G$3</f>
        <v>-4.3199999999999888E-3</v>
      </c>
      <c r="H69">
        <f t="shared" si="3"/>
        <v>-6.0799999999999355E-2</v>
      </c>
      <c r="I69">
        <v>-2.4E-2</v>
      </c>
      <c r="J69">
        <f>data_20240921_001[[#This Row],[Acceleration Y(g)]]-$J$3</f>
        <v>-1.9519999999999996E-2</v>
      </c>
      <c r="K69">
        <f t="shared" si="4"/>
        <v>-0.17279999999999984</v>
      </c>
      <c r="L69">
        <v>1</v>
      </c>
      <c r="M69">
        <f>data_20240921_001[[#This Row],[Acceleration Z(g)2]]-$M$3</f>
        <v>-1.9180000000000419E-2</v>
      </c>
      <c r="N69">
        <v>-0.36599999999999999</v>
      </c>
      <c r="O69">
        <v>-6.0999999999999999E-2</v>
      </c>
      <c r="P69">
        <v>0.122</v>
      </c>
      <c r="Q69">
        <v>-0.57699999999999996</v>
      </c>
      <c r="R69">
        <v>0.86799999999999999</v>
      </c>
      <c r="S69">
        <v>166.97</v>
      </c>
      <c r="T69">
        <v>55.926000000000002</v>
      </c>
      <c r="U69">
        <v>-258.44</v>
      </c>
      <c r="V69">
        <v>76.947000000000003</v>
      </c>
      <c r="W69">
        <v>19.46</v>
      </c>
      <c r="X69">
        <v>96530</v>
      </c>
      <c r="Y69">
        <v>408.64</v>
      </c>
      <c r="Z69" s="1" t="s">
        <v>33</v>
      </c>
      <c r="AA69" s="1" t="s">
        <v>33</v>
      </c>
      <c r="AB69" s="1" t="s">
        <v>33</v>
      </c>
      <c r="AC69" s="1" t="s">
        <v>33</v>
      </c>
      <c r="AD69" s="1" t="s">
        <v>33</v>
      </c>
      <c r="AE69" s="1" t="s">
        <v>33</v>
      </c>
      <c r="AF69" s="1" t="s">
        <v>33</v>
      </c>
      <c r="AG69" s="1" t="s">
        <v>33</v>
      </c>
      <c r="AH69" s="1" t="s">
        <v>33</v>
      </c>
      <c r="AI69" s="1" t="s">
        <v>33</v>
      </c>
      <c r="AJ69" s="1" t="s">
        <v>33</v>
      </c>
      <c r="AK69" s="1" t="s">
        <v>33</v>
      </c>
      <c r="AL69" s="1" t="s">
        <v>33</v>
      </c>
      <c r="AM69" s="1" t="s">
        <v>33</v>
      </c>
    </row>
    <row r="70" spans="1:39" x14ac:dyDescent="0.3">
      <c r="A70" s="1" t="s">
        <v>98</v>
      </c>
      <c r="B70" s="1" t="str">
        <f>RIGHT(data_20240921_001[[#This Row],[Time]],6)</f>
        <v>30.890</v>
      </c>
      <c r="C70" s="1">
        <f t="shared" si="5"/>
        <v>93</v>
      </c>
      <c r="D70" s="1" t="s">
        <v>32</v>
      </c>
      <c r="E70" s="2">
        <v>45555.577496574071</v>
      </c>
      <c r="F70">
        <v>-1.7999999999999999E-2</v>
      </c>
      <c r="G70">
        <f>data_20240921_001[[#This Row],[Acceleration X(g)]]-$G$3</f>
        <v>-4.3199999999999888E-3</v>
      </c>
      <c r="H70">
        <f t="shared" si="3"/>
        <v>-6.5119999999999345E-2</v>
      </c>
      <c r="I70">
        <v>-2.1999999999999999E-2</v>
      </c>
      <c r="J70">
        <f>data_20240921_001[[#This Row],[Acceleration Y(g)]]-$J$3</f>
        <v>-1.7519999999999994E-2</v>
      </c>
      <c r="K70">
        <f t="shared" si="4"/>
        <v>-0.19031999999999982</v>
      </c>
      <c r="L70">
        <v>0.999</v>
      </c>
      <c r="M70">
        <f>data_20240921_001[[#This Row],[Acceleration Z(g)2]]-$M$3</f>
        <v>-2.018000000000042E-2</v>
      </c>
      <c r="N70">
        <v>6.0999999999999999E-2</v>
      </c>
      <c r="O70">
        <v>0.122</v>
      </c>
      <c r="P70">
        <v>0.30499999999999999</v>
      </c>
      <c r="Q70">
        <v>-0.63700000000000001</v>
      </c>
      <c r="R70">
        <v>0.873</v>
      </c>
      <c r="S70">
        <v>167.047</v>
      </c>
      <c r="T70">
        <v>93.352999999999994</v>
      </c>
      <c r="U70">
        <v>-248.352</v>
      </c>
      <c r="V70">
        <v>174.863</v>
      </c>
      <c r="W70">
        <v>19.510000000000002</v>
      </c>
      <c r="X70">
        <v>96530</v>
      </c>
      <c r="Y70">
        <v>408.64</v>
      </c>
      <c r="Z70" s="1" t="s">
        <v>33</v>
      </c>
      <c r="AA70" s="1" t="s">
        <v>33</v>
      </c>
      <c r="AB70" s="1" t="s">
        <v>33</v>
      </c>
      <c r="AC70" s="1" t="s">
        <v>33</v>
      </c>
      <c r="AD70" s="1" t="s">
        <v>33</v>
      </c>
      <c r="AE70" s="1" t="s">
        <v>33</v>
      </c>
      <c r="AF70" s="1" t="s">
        <v>33</v>
      </c>
      <c r="AG70" s="1" t="s">
        <v>33</v>
      </c>
      <c r="AH70" s="1" t="s">
        <v>33</v>
      </c>
      <c r="AI70" s="1" t="s">
        <v>33</v>
      </c>
      <c r="AJ70" s="1" t="s">
        <v>33</v>
      </c>
      <c r="AK70" s="1" t="s">
        <v>33</v>
      </c>
      <c r="AL70" s="1" t="s">
        <v>33</v>
      </c>
      <c r="AM70" s="1" t="s">
        <v>33</v>
      </c>
    </row>
    <row r="71" spans="1:39" x14ac:dyDescent="0.3">
      <c r="A71" s="1" t="s">
        <v>99</v>
      </c>
      <c r="B71" s="1" t="str">
        <f>RIGHT(data_20240921_001[[#This Row],[Time]],6)</f>
        <v>30.999</v>
      </c>
      <c r="C71" s="1">
        <f t="shared" si="5"/>
        <v>109</v>
      </c>
      <c r="D71" s="1" t="s">
        <v>32</v>
      </c>
      <c r="E71" s="2">
        <v>45555.57749773148</v>
      </c>
      <c r="F71">
        <v>-2.1000000000000001E-2</v>
      </c>
      <c r="G71">
        <f>data_20240921_001[[#This Row],[Acceleration X(g)]]-$G$3</f>
        <v>-7.3199999999999914E-3</v>
      </c>
      <c r="H71">
        <f t="shared" ref="H71:H134" si="6">H70+G71</f>
        <v>-7.2439999999999338E-2</v>
      </c>
      <c r="I71">
        <v>-2.5000000000000001E-2</v>
      </c>
      <c r="J71">
        <f>data_20240921_001[[#This Row],[Acceleration Y(g)]]-$J$3</f>
        <v>-2.0519999999999997E-2</v>
      </c>
      <c r="K71">
        <f t="shared" ref="K71:K134" si="7">K70+J71</f>
        <v>-0.21083999999999981</v>
      </c>
      <c r="L71">
        <v>0.999</v>
      </c>
      <c r="M71">
        <f>data_20240921_001[[#This Row],[Acceleration Z(g)2]]-$M$3</f>
        <v>-2.018000000000042E-2</v>
      </c>
      <c r="N71">
        <v>-0.36599999999999999</v>
      </c>
      <c r="O71">
        <v>0</v>
      </c>
      <c r="P71">
        <v>0</v>
      </c>
      <c r="Q71">
        <v>-0.69199999999999995</v>
      </c>
      <c r="R71">
        <v>0.89</v>
      </c>
      <c r="S71">
        <v>167.07499999999999</v>
      </c>
      <c r="T71">
        <v>119.613</v>
      </c>
      <c r="U71">
        <v>-231.20500000000001</v>
      </c>
      <c r="V71">
        <v>234.572</v>
      </c>
      <c r="W71">
        <v>19.510000000000002</v>
      </c>
      <c r="X71">
        <v>96530</v>
      </c>
      <c r="Y71">
        <v>408.64</v>
      </c>
      <c r="Z71" s="1" t="s">
        <v>33</v>
      </c>
      <c r="AA71" s="1" t="s">
        <v>33</v>
      </c>
      <c r="AB71" s="1" t="s">
        <v>33</v>
      </c>
      <c r="AC71" s="1" t="s">
        <v>33</v>
      </c>
      <c r="AD71" s="1" t="s">
        <v>33</v>
      </c>
      <c r="AE71" s="1" t="s">
        <v>33</v>
      </c>
      <c r="AF71" s="1" t="s">
        <v>33</v>
      </c>
      <c r="AG71" s="1" t="s">
        <v>33</v>
      </c>
      <c r="AH71" s="1" t="s">
        <v>33</v>
      </c>
      <c r="AI71" s="1" t="s">
        <v>33</v>
      </c>
      <c r="AJ71" s="1" t="s">
        <v>33</v>
      </c>
      <c r="AK71" s="1" t="s">
        <v>33</v>
      </c>
      <c r="AL71" s="1" t="s">
        <v>33</v>
      </c>
      <c r="AM71" s="1" t="s">
        <v>33</v>
      </c>
    </row>
    <row r="72" spans="1:39" x14ac:dyDescent="0.3">
      <c r="A72" s="1" t="s">
        <v>100</v>
      </c>
      <c r="B72" s="1" t="str">
        <f>RIGHT(data_20240921_001[[#This Row],[Time]],6)</f>
        <v>31.093</v>
      </c>
      <c r="C72" s="1">
        <f t="shared" si="5"/>
        <v>94</v>
      </c>
      <c r="D72" s="1" t="s">
        <v>32</v>
      </c>
      <c r="E72" s="2">
        <v>45555.577498888888</v>
      </c>
      <c r="F72">
        <v>-2.1999999999999999E-2</v>
      </c>
      <c r="G72">
        <f>data_20240921_001[[#This Row],[Acceleration X(g)]]-$G$3</f>
        <v>-8.3199999999999889E-3</v>
      </c>
      <c r="H72">
        <f t="shared" si="6"/>
        <v>-8.0759999999999332E-2</v>
      </c>
      <c r="I72">
        <v>-4.2999999999999997E-2</v>
      </c>
      <c r="J72">
        <f>data_20240921_001[[#This Row],[Acceleration Y(g)]]-$J$3</f>
        <v>-3.8519999999999992E-2</v>
      </c>
      <c r="K72">
        <f t="shared" si="7"/>
        <v>-0.2493599999999998</v>
      </c>
      <c r="L72">
        <v>0.998</v>
      </c>
      <c r="M72">
        <f>data_20240921_001[[#This Row],[Acceleration Z(g)2]]-$M$3</f>
        <v>-2.1180000000000421E-2</v>
      </c>
      <c r="N72">
        <v>6.0999999999999999E-2</v>
      </c>
      <c r="O72">
        <v>0.183</v>
      </c>
      <c r="P72">
        <v>0.24399999999999999</v>
      </c>
      <c r="Q72">
        <v>-0.753</v>
      </c>
      <c r="R72">
        <v>0.90100000000000002</v>
      </c>
      <c r="S72">
        <v>167.124</v>
      </c>
      <c r="T72">
        <v>139.958</v>
      </c>
      <c r="U72">
        <v>-215.8</v>
      </c>
      <c r="V72">
        <v>277.77100000000002</v>
      </c>
      <c r="W72">
        <v>19.47</v>
      </c>
      <c r="X72">
        <v>96529</v>
      </c>
      <c r="Y72">
        <v>408.72</v>
      </c>
      <c r="Z72" s="1" t="s">
        <v>33</v>
      </c>
      <c r="AA72" s="1" t="s">
        <v>33</v>
      </c>
      <c r="AB72" s="1" t="s">
        <v>33</v>
      </c>
      <c r="AC72" s="1" t="s">
        <v>33</v>
      </c>
      <c r="AD72" s="1" t="s">
        <v>33</v>
      </c>
      <c r="AE72" s="1" t="s">
        <v>33</v>
      </c>
      <c r="AF72" s="1" t="s">
        <v>33</v>
      </c>
      <c r="AG72" s="1" t="s">
        <v>33</v>
      </c>
      <c r="AH72" s="1" t="s">
        <v>33</v>
      </c>
      <c r="AI72" s="1" t="s">
        <v>33</v>
      </c>
      <c r="AJ72" s="1" t="s">
        <v>33</v>
      </c>
      <c r="AK72" s="1" t="s">
        <v>33</v>
      </c>
      <c r="AL72" s="1" t="s">
        <v>33</v>
      </c>
      <c r="AM72" s="1" t="s">
        <v>33</v>
      </c>
    </row>
    <row r="73" spans="1:39" x14ac:dyDescent="0.3">
      <c r="A73" s="1" t="s">
        <v>101</v>
      </c>
      <c r="B73" s="1" t="str">
        <f>RIGHT(data_20240921_001[[#This Row],[Time]],6)</f>
        <v>31.201</v>
      </c>
      <c r="C73" s="1">
        <f t="shared" si="5"/>
        <v>108</v>
      </c>
      <c r="D73" s="1" t="s">
        <v>32</v>
      </c>
      <c r="E73" s="2">
        <v>45555.577500046296</v>
      </c>
      <c r="F73">
        <v>-2.1000000000000001E-2</v>
      </c>
      <c r="G73">
        <f>data_20240921_001[[#This Row],[Acceleration X(g)]]-$G$3</f>
        <v>-7.3199999999999914E-3</v>
      </c>
      <c r="H73">
        <f t="shared" si="6"/>
        <v>-8.8079999999999325E-2</v>
      </c>
      <c r="I73">
        <v>-4.4999999999999998E-2</v>
      </c>
      <c r="J73">
        <f>data_20240921_001[[#This Row],[Acceleration Y(g)]]-$J$3</f>
        <v>-4.0519999999999994E-2</v>
      </c>
      <c r="K73">
        <f t="shared" si="7"/>
        <v>-0.2898799999999998</v>
      </c>
      <c r="L73">
        <v>0.999</v>
      </c>
      <c r="M73">
        <f>data_20240921_001[[#This Row],[Acceleration Z(g)2]]-$M$3</f>
        <v>-2.018000000000042E-2</v>
      </c>
      <c r="N73">
        <v>-6.0999999999999999E-2</v>
      </c>
      <c r="O73">
        <v>0.24399999999999999</v>
      </c>
      <c r="P73">
        <v>1.1599999999999999</v>
      </c>
      <c r="Q73">
        <v>-0.82899999999999996</v>
      </c>
      <c r="R73">
        <v>0.91700000000000004</v>
      </c>
      <c r="S73">
        <v>167.173</v>
      </c>
      <c r="T73">
        <v>161.27799999999999</v>
      </c>
      <c r="U73">
        <v>-204.26900000000001</v>
      </c>
      <c r="V73">
        <v>316.83600000000001</v>
      </c>
      <c r="W73">
        <v>19.510000000000002</v>
      </c>
      <c r="X73">
        <v>96528</v>
      </c>
      <c r="Y73">
        <v>408.81</v>
      </c>
      <c r="Z73" s="1" t="s">
        <v>33</v>
      </c>
      <c r="AA73" s="1" t="s">
        <v>33</v>
      </c>
      <c r="AB73" s="1" t="s">
        <v>33</v>
      </c>
      <c r="AC73" s="1" t="s">
        <v>33</v>
      </c>
      <c r="AD73" s="1" t="s">
        <v>33</v>
      </c>
      <c r="AE73" s="1" t="s">
        <v>33</v>
      </c>
      <c r="AF73" s="1" t="s">
        <v>33</v>
      </c>
      <c r="AG73" s="1" t="s">
        <v>33</v>
      </c>
      <c r="AH73" s="1" t="s">
        <v>33</v>
      </c>
      <c r="AI73" s="1" t="s">
        <v>33</v>
      </c>
      <c r="AJ73" s="1" t="s">
        <v>33</v>
      </c>
      <c r="AK73" s="1" t="s">
        <v>33</v>
      </c>
      <c r="AL73" s="1" t="s">
        <v>33</v>
      </c>
      <c r="AM73" s="1" t="s">
        <v>33</v>
      </c>
    </row>
    <row r="74" spans="1:39" x14ac:dyDescent="0.3">
      <c r="A74" s="1" t="s">
        <v>102</v>
      </c>
      <c r="B74" s="1" t="str">
        <f>RIGHT(data_20240921_001[[#This Row],[Time]],6)</f>
        <v>31.296</v>
      </c>
      <c r="C74" s="1">
        <f t="shared" si="5"/>
        <v>95</v>
      </c>
      <c r="D74" s="1" t="s">
        <v>32</v>
      </c>
      <c r="E74" s="2">
        <v>45555.577501203705</v>
      </c>
      <c r="F74">
        <v>-2.1999999999999999E-2</v>
      </c>
      <c r="G74">
        <f>data_20240921_001[[#This Row],[Acceleration X(g)]]-$G$3</f>
        <v>-8.3199999999999889E-3</v>
      </c>
      <c r="H74">
        <f t="shared" si="6"/>
        <v>-9.639999999999932E-2</v>
      </c>
      <c r="I74">
        <v>-3.7999999999999999E-2</v>
      </c>
      <c r="J74">
        <f>data_20240921_001[[#This Row],[Acceleration Y(g)]]-$J$3</f>
        <v>-3.3519999999999994E-2</v>
      </c>
      <c r="K74">
        <f t="shared" si="7"/>
        <v>-0.3233999999999998</v>
      </c>
      <c r="L74">
        <v>0.999</v>
      </c>
      <c r="M74">
        <f>data_20240921_001[[#This Row],[Acceleration Z(g)2]]-$M$3</f>
        <v>-2.018000000000042E-2</v>
      </c>
      <c r="N74">
        <v>-0.122</v>
      </c>
      <c r="O74">
        <v>-6.0999999999999999E-2</v>
      </c>
      <c r="P74">
        <v>0.183</v>
      </c>
      <c r="Q74">
        <v>-0.92800000000000005</v>
      </c>
      <c r="R74">
        <v>0.94499999999999995</v>
      </c>
      <c r="S74">
        <v>167.22300000000001</v>
      </c>
      <c r="T74">
        <v>180.245</v>
      </c>
      <c r="U74">
        <v>-195.97499999999999</v>
      </c>
      <c r="V74">
        <v>345.358</v>
      </c>
      <c r="W74">
        <v>19.54</v>
      </c>
      <c r="X74">
        <v>96529</v>
      </c>
      <c r="Y74">
        <v>408.72</v>
      </c>
      <c r="Z74" s="1" t="s">
        <v>33</v>
      </c>
      <c r="AA74" s="1" t="s">
        <v>33</v>
      </c>
      <c r="AB74" s="1" t="s">
        <v>33</v>
      </c>
      <c r="AC74" s="1" t="s">
        <v>33</v>
      </c>
      <c r="AD74" s="1" t="s">
        <v>33</v>
      </c>
      <c r="AE74" s="1" t="s">
        <v>33</v>
      </c>
      <c r="AF74" s="1" t="s">
        <v>33</v>
      </c>
      <c r="AG74" s="1" t="s">
        <v>33</v>
      </c>
      <c r="AH74" s="1" t="s">
        <v>33</v>
      </c>
      <c r="AI74" s="1" t="s">
        <v>33</v>
      </c>
      <c r="AJ74" s="1" t="s">
        <v>33</v>
      </c>
      <c r="AK74" s="1" t="s">
        <v>33</v>
      </c>
      <c r="AL74" s="1" t="s">
        <v>33</v>
      </c>
      <c r="AM74" s="1" t="s">
        <v>33</v>
      </c>
    </row>
    <row r="75" spans="1:39" x14ac:dyDescent="0.3">
      <c r="A75" s="1" t="s">
        <v>103</v>
      </c>
      <c r="B75" s="1" t="str">
        <f>RIGHT(data_20240921_001[[#This Row],[Time]],6)</f>
        <v>31.388</v>
      </c>
      <c r="C75" s="1">
        <f t="shared" si="5"/>
        <v>92</v>
      </c>
      <c r="D75" s="1" t="s">
        <v>32</v>
      </c>
      <c r="E75" s="2">
        <v>45555.577502361113</v>
      </c>
      <c r="F75">
        <v>-1.4999999999999999E-2</v>
      </c>
      <c r="G75">
        <f>data_20240921_001[[#This Row],[Acceleration X(g)]]-$G$3</f>
        <v>-1.3199999999999896E-3</v>
      </c>
      <c r="H75">
        <f t="shared" si="6"/>
        <v>-9.7719999999999307E-2</v>
      </c>
      <c r="I75">
        <v>-2.9000000000000001E-2</v>
      </c>
      <c r="J75">
        <f>data_20240921_001[[#This Row],[Acceleration Y(g)]]-$J$3</f>
        <v>-2.452E-2</v>
      </c>
      <c r="K75">
        <f t="shared" si="7"/>
        <v>-0.34791999999999978</v>
      </c>
      <c r="L75">
        <v>0.998</v>
      </c>
      <c r="M75">
        <f>data_20240921_001[[#This Row],[Acceleration Z(g)2]]-$M$3</f>
        <v>-2.1180000000000421E-2</v>
      </c>
      <c r="N75">
        <v>6.0999999999999999E-2</v>
      </c>
      <c r="O75">
        <v>0.122</v>
      </c>
      <c r="P75">
        <v>0</v>
      </c>
      <c r="Q75">
        <v>-1.016</v>
      </c>
      <c r="R75">
        <v>0.96099999999999997</v>
      </c>
      <c r="S75">
        <v>167.25</v>
      </c>
      <c r="T75">
        <v>193.453</v>
      </c>
      <c r="U75">
        <v>-189.852</v>
      </c>
      <c r="V75">
        <v>362.07600000000002</v>
      </c>
      <c r="W75">
        <v>19.510000000000002</v>
      </c>
      <c r="X75">
        <v>96529</v>
      </c>
      <c r="Y75">
        <v>408.72</v>
      </c>
      <c r="Z75" s="1" t="s">
        <v>33</v>
      </c>
      <c r="AA75" s="1" t="s">
        <v>33</v>
      </c>
      <c r="AB75" s="1" t="s">
        <v>33</v>
      </c>
      <c r="AC75" s="1" t="s">
        <v>33</v>
      </c>
      <c r="AD75" s="1" t="s">
        <v>33</v>
      </c>
      <c r="AE75" s="1" t="s">
        <v>33</v>
      </c>
      <c r="AF75" s="1" t="s">
        <v>33</v>
      </c>
      <c r="AG75" s="1" t="s">
        <v>33</v>
      </c>
      <c r="AH75" s="1" t="s">
        <v>33</v>
      </c>
      <c r="AI75" s="1" t="s">
        <v>33</v>
      </c>
      <c r="AJ75" s="1" t="s">
        <v>33</v>
      </c>
      <c r="AK75" s="1" t="s">
        <v>33</v>
      </c>
      <c r="AL75" s="1" t="s">
        <v>33</v>
      </c>
      <c r="AM75" s="1" t="s">
        <v>33</v>
      </c>
    </row>
    <row r="76" spans="1:39" x14ac:dyDescent="0.3">
      <c r="A76" s="1" t="s">
        <v>104</v>
      </c>
      <c r="B76" s="1" t="str">
        <f>RIGHT(data_20240921_001[[#This Row],[Time]],6)</f>
        <v>31.498</v>
      </c>
      <c r="C76" s="1">
        <f t="shared" si="5"/>
        <v>110</v>
      </c>
      <c r="D76" s="1" t="s">
        <v>32</v>
      </c>
      <c r="E76" s="2">
        <v>45555.577503518522</v>
      </c>
      <c r="F76">
        <v>-1.7000000000000001E-2</v>
      </c>
      <c r="G76">
        <f>data_20240921_001[[#This Row],[Acceleration X(g)]]-$G$3</f>
        <v>-3.3199999999999914E-3</v>
      </c>
      <c r="H76">
        <f t="shared" si="6"/>
        <v>-0.1010399999999993</v>
      </c>
      <c r="I76">
        <v>-8.0000000000000002E-3</v>
      </c>
      <c r="J76">
        <f>data_20240921_001[[#This Row],[Acceleration Y(g)]]-$J$3</f>
        <v>-3.5199999999999971E-3</v>
      </c>
      <c r="K76">
        <f t="shared" si="7"/>
        <v>-0.35143999999999981</v>
      </c>
      <c r="L76">
        <v>0.999</v>
      </c>
      <c r="M76">
        <f>data_20240921_001[[#This Row],[Acceleration Z(g)2]]-$M$3</f>
        <v>-2.018000000000042E-2</v>
      </c>
      <c r="N76">
        <v>0.122</v>
      </c>
      <c r="O76">
        <v>0.122</v>
      </c>
      <c r="P76">
        <v>-6.0999999999999999E-2</v>
      </c>
      <c r="Q76">
        <v>-1.071</v>
      </c>
      <c r="R76">
        <v>0.97199999999999998</v>
      </c>
      <c r="S76">
        <v>167.256</v>
      </c>
      <c r="T76">
        <v>201.89</v>
      </c>
      <c r="U76">
        <v>-184.76900000000001</v>
      </c>
      <c r="V76">
        <v>372.03399999999999</v>
      </c>
      <c r="W76">
        <v>19.489999999999998</v>
      </c>
      <c r="X76">
        <v>96529</v>
      </c>
      <c r="Y76">
        <v>408.72</v>
      </c>
      <c r="Z76" s="1" t="s">
        <v>33</v>
      </c>
      <c r="AA76" s="1" t="s">
        <v>33</v>
      </c>
      <c r="AB76" s="1" t="s">
        <v>33</v>
      </c>
      <c r="AC76" s="1" t="s">
        <v>33</v>
      </c>
      <c r="AD76" s="1" t="s">
        <v>33</v>
      </c>
      <c r="AE76" s="1" t="s">
        <v>33</v>
      </c>
      <c r="AF76" s="1" t="s">
        <v>33</v>
      </c>
      <c r="AG76" s="1" t="s">
        <v>33</v>
      </c>
      <c r="AH76" s="1" t="s">
        <v>33</v>
      </c>
      <c r="AI76" s="1" t="s">
        <v>33</v>
      </c>
      <c r="AJ76" s="1" t="s">
        <v>33</v>
      </c>
      <c r="AK76" s="1" t="s">
        <v>33</v>
      </c>
      <c r="AL76" s="1" t="s">
        <v>33</v>
      </c>
      <c r="AM76" s="1" t="s">
        <v>33</v>
      </c>
    </row>
    <row r="77" spans="1:39" x14ac:dyDescent="0.3">
      <c r="A77" s="1" t="s">
        <v>105</v>
      </c>
      <c r="B77" s="1" t="str">
        <f>RIGHT(data_20240921_001[[#This Row],[Time]],6)</f>
        <v>31.590</v>
      </c>
      <c r="C77" s="1">
        <f t="shared" si="5"/>
        <v>92</v>
      </c>
      <c r="D77" s="1" t="s">
        <v>32</v>
      </c>
      <c r="E77" s="2">
        <v>45555.577504675923</v>
      </c>
      <c r="F77">
        <v>-1.9E-2</v>
      </c>
      <c r="G77">
        <f>data_20240921_001[[#This Row],[Acceleration X(g)]]-$G$3</f>
        <v>-5.3199999999999897E-3</v>
      </c>
      <c r="H77">
        <f t="shared" si="6"/>
        <v>-0.10635999999999929</v>
      </c>
      <c r="I77">
        <v>-0.01</v>
      </c>
      <c r="J77">
        <f>data_20240921_001[[#This Row],[Acceleration Y(g)]]-$J$3</f>
        <v>-5.5199999999999971E-3</v>
      </c>
      <c r="K77">
        <f t="shared" si="7"/>
        <v>-0.35695999999999983</v>
      </c>
      <c r="L77">
        <v>0.999</v>
      </c>
      <c r="M77">
        <f>data_20240921_001[[#This Row],[Acceleration Z(g)2]]-$M$3</f>
        <v>-2.018000000000042E-2</v>
      </c>
      <c r="N77">
        <v>0.122</v>
      </c>
      <c r="O77">
        <v>0.122</v>
      </c>
      <c r="P77">
        <v>6.0999999999999999E-2</v>
      </c>
      <c r="Q77">
        <v>-1.071</v>
      </c>
      <c r="R77">
        <v>0.97199999999999998</v>
      </c>
      <c r="S77">
        <v>167.256</v>
      </c>
      <c r="T77">
        <v>209.53399999999999</v>
      </c>
      <c r="U77">
        <v>-178.78899999999999</v>
      </c>
      <c r="V77">
        <v>380.35399999999998</v>
      </c>
      <c r="W77">
        <v>19.489999999999998</v>
      </c>
      <c r="X77">
        <v>96529</v>
      </c>
      <c r="Y77">
        <v>408.72</v>
      </c>
      <c r="Z77" s="1" t="s">
        <v>33</v>
      </c>
      <c r="AA77" s="1" t="s">
        <v>33</v>
      </c>
      <c r="AB77" s="1" t="s">
        <v>33</v>
      </c>
      <c r="AC77" s="1" t="s">
        <v>33</v>
      </c>
      <c r="AD77" s="1" t="s">
        <v>33</v>
      </c>
      <c r="AE77" s="1" t="s">
        <v>33</v>
      </c>
      <c r="AF77" s="1" t="s">
        <v>33</v>
      </c>
      <c r="AG77" s="1" t="s">
        <v>33</v>
      </c>
      <c r="AH77" s="1" t="s">
        <v>33</v>
      </c>
      <c r="AI77" s="1" t="s">
        <v>33</v>
      </c>
      <c r="AJ77" s="1" t="s">
        <v>33</v>
      </c>
      <c r="AK77" s="1" t="s">
        <v>33</v>
      </c>
      <c r="AL77" s="1" t="s">
        <v>33</v>
      </c>
      <c r="AM77" s="1" t="s">
        <v>33</v>
      </c>
    </row>
    <row r="78" spans="1:39" x14ac:dyDescent="0.3">
      <c r="A78" s="1" t="s">
        <v>106</v>
      </c>
      <c r="B78" s="1" t="str">
        <f>RIGHT(data_20240921_001[[#This Row],[Time]],6)</f>
        <v>31.697</v>
      </c>
      <c r="C78" s="1">
        <f t="shared" si="5"/>
        <v>107</v>
      </c>
      <c r="D78" s="1" t="s">
        <v>32</v>
      </c>
      <c r="E78" s="2">
        <v>45555.577505833331</v>
      </c>
      <c r="F78">
        <v>-2.9000000000000001E-2</v>
      </c>
      <c r="G78">
        <f>data_20240921_001[[#This Row],[Acceleration X(g)]]-$G$3</f>
        <v>-1.5319999999999992E-2</v>
      </c>
      <c r="H78">
        <f t="shared" si="6"/>
        <v>-0.12167999999999927</v>
      </c>
      <c r="I78">
        <v>-2.1000000000000001E-2</v>
      </c>
      <c r="J78">
        <f>data_20240921_001[[#This Row],[Acceleration Y(g)]]-$J$3</f>
        <v>-1.652E-2</v>
      </c>
      <c r="K78">
        <f t="shared" si="7"/>
        <v>-0.37347999999999981</v>
      </c>
      <c r="L78">
        <v>0.999</v>
      </c>
      <c r="M78">
        <f>data_20240921_001[[#This Row],[Acceleration Z(g)2]]-$M$3</f>
        <v>-2.018000000000042E-2</v>
      </c>
      <c r="N78">
        <v>6.0999999999999999E-2</v>
      </c>
      <c r="O78">
        <v>0.122</v>
      </c>
      <c r="P78">
        <v>0.24399999999999999</v>
      </c>
      <c r="Q78">
        <v>-1.06</v>
      </c>
      <c r="R78">
        <v>0.97799999999999998</v>
      </c>
      <c r="S78">
        <v>167.27199999999999</v>
      </c>
      <c r="T78">
        <v>216.71</v>
      </c>
      <c r="U78">
        <v>-171.43100000000001</v>
      </c>
      <c r="V78">
        <v>388.23200000000003</v>
      </c>
      <c r="W78">
        <v>19.47</v>
      </c>
      <c r="X78">
        <v>96529</v>
      </c>
      <c r="Y78">
        <v>408.72</v>
      </c>
      <c r="Z78" s="1" t="s">
        <v>33</v>
      </c>
      <c r="AA78" s="1" t="s">
        <v>33</v>
      </c>
      <c r="AB78" s="1" t="s">
        <v>33</v>
      </c>
      <c r="AC78" s="1" t="s">
        <v>33</v>
      </c>
      <c r="AD78" s="1" t="s">
        <v>33</v>
      </c>
      <c r="AE78" s="1" t="s">
        <v>33</v>
      </c>
      <c r="AF78" s="1" t="s">
        <v>33</v>
      </c>
      <c r="AG78" s="1" t="s">
        <v>33</v>
      </c>
      <c r="AH78" s="1" t="s">
        <v>33</v>
      </c>
      <c r="AI78" s="1" t="s">
        <v>33</v>
      </c>
      <c r="AJ78" s="1" t="s">
        <v>33</v>
      </c>
      <c r="AK78" s="1" t="s">
        <v>33</v>
      </c>
      <c r="AL78" s="1" t="s">
        <v>33</v>
      </c>
      <c r="AM78" s="1" t="s">
        <v>33</v>
      </c>
    </row>
    <row r="79" spans="1:39" x14ac:dyDescent="0.3">
      <c r="A79" s="1" t="s">
        <v>107</v>
      </c>
      <c r="B79" s="1" t="str">
        <f>RIGHT(data_20240921_001[[#This Row],[Time]],6)</f>
        <v>31.790</v>
      </c>
      <c r="C79" s="1">
        <f t="shared" si="5"/>
        <v>93</v>
      </c>
      <c r="D79" s="1" t="s">
        <v>32</v>
      </c>
      <c r="E79" s="2">
        <v>45555.577506990739</v>
      </c>
      <c r="F79">
        <v>-1.7999999999999999E-2</v>
      </c>
      <c r="G79">
        <f>data_20240921_001[[#This Row],[Acceleration X(g)]]-$G$3</f>
        <v>-4.3199999999999888E-3</v>
      </c>
      <c r="H79">
        <f t="shared" si="6"/>
        <v>-0.12599999999999925</v>
      </c>
      <c r="I79">
        <v>-9.4E-2</v>
      </c>
      <c r="J79">
        <f>data_20240921_001[[#This Row],[Acceleration Y(g)]]-$J$3</f>
        <v>-8.9520000000000002E-2</v>
      </c>
      <c r="K79">
        <f t="shared" si="7"/>
        <v>-0.4629999999999998</v>
      </c>
      <c r="L79">
        <v>0.996</v>
      </c>
      <c r="M79">
        <f>data_20240921_001[[#This Row],[Acceleration Z(g)2]]-$M$3</f>
        <v>-2.3180000000000422E-2</v>
      </c>
      <c r="N79">
        <v>0.67100000000000004</v>
      </c>
      <c r="O79">
        <v>0.122</v>
      </c>
      <c r="P79">
        <v>1.1599999999999999</v>
      </c>
      <c r="Q79">
        <v>-1.0820000000000001</v>
      </c>
      <c r="R79">
        <v>0.97799999999999998</v>
      </c>
      <c r="S79">
        <v>167.316</v>
      </c>
      <c r="T79">
        <v>222.131</v>
      </c>
      <c r="U79">
        <v>-165.16499999999999</v>
      </c>
      <c r="V79">
        <v>394.19900000000001</v>
      </c>
      <c r="W79">
        <v>19.489999999999998</v>
      </c>
      <c r="X79">
        <v>96529</v>
      </c>
      <c r="Y79">
        <v>408.72</v>
      </c>
      <c r="Z79" s="1" t="s">
        <v>33</v>
      </c>
      <c r="AA79" s="1" t="s">
        <v>33</v>
      </c>
      <c r="AB79" s="1" t="s">
        <v>33</v>
      </c>
      <c r="AC79" s="1" t="s">
        <v>33</v>
      </c>
      <c r="AD79" s="1" t="s">
        <v>33</v>
      </c>
      <c r="AE79" s="1" t="s">
        <v>33</v>
      </c>
      <c r="AF79" s="1" t="s">
        <v>33</v>
      </c>
      <c r="AG79" s="1" t="s">
        <v>33</v>
      </c>
      <c r="AH79" s="1" t="s">
        <v>33</v>
      </c>
      <c r="AI79" s="1" t="s">
        <v>33</v>
      </c>
      <c r="AJ79" s="1" t="s">
        <v>33</v>
      </c>
      <c r="AK79" s="1" t="s">
        <v>33</v>
      </c>
      <c r="AL79" s="1" t="s">
        <v>33</v>
      </c>
      <c r="AM79" s="1" t="s">
        <v>33</v>
      </c>
    </row>
    <row r="80" spans="1:39" x14ac:dyDescent="0.3">
      <c r="A80" s="1" t="s">
        <v>108</v>
      </c>
      <c r="B80" s="1" t="str">
        <f>RIGHT(data_20240921_001[[#This Row],[Time]],6)</f>
        <v>31.899</v>
      </c>
      <c r="C80" s="1">
        <f t="shared" si="5"/>
        <v>109</v>
      </c>
      <c r="D80" s="1" t="s">
        <v>32</v>
      </c>
      <c r="E80" s="2">
        <v>45555.577508148148</v>
      </c>
      <c r="F80">
        <v>-1.7999999999999999E-2</v>
      </c>
      <c r="G80">
        <f>data_20240921_001[[#This Row],[Acceleration X(g)]]-$G$3</f>
        <v>-4.3199999999999888E-3</v>
      </c>
      <c r="H80">
        <f t="shared" si="6"/>
        <v>-0.13031999999999924</v>
      </c>
      <c r="I80">
        <v>-1.7999999999999999E-2</v>
      </c>
      <c r="J80">
        <f>data_20240921_001[[#This Row],[Acceleration Y(g)]]-$J$3</f>
        <v>-1.3519999999999996E-2</v>
      </c>
      <c r="K80">
        <f t="shared" si="7"/>
        <v>-0.47651999999999978</v>
      </c>
      <c r="L80">
        <v>0.999</v>
      </c>
      <c r="M80">
        <f>data_20240921_001[[#This Row],[Acceleration Z(g)2]]-$M$3</f>
        <v>-2.018000000000042E-2</v>
      </c>
      <c r="N80">
        <v>0.24399999999999999</v>
      </c>
      <c r="O80">
        <v>-6.0999999999999999E-2</v>
      </c>
      <c r="P80">
        <v>0</v>
      </c>
      <c r="Q80">
        <v>-1.099</v>
      </c>
      <c r="R80">
        <v>1.016</v>
      </c>
      <c r="S80">
        <v>167.49199999999999</v>
      </c>
      <c r="T80">
        <v>223.10599999999999</v>
      </c>
      <c r="U80">
        <v>-160.70599999999999</v>
      </c>
      <c r="V80">
        <v>396.83800000000002</v>
      </c>
      <c r="W80">
        <v>19.54</v>
      </c>
      <c r="X80">
        <v>96529</v>
      </c>
      <c r="Y80">
        <v>408.72</v>
      </c>
      <c r="Z80" s="1" t="s">
        <v>33</v>
      </c>
      <c r="AA80" s="1" t="s">
        <v>33</v>
      </c>
      <c r="AB80" s="1" t="s">
        <v>33</v>
      </c>
      <c r="AC80" s="1" t="s">
        <v>33</v>
      </c>
      <c r="AD80" s="1" t="s">
        <v>33</v>
      </c>
      <c r="AE80" s="1" t="s">
        <v>33</v>
      </c>
      <c r="AF80" s="1" t="s">
        <v>33</v>
      </c>
      <c r="AG80" s="1" t="s">
        <v>33</v>
      </c>
      <c r="AH80" s="1" t="s">
        <v>33</v>
      </c>
      <c r="AI80" s="1" t="s">
        <v>33</v>
      </c>
      <c r="AJ80" s="1" t="s">
        <v>33</v>
      </c>
      <c r="AK80" s="1" t="s">
        <v>33</v>
      </c>
      <c r="AL80" s="1" t="s">
        <v>33</v>
      </c>
      <c r="AM80" s="1" t="s">
        <v>33</v>
      </c>
    </row>
    <row r="81" spans="1:39" x14ac:dyDescent="0.3">
      <c r="A81" s="1" t="s">
        <v>109</v>
      </c>
      <c r="B81" s="1" t="str">
        <f>RIGHT(data_20240921_001[[#This Row],[Time]],6)</f>
        <v>31.991</v>
      </c>
      <c r="C81" s="1">
        <f t="shared" si="5"/>
        <v>92</v>
      </c>
      <c r="D81" s="1" t="s">
        <v>32</v>
      </c>
      <c r="E81" s="2">
        <v>45555.577509305556</v>
      </c>
      <c r="F81">
        <v>-1.7999999999999999E-2</v>
      </c>
      <c r="G81">
        <f>data_20240921_001[[#This Row],[Acceleration X(g)]]-$G$3</f>
        <v>-4.3199999999999888E-3</v>
      </c>
      <c r="H81">
        <f t="shared" si="6"/>
        <v>-0.13463999999999923</v>
      </c>
      <c r="I81">
        <v>-1.4999999999999999E-2</v>
      </c>
      <c r="J81">
        <f>data_20240921_001[[#This Row],[Acceleration Y(g)]]-$J$3</f>
        <v>-1.0519999999999996E-2</v>
      </c>
      <c r="K81">
        <f t="shared" si="7"/>
        <v>-0.48703999999999975</v>
      </c>
      <c r="L81">
        <v>0.999</v>
      </c>
      <c r="M81">
        <f>data_20240921_001[[#This Row],[Acceleration Z(g)2]]-$M$3</f>
        <v>-2.018000000000042E-2</v>
      </c>
      <c r="N81">
        <v>6.0999999999999999E-2</v>
      </c>
      <c r="O81">
        <v>6.0999999999999999E-2</v>
      </c>
      <c r="P81">
        <v>6.0999999999999999E-2</v>
      </c>
      <c r="Q81">
        <v>-1.1040000000000001</v>
      </c>
      <c r="R81">
        <v>1.0109999999999999</v>
      </c>
      <c r="S81">
        <v>167.49199999999999</v>
      </c>
      <c r="T81">
        <v>223.15799999999999</v>
      </c>
      <c r="U81">
        <v>-159.62700000000001</v>
      </c>
      <c r="V81">
        <v>397.34500000000003</v>
      </c>
      <c r="W81">
        <v>19.510000000000002</v>
      </c>
      <c r="X81">
        <v>96530</v>
      </c>
      <c r="Y81">
        <v>408.64</v>
      </c>
      <c r="Z81" s="1" t="s">
        <v>33</v>
      </c>
      <c r="AA81" s="1" t="s">
        <v>33</v>
      </c>
      <c r="AB81" s="1" t="s">
        <v>33</v>
      </c>
      <c r="AC81" s="1" t="s">
        <v>33</v>
      </c>
      <c r="AD81" s="1" t="s">
        <v>33</v>
      </c>
      <c r="AE81" s="1" t="s">
        <v>33</v>
      </c>
      <c r="AF81" s="1" t="s">
        <v>33</v>
      </c>
      <c r="AG81" s="1" t="s">
        <v>33</v>
      </c>
      <c r="AH81" s="1" t="s">
        <v>33</v>
      </c>
      <c r="AI81" s="1" t="s">
        <v>33</v>
      </c>
      <c r="AJ81" s="1" t="s">
        <v>33</v>
      </c>
      <c r="AK81" s="1" t="s">
        <v>33</v>
      </c>
      <c r="AL81" s="1" t="s">
        <v>33</v>
      </c>
      <c r="AM81" s="1" t="s">
        <v>33</v>
      </c>
    </row>
    <row r="82" spans="1:39" x14ac:dyDescent="0.3">
      <c r="A82" s="1" t="s">
        <v>110</v>
      </c>
      <c r="B82" s="1" t="str">
        <f>RIGHT(data_20240921_001[[#This Row],[Time]],6)</f>
        <v>32.099</v>
      </c>
      <c r="C82" s="1">
        <f t="shared" si="5"/>
        <v>108</v>
      </c>
      <c r="D82" s="1" t="s">
        <v>32</v>
      </c>
      <c r="E82" s="2">
        <v>45555.577510462965</v>
      </c>
      <c r="F82">
        <v>-1.7999999999999999E-2</v>
      </c>
      <c r="G82">
        <f>data_20240921_001[[#This Row],[Acceleration X(g)]]-$G$3</f>
        <v>-4.3199999999999888E-3</v>
      </c>
      <c r="H82">
        <f t="shared" si="6"/>
        <v>-0.13895999999999922</v>
      </c>
      <c r="I82">
        <v>-1.4E-2</v>
      </c>
      <c r="J82">
        <f>data_20240921_001[[#This Row],[Acceleration Y(g)]]-$J$3</f>
        <v>-9.5199999999999972E-3</v>
      </c>
      <c r="K82">
        <f t="shared" si="7"/>
        <v>-0.49655999999999972</v>
      </c>
      <c r="L82">
        <v>0.999</v>
      </c>
      <c r="M82">
        <f>data_20240921_001[[#This Row],[Acceleration Z(g)2]]-$M$3</f>
        <v>-2.018000000000042E-2</v>
      </c>
      <c r="N82">
        <v>6.0999999999999999E-2</v>
      </c>
      <c r="O82">
        <v>6.0999999999999999E-2</v>
      </c>
      <c r="P82">
        <v>6.0999999999999999E-2</v>
      </c>
      <c r="Q82">
        <v>-1.1040000000000001</v>
      </c>
      <c r="R82">
        <v>1.016</v>
      </c>
      <c r="S82">
        <v>167.49799999999999</v>
      </c>
      <c r="T82">
        <v>223.09299999999999</v>
      </c>
      <c r="U82">
        <v>-159.523</v>
      </c>
      <c r="V82">
        <v>397.44900000000001</v>
      </c>
      <c r="W82">
        <v>19.489999999999998</v>
      </c>
      <c r="X82">
        <v>96530</v>
      </c>
      <c r="Y82">
        <v>408.64</v>
      </c>
      <c r="Z82" s="1" t="s">
        <v>33</v>
      </c>
      <c r="AA82" s="1" t="s">
        <v>33</v>
      </c>
      <c r="AB82" s="1" t="s">
        <v>33</v>
      </c>
      <c r="AC82" s="1" t="s">
        <v>33</v>
      </c>
      <c r="AD82" s="1" t="s">
        <v>33</v>
      </c>
      <c r="AE82" s="1" t="s">
        <v>33</v>
      </c>
      <c r="AF82" s="1" t="s">
        <v>33</v>
      </c>
      <c r="AG82" s="1" t="s">
        <v>33</v>
      </c>
      <c r="AH82" s="1" t="s">
        <v>33</v>
      </c>
      <c r="AI82" s="1" t="s">
        <v>33</v>
      </c>
      <c r="AJ82" s="1" t="s">
        <v>33</v>
      </c>
      <c r="AK82" s="1" t="s">
        <v>33</v>
      </c>
      <c r="AL82" s="1" t="s">
        <v>33</v>
      </c>
      <c r="AM82" s="1" t="s">
        <v>33</v>
      </c>
    </row>
    <row r="83" spans="1:39" x14ac:dyDescent="0.3">
      <c r="A83" s="1" t="s">
        <v>111</v>
      </c>
      <c r="B83" s="1" t="str">
        <f>RIGHT(data_20240921_001[[#This Row],[Time]],6)</f>
        <v>32.191</v>
      </c>
      <c r="C83" s="1">
        <f t="shared" si="5"/>
        <v>92</v>
      </c>
      <c r="D83" s="1" t="s">
        <v>32</v>
      </c>
      <c r="E83" s="2">
        <v>45555.577511620373</v>
      </c>
      <c r="F83">
        <v>-1.7999999999999999E-2</v>
      </c>
      <c r="G83">
        <f>data_20240921_001[[#This Row],[Acceleration X(g)]]-$G$3</f>
        <v>-4.3199999999999888E-3</v>
      </c>
      <c r="H83">
        <f t="shared" si="6"/>
        <v>-0.14327999999999921</v>
      </c>
      <c r="I83">
        <v>-1.4E-2</v>
      </c>
      <c r="J83">
        <f>data_20240921_001[[#This Row],[Acceleration Y(g)]]-$J$3</f>
        <v>-9.5199999999999972E-3</v>
      </c>
      <c r="K83">
        <f t="shared" si="7"/>
        <v>-0.50607999999999975</v>
      </c>
      <c r="L83">
        <v>0.999</v>
      </c>
      <c r="M83">
        <f>data_20240921_001[[#This Row],[Acceleration Z(g)2]]-$M$3</f>
        <v>-2.018000000000042E-2</v>
      </c>
      <c r="N83">
        <v>0.122</v>
      </c>
      <c r="O83">
        <v>0</v>
      </c>
      <c r="P83">
        <v>0</v>
      </c>
      <c r="Q83">
        <v>-1.093</v>
      </c>
      <c r="R83">
        <v>1.0109999999999999</v>
      </c>
      <c r="S83">
        <v>167.50299999999999</v>
      </c>
      <c r="T83">
        <v>223.01499999999999</v>
      </c>
      <c r="U83">
        <v>-159.54900000000001</v>
      </c>
      <c r="V83">
        <v>397.50099999999998</v>
      </c>
      <c r="W83">
        <v>19.489999999999998</v>
      </c>
      <c r="X83">
        <v>96530</v>
      </c>
      <c r="Y83">
        <v>408.64</v>
      </c>
      <c r="Z83" s="1" t="s">
        <v>33</v>
      </c>
      <c r="AA83" s="1" t="s">
        <v>33</v>
      </c>
      <c r="AB83" s="1" t="s">
        <v>33</v>
      </c>
      <c r="AC83" s="1" t="s">
        <v>33</v>
      </c>
      <c r="AD83" s="1" t="s">
        <v>33</v>
      </c>
      <c r="AE83" s="1" t="s">
        <v>33</v>
      </c>
      <c r="AF83" s="1" t="s">
        <v>33</v>
      </c>
      <c r="AG83" s="1" t="s">
        <v>33</v>
      </c>
      <c r="AH83" s="1" t="s">
        <v>33</v>
      </c>
      <c r="AI83" s="1" t="s">
        <v>33</v>
      </c>
      <c r="AJ83" s="1" t="s">
        <v>33</v>
      </c>
      <c r="AK83" s="1" t="s">
        <v>33</v>
      </c>
      <c r="AL83" s="1" t="s">
        <v>33</v>
      </c>
      <c r="AM83" s="1" t="s">
        <v>33</v>
      </c>
    </row>
    <row r="84" spans="1:39" x14ac:dyDescent="0.3">
      <c r="A84" s="1" t="s">
        <v>112</v>
      </c>
      <c r="B84" s="1" t="str">
        <f>RIGHT(data_20240921_001[[#This Row],[Time]],6)</f>
        <v>32.302</v>
      </c>
      <c r="C84" s="1">
        <f t="shared" si="5"/>
        <v>111</v>
      </c>
      <c r="D84" s="1" t="s">
        <v>32</v>
      </c>
      <c r="E84" s="2">
        <v>45555.577512777774</v>
      </c>
      <c r="F84">
        <v>-1.9E-2</v>
      </c>
      <c r="G84">
        <f>data_20240921_001[[#This Row],[Acceleration X(g)]]-$G$3</f>
        <v>-5.3199999999999897E-3</v>
      </c>
      <c r="H84">
        <f t="shared" si="6"/>
        <v>-0.1485999999999992</v>
      </c>
      <c r="I84">
        <v>-1.4E-2</v>
      </c>
      <c r="J84">
        <f>data_20240921_001[[#This Row],[Acceleration Y(g)]]-$J$3</f>
        <v>-9.5199999999999972E-3</v>
      </c>
      <c r="K84">
        <f t="shared" si="7"/>
        <v>-0.51559999999999973</v>
      </c>
      <c r="L84">
        <v>0.999</v>
      </c>
      <c r="M84">
        <f>data_20240921_001[[#This Row],[Acceleration Z(g)2]]-$M$3</f>
        <v>-2.018000000000042E-2</v>
      </c>
      <c r="N84">
        <v>6.0999999999999999E-2</v>
      </c>
      <c r="O84">
        <v>0</v>
      </c>
      <c r="P84">
        <v>0</v>
      </c>
      <c r="Q84">
        <v>-1.077</v>
      </c>
      <c r="R84">
        <v>1.0049999999999999</v>
      </c>
      <c r="S84">
        <v>167.50299999999999</v>
      </c>
      <c r="T84">
        <v>222.95</v>
      </c>
      <c r="U84">
        <v>-159.58799999999999</v>
      </c>
      <c r="V84">
        <v>397.52699999999999</v>
      </c>
      <c r="W84">
        <v>19.57</v>
      </c>
      <c r="X84">
        <v>96530</v>
      </c>
      <c r="Y84">
        <v>408.64</v>
      </c>
      <c r="Z84" s="1" t="s">
        <v>33</v>
      </c>
      <c r="AA84" s="1" t="s">
        <v>33</v>
      </c>
      <c r="AB84" s="1" t="s">
        <v>33</v>
      </c>
      <c r="AC84" s="1" t="s">
        <v>33</v>
      </c>
      <c r="AD84" s="1" t="s">
        <v>33</v>
      </c>
      <c r="AE84" s="1" t="s">
        <v>33</v>
      </c>
      <c r="AF84" s="1" t="s">
        <v>33</v>
      </c>
      <c r="AG84" s="1" t="s">
        <v>33</v>
      </c>
      <c r="AH84" s="1" t="s">
        <v>33</v>
      </c>
      <c r="AI84" s="1" t="s">
        <v>33</v>
      </c>
      <c r="AJ84" s="1" t="s">
        <v>33</v>
      </c>
      <c r="AK84" s="1" t="s">
        <v>33</v>
      </c>
      <c r="AL84" s="1" t="s">
        <v>33</v>
      </c>
      <c r="AM84" s="1" t="s">
        <v>33</v>
      </c>
    </row>
    <row r="85" spans="1:39" x14ac:dyDescent="0.3">
      <c r="A85" s="1" t="s">
        <v>113</v>
      </c>
      <c r="B85" s="1" t="str">
        <f>RIGHT(data_20240921_001[[#This Row],[Time]],6)</f>
        <v>32.395</v>
      </c>
      <c r="C85" s="1">
        <f t="shared" si="5"/>
        <v>93</v>
      </c>
      <c r="D85" s="1" t="s">
        <v>32</v>
      </c>
      <c r="E85" s="2">
        <v>45555.577513935183</v>
      </c>
      <c r="F85">
        <v>-1.7999999999999999E-2</v>
      </c>
      <c r="G85">
        <f>data_20240921_001[[#This Row],[Acceleration X(g)]]-$G$3</f>
        <v>-4.3199999999999888E-3</v>
      </c>
      <c r="H85">
        <f t="shared" si="6"/>
        <v>-0.1529199999999992</v>
      </c>
      <c r="I85">
        <v>-1.4E-2</v>
      </c>
      <c r="J85">
        <f>data_20240921_001[[#This Row],[Acceleration Y(g)]]-$J$3</f>
        <v>-9.5199999999999972E-3</v>
      </c>
      <c r="K85">
        <f t="shared" si="7"/>
        <v>-0.5251199999999997</v>
      </c>
      <c r="L85">
        <v>0.999</v>
      </c>
      <c r="M85">
        <f>data_20240921_001[[#This Row],[Acceleration Z(g)2]]-$M$3</f>
        <v>-2.018000000000042E-2</v>
      </c>
      <c r="N85">
        <v>0.122</v>
      </c>
      <c r="O85">
        <v>0.122</v>
      </c>
      <c r="P85">
        <v>0</v>
      </c>
      <c r="Q85">
        <v>-1.0660000000000001</v>
      </c>
      <c r="R85">
        <v>1.0049999999999999</v>
      </c>
      <c r="S85">
        <v>167.51400000000001</v>
      </c>
      <c r="T85">
        <v>222.846</v>
      </c>
      <c r="U85">
        <v>-159.62700000000001</v>
      </c>
      <c r="V85">
        <v>397.57900000000001</v>
      </c>
      <c r="W85">
        <v>19.489999999999998</v>
      </c>
      <c r="X85">
        <v>96530</v>
      </c>
      <c r="Y85">
        <v>408.64</v>
      </c>
      <c r="Z85" s="1" t="s">
        <v>33</v>
      </c>
      <c r="AA85" s="1" t="s">
        <v>33</v>
      </c>
      <c r="AB85" s="1" t="s">
        <v>33</v>
      </c>
      <c r="AC85" s="1" t="s">
        <v>33</v>
      </c>
      <c r="AD85" s="1" t="s">
        <v>33</v>
      </c>
      <c r="AE85" s="1" t="s">
        <v>33</v>
      </c>
      <c r="AF85" s="1" t="s">
        <v>33</v>
      </c>
      <c r="AG85" s="1" t="s">
        <v>33</v>
      </c>
      <c r="AH85" s="1" t="s">
        <v>33</v>
      </c>
      <c r="AI85" s="1" t="s">
        <v>33</v>
      </c>
      <c r="AJ85" s="1" t="s">
        <v>33</v>
      </c>
      <c r="AK85" s="1" t="s">
        <v>33</v>
      </c>
      <c r="AL85" s="1" t="s">
        <v>33</v>
      </c>
      <c r="AM85" s="1" t="s">
        <v>33</v>
      </c>
    </row>
    <row r="86" spans="1:39" x14ac:dyDescent="0.3">
      <c r="A86" s="1" t="s">
        <v>114</v>
      </c>
      <c r="B86" s="1" t="str">
        <f>RIGHT(data_20240921_001[[#This Row],[Time]],6)</f>
        <v>32.489</v>
      </c>
      <c r="C86" s="1">
        <f t="shared" si="5"/>
        <v>94</v>
      </c>
      <c r="D86" s="1" t="s">
        <v>32</v>
      </c>
      <c r="E86" s="2">
        <v>45555.577515092591</v>
      </c>
      <c r="F86">
        <v>-1.9E-2</v>
      </c>
      <c r="G86">
        <f>data_20240921_001[[#This Row],[Acceleration X(g)]]-$G$3</f>
        <v>-5.3199999999999897E-3</v>
      </c>
      <c r="H86">
        <f t="shared" si="6"/>
        <v>-0.15823999999999919</v>
      </c>
      <c r="I86">
        <v>-1.4999999999999999E-2</v>
      </c>
      <c r="J86">
        <f>data_20240921_001[[#This Row],[Acceleration Y(g)]]-$J$3</f>
        <v>-1.0519999999999996E-2</v>
      </c>
      <c r="K86">
        <f t="shared" si="7"/>
        <v>-0.53563999999999967</v>
      </c>
      <c r="L86">
        <v>0.999</v>
      </c>
      <c r="M86">
        <f>data_20240921_001[[#This Row],[Acceleration Z(g)2]]-$M$3</f>
        <v>-2.018000000000042E-2</v>
      </c>
      <c r="N86">
        <v>0.122</v>
      </c>
      <c r="O86">
        <v>0.122</v>
      </c>
      <c r="P86">
        <v>0</v>
      </c>
      <c r="Q86">
        <v>-1.0549999999999999</v>
      </c>
      <c r="R86">
        <v>1.0049999999999999</v>
      </c>
      <c r="S86">
        <v>167.51400000000001</v>
      </c>
      <c r="T86">
        <v>222.74199999999999</v>
      </c>
      <c r="U86">
        <v>-159.65299999999999</v>
      </c>
      <c r="V86">
        <v>397.63099999999997</v>
      </c>
      <c r="W86">
        <v>19.489999999999998</v>
      </c>
      <c r="X86">
        <v>96530</v>
      </c>
      <c r="Y86">
        <v>408.64</v>
      </c>
      <c r="Z86" s="1" t="s">
        <v>33</v>
      </c>
      <c r="AA86" s="1" t="s">
        <v>33</v>
      </c>
      <c r="AB86" s="1" t="s">
        <v>33</v>
      </c>
      <c r="AC86" s="1" t="s">
        <v>33</v>
      </c>
      <c r="AD86" s="1" t="s">
        <v>33</v>
      </c>
      <c r="AE86" s="1" t="s">
        <v>33</v>
      </c>
      <c r="AF86" s="1" t="s">
        <v>33</v>
      </c>
      <c r="AG86" s="1" t="s">
        <v>33</v>
      </c>
      <c r="AH86" s="1" t="s">
        <v>33</v>
      </c>
      <c r="AI86" s="1" t="s">
        <v>33</v>
      </c>
      <c r="AJ86" s="1" t="s">
        <v>33</v>
      </c>
      <c r="AK86" s="1" t="s">
        <v>33</v>
      </c>
      <c r="AL86" s="1" t="s">
        <v>33</v>
      </c>
      <c r="AM86" s="1" t="s">
        <v>33</v>
      </c>
    </row>
    <row r="87" spans="1:39" x14ac:dyDescent="0.3">
      <c r="A87" s="1" t="s">
        <v>115</v>
      </c>
      <c r="B87" s="1" t="str">
        <f>RIGHT(data_20240921_001[[#This Row],[Time]],6)</f>
        <v>32.597</v>
      </c>
      <c r="C87" s="1">
        <f t="shared" si="5"/>
        <v>108</v>
      </c>
      <c r="D87" s="1" t="s">
        <v>32</v>
      </c>
      <c r="E87" s="2">
        <v>45555.577516249999</v>
      </c>
      <c r="F87">
        <v>-1.9E-2</v>
      </c>
      <c r="G87">
        <f>data_20240921_001[[#This Row],[Acceleration X(g)]]-$G$3</f>
        <v>-5.3199999999999897E-3</v>
      </c>
      <c r="H87">
        <f t="shared" si="6"/>
        <v>-0.16355999999999918</v>
      </c>
      <c r="I87">
        <v>-1.4999999999999999E-2</v>
      </c>
      <c r="J87">
        <f>data_20240921_001[[#This Row],[Acceleration Y(g)]]-$J$3</f>
        <v>-1.0519999999999996E-2</v>
      </c>
      <c r="K87">
        <f t="shared" si="7"/>
        <v>-0.54615999999999965</v>
      </c>
      <c r="L87">
        <v>0.999</v>
      </c>
      <c r="M87">
        <f>data_20240921_001[[#This Row],[Acceleration Z(g)2]]-$M$3</f>
        <v>-2.018000000000042E-2</v>
      </c>
      <c r="N87">
        <v>6.0999999999999999E-2</v>
      </c>
      <c r="O87">
        <v>0.122</v>
      </c>
      <c r="P87">
        <v>0</v>
      </c>
      <c r="Q87">
        <v>-1.044</v>
      </c>
      <c r="R87">
        <v>1.0049999999999999</v>
      </c>
      <c r="S87">
        <v>167.51400000000001</v>
      </c>
      <c r="T87">
        <v>222.66399999999999</v>
      </c>
      <c r="U87">
        <v>-159.65299999999999</v>
      </c>
      <c r="V87">
        <v>397.64400000000001</v>
      </c>
      <c r="W87">
        <v>19.510000000000002</v>
      </c>
      <c r="X87">
        <v>96530</v>
      </c>
      <c r="Y87">
        <v>408.64</v>
      </c>
      <c r="Z87" s="1" t="s">
        <v>33</v>
      </c>
      <c r="AA87" s="1" t="s">
        <v>33</v>
      </c>
      <c r="AB87" s="1" t="s">
        <v>33</v>
      </c>
      <c r="AC87" s="1" t="s">
        <v>33</v>
      </c>
      <c r="AD87" s="1" t="s">
        <v>33</v>
      </c>
      <c r="AE87" s="1" t="s">
        <v>33</v>
      </c>
      <c r="AF87" s="1" t="s">
        <v>33</v>
      </c>
      <c r="AG87" s="1" t="s">
        <v>33</v>
      </c>
      <c r="AH87" s="1" t="s">
        <v>33</v>
      </c>
      <c r="AI87" s="1" t="s">
        <v>33</v>
      </c>
      <c r="AJ87" s="1" t="s">
        <v>33</v>
      </c>
      <c r="AK87" s="1" t="s">
        <v>33</v>
      </c>
      <c r="AL87" s="1" t="s">
        <v>33</v>
      </c>
      <c r="AM87" s="1" t="s">
        <v>33</v>
      </c>
    </row>
    <row r="88" spans="1:39" x14ac:dyDescent="0.3">
      <c r="A88" s="1" t="s">
        <v>116</v>
      </c>
      <c r="B88" s="1" t="str">
        <f>RIGHT(data_20240921_001[[#This Row],[Time]],6)</f>
        <v>32.690</v>
      </c>
      <c r="C88" s="1">
        <f t="shared" si="5"/>
        <v>93</v>
      </c>
      <c r="D88" s="1" t="s">
        <v>32</v>
      </c>
      <c r="E88" s="2">
        <v>45555.577517407408</v>
      </c>
      <c r="F88">
        <v>-1.7999999999999999E-2</v>
      </c>
      <c r="G88">
        <f>data_20240921_001[[#This Row],[Acceleration X(g)]]-$G$3</f>
        <v>-4.3199999999999888E-3</v>
      </c>
      <c r="H88">
        <f t="shared" si="6"/>
        <v>-0.16787999999999917</v>
      </c>
      <c r="I88">
        <v>-1.4999999999999999E-2</v>
      </c>
      <c r="J88">
        <f>data_20240921_001[[#This Row],[Acceleration Y(g)]]-$J$3</f>
        <v>-1.0519999999999996E-2</v>
      </c>
      <c r="K88">
        <f t="shared" si="7"/>
        <v>-0.55667999999999962</v>
      </c>
      <c r="L88">
        <v>0.999</v>
      </c>
      <c r="M88">
        <f>data_20240921_001[[#This Row],[Acceleration Z(g)2]]-$M$3</f>
        <v>-2.018000000000042E-2</v>
      </c>
      <c r="N88">
        <v>0.122</v>
      </c>
      <c r="O88">
        <v>6.0999999999999999E-2</v>
      </c>
      <c r="P88">
        <v>0</v>
      </c>
      <c r="Q88">
        <v>-1.0269999999999999</v>
      </c>
      <c r="R88">
        <v>1</v>
      </c>
      <c r="S88">
        <v>167.51400000000001</v>
      </c>
      <c r="T88">
        <v>222.63800000000001</v>
      </c>
      <c r="U88">
        <v>-159.666</v>
      </c>
      <c r="V88">
        <v>397.65699999999998</v>
      </c>
      <c r="W88">
        <v>19.510000000000002</v>
      </c>
      <c r="X88">
        <v>96530</v>
      </c>
      <c r="Y88">
        <v>408.64</v>
      </c>
      <c r="Z88" s="1" t="s">
        <v>33</v>
      </c>
      <c r="AA88" s="1" t="s">
        <v>33</v>
      </c>
      <c r="AB88" s="1" t="s">
        <v>33</v>
      </c>
      <c r="AC88" s="1" t="s">
        <v>33</v>
      </c>
      <c r="AD88" s="1" t="s">
        <v>33</v>
      </c>
      <c r="AE88" s="1" t="s">
        <v>33</v>
      </c>
      <c r="AF88" s="1" t="s">
        <v>33</v>
      </c>
      <c r="AG88" s="1" t="s">
        <v>33</v>
      </c>
      <c r="AH88" s="1" t="s">
        <v>33</v>
      </c>
      <c r="AI88" s="1" t="s">
        <v>33</v>
      </c>
      <c r="AJ88" s="1" t="s">
        <v>33</v>
      </c>
      <c r="AK88" s="1" t="s">
        <v>33</v>
      </c>
      <c r="AL88" s="1" t="s">
        <v>33</v>
      </c>
      <c r="AM88" s="1" t="s">
        <v>33</v>
      </c>
    </row>
    <row r="89" spans="1:39" x14ac:dyDescent="0.3">
      <c r="A89" s="1" t="s">
        <v>117</v>
      </c>
      <c r="B89" s="1" t="str">
        <f>RIGHT(data_20240921_001[[#This Row],[Time]],6)</f>
        <v>32.799</v>
      </c>
      <c r="C89" s="1">
        <f t="shared" si="5"/>
        <v>109</v>
      </c>
      <c r="D89" s="1" t="s">
        <v>32</v>
      </c>
      <c r="E89" s="2">
        <v>45555.577518564816</v>
      </c>
      <c r="F89">
        <v>-0.02</v>
      </c>
      <c r="G89">
        <f>data_20240921_001[[#This Row],[Acceleration X(g)]]-$G$3</f>
        <v>-6.3199999999999906E-3</v>
      </c>
      <c r="H89">
        <f t="shared" si="6"/>
        <v>-0.17419999999999916</v>
      </c>
      <c r="I89">
        <v>-1.4999999999999999E-2</v>
      </c>
      <c r="J89">
        <f>data_20240921_001[[#This Row],[Acceleration Y(g)]]-$J$3</f>
        <v>-1.0519999999999996E-2</v>
      </c>
      <c r="K89">
        <f t="shared" si="7"/>
        <v>-0.56719999999999959</v>
      </c>
      <c r="L89">
        <v>0.998</v>
      </c>
      <c r="M89">
        <f>data_20240921_001[[#This Row],[Acceleration Z(g)2]]-$M$3</f>
        <v>-2.1180000000000421E-2</v>
      </c>
      <c r="N89">
        <v>0.122</v>
      </c>
      <c r="O89">
        <v>0</v>
      </c>
      <c r="P89">
        <v>0</v>
      </c>
      <c r="Q89">
        <v>-1.016</v>
      </c>
      <c r="R89">
        <v>0.99399999999999999</v>
      </c>
      <c r="S89">
        <v>167.51400000000001</v>
      </c>
      <c r="T89">
        <v>222.58600000000001</v>
      </c>
      <c r="U89">
        <v>-159.73099999999999</v>
      </c>
      <c r="V89">
        <v>397.69600000000003</v>
      </c>
      <c r="W89">
        <v>19.510000000000002</v>
      </c>
      <c r="X89">
        <v>96530</v>
      </c>
      <c r="Y89">
        <v>408.64</v>
      </c>
      <c r="Z89" s="1" t="s">
        <v>33</v>
      </c>
      <c r="AA89" s="1" t="s">
        <v>33</v>
      </c>
      <c r="AB89" s="1" t="s">
        <v>33</v>
      </c>
      <c r="AC89" s="1" t="s">
        <v>33</v>
      </c>
      <c r="AD89" s="1" t="s">
        <v>33</v>
      </c>
      <c r="AE89" s="1" t="s">
        <v>33</v>
      </c>
      <c r="AF89" s="1" t="s">
        <v>33</v>
      </c>
      <c r="AG89" s="1" t="s">
        <v>33</v>
      </c>
      <c r="AH89" s="1" t="s">
        <v>33</v>
      </c>
      <c r="AI89" s="1" t="s">
        <v>33</v>
      </c>
      <c r="AJ89" s="1" t="s">
        <v>33</v>
      </c>
      <c r="AK89" s="1" t="s">
        <v>33</v>
      </c>
      <c r="AL89" s="1" t="s">
        <v>33</v>
      </c>
      <c r="AM89" s="1" t="s">
        <v>33</v>
      </c>
    </row>
    <row r="90" spans="1:39" x14ac:dyDescent="0.3">
      <c r="A90" s="1" t="s">
        <v>118</v>
      </c>
      <c r="B90" s="1" t="str">
        <f>RIGHT(data_20240921_001[[#This Row],[Time]],6)</f>
        <v>32.892</v>
      </c>
      <c r="C90" s="1">
        <f t="shared" si="5"/>
        <v>93</v>
      </c>
      <c r="D90" s="1" t="s">
        <v>32</v>
      </c>
      <c r="E90" s="2">
        <v>45555.577519722225</v>
      </c>
      <c r="F90">
        <v>-0.02</v>
      </c>
      <c r="G90">
        <f>data_20240921_001[[#This Row],[Acceleration X(g)]]-$G$3</f>
        <v>-6.3199999999999906E-3</v>
      </c>
      <c r="H90">
        <f t="shared" si="6"/>
        <v>-0.18051999999999915</v>
      </c>
      <c r="I90">
        <v>-0.02</v>
      </c>
      <c r="J90">
        <f>data_20240921_001[[#This Row],[Acceleration Y(g)]]-$J$3</f>
        <v>-1.5519999999999997E-2</v>
      </c>
      <c r="K90">
        <f t="shared" si="7"/>
        <v>-0.58271999999999957</v>
      </c>
      <c r="L90">
        <v>0.999</v>
      </c>
      <c r="M90">
        <f>data_20240921_001[[#This Row],[Acceleration Z(g)2]]-$M$3</f>
        <v>-2.018000000000042E-2</v>
      </c>
      <c r="N90">
        <v>6.0999999999999999E-2</v>
      </c>
      <c r="O90">
        <v>0.183</v>
      </c>
      <c r="P90">
        <v>2.0139999999999998</v>
      </c>
      <c r="Q90">
        <v>-1.0049999999999999</v>
      </c>
      <c r="R90">
        <v>1</v>
      </c>
      <c r="S90">
        <v>167.65700000000001</v>
      </c>
      <c r="T90">
        <v>221.416</v>
      </c>
      <c r="U90">
        <v>-160.27699999999999</v>
      </c>
      <c r="V90">
        <v>397.95600000000002</v>
      </c>
      <c r="W90">
        <v>19.510000000000002</v>
      </c>
      <c r="X90">
        <v>96530</v>
      </c>
      <c r="Y90">
        <v>408.64</v>
      </c>
      <c r="Z90" s="1" t="s">
        <v>33</v>
      </c>
      <c r="AA90" s="1" t="s">
        <v>33</v>
      </c>
      <c r="AB90" s="1" t="s">
        <v>33</v>
      </c>
      <c r="AC90" s="1" t="s">
        <v>33</v>
      </c>
      <c r="AD90" s="1" t="s">
        <v>33</v>
      </c>
      <c r="AE90" s="1" t="s">
        <v>33</v>
      </c>
      <c r="AF90" s="1" t="s">
        <v>33</v>
      </c>
      <c r="AG90" s="1" t="s">
        <v>33</v>
      </c>
      <c r="AH90" s="1" t="s">
        <v>33</v>
      </c>
      <c r="AI90" s="1" t="s">
        <v>33</v>
      </c>
      <c r="AJ90" s="1" t="s">
        <v>33</v>
      </c>
      <c r="AK90" s="1" t="s">
        <v>33</v>
      </c>
      <c r="AL90" s="1" t="s">
        <v>33</v>
      </c>
      <c r="AM90" s="1" t="s">
        <v>33</v>
      </c>
    </row>
    <row r="91" spans="1:39" x14ac:dyDescent="0.3">
      <c r="A91" s="1" t="s">
        <v>119</v>
      </c>
      <c r="B91" s="1" t="str">
        <f>RIGHT(data_20240921_001[[#This Row],[Time]],6)</f>
        <v>33.001</v>
      </c>
      <c r="C91" s="1">
        <f t="shared" si="5"/>
        <v>109</v>
      </c>
      <c r="D91" s="1" t="s">
        <v>32</v>
      </c>
      <c r="E91" s="2">
        <v>45555.577520879633</v>
      </c>
      <c r="F91">
        <v>-2.1000000000000001E-2</v>
      </c>
      <c r="G91">
        <f>data_20240921_001[[#This Row],[Acceleration X(g)]]-$G$3</f>
        <v>-7.3199999999999914E-3</v>
      </c>
      <c r="H91">
        <f t="shared" si="6"/>
        <v>-0.18783999999999915</v>
      </c>
      <c r="I91">
        <v>-2.9000000000000001E-2</v>
      </c>
      <c r="J91">
        <f>data_20240921_001[[#This Row],[Acceleration Y(g)]]-$J$3</f>
        <v>-2.452E-2</v>
      </c>
      <c r="K91">
        <f t="shared" si="7"/>
        <v>-0.60723999999999956</v>
      </c>
      <c r="L91">
        <v>0.999</v>
      </c>
      <c r="M91">
        <f>data_20240921_001[[#This Row],[Acceleration Z(g)2]]-$M$3</f>
        <v>-2.018000000000042E-2</v>
      </c>
      <c r="N91">
        <v>0.183</v>
      </c>
      <c r="O91">
        <v>6.0999999999999999E-2</v>
      </c>
      <c r="P91">
        <v>0.54900000000000004</v>
      </c>
      <c r="Q91">
        <v>-1.0109999999999999</v>
      </c>
      <c r="R91">
        <v>1</v>
      </c>
      <c r="S91">
        <v>167.72300000000001</v>
      </c>
      <c r="T91">
        <v>219.154</v>
      </c>
      <c r="U91">
        <v>-162.916</v>
      </c>
      <c r="V91">
        <v>397.08499999999998</v>
      </c>
      <c r="W91">
        <v>19.52</v>
      </c>
      <c r="X91">
        <v>96530</v>
      </c>
      <c r="Y91">
        <v>408.64</v>
      </c>
      <c r="Z91" s="1" t="s">
        <v>33</v>
      </c>
      <c r="AA91" s="1" t="s">
        <v>33</v>
      </c>
      <c r="AB91" s="1" t="s">
        <v>33</v>
      </c>
      <c r="AC91" s="1" t="s">
        <v>33</v>
      </c>
      <c r="AD91" s="1" t="s">
        <v>33</v>
      </c>
      <c r="AE91" s="1" t="s">
        <v>33</v>
      </c>
      <c r="AF91" s="1" t="s">
        <v>33</v>
      </c>
      <c r="AG91" s="1" t="s">
        <v>33</v>
      </c>
      <c r="AH91" s="1" t="s">
        <v>33</v>
      </c>
      <c r="AI91" s="1" t="s">
        <v>33</v>
      </c>
      <c r="AJ91" s="1" t="s">
        <v>33</v>
      </c>
      <c r="AK91" s="1" t="s">
        <v>33</v>
      </c>
      <c r="AL91" s="1" t="s">
        <v>33</v>
      </c>
      <c r="AM91" s="1" t="s">
        <v>33</v>
      </c>
    </row>
    <row r="92" spans="1:39" x14ac:dyDescent="0.3">
      <c r="A92" s="1" t="s">
        <v>120</v>
      </c>
      <c r="B92" s="1" t="str">
        <f>RIGHT(data_20240921_001[[#This Row],[Time]],6)</f>
        <v>33.095</v>
      </c>
      <c r="C92" s="1">
        <f t="shared" si="5"/>
        <v>94</v>
      </c>
      <c r="D92" s="1" t="s">
        <v>32</v>
      </c>
      <c r="E92" s="2">
        <v>45555.577522037034</v>
      </c>
      <c r="F92">
        <v>-0.02</v>
      </c>
      <c r="G92">
        <f>data_20240921_001[[#This Row],[Acceleration X(g)]]-$G$3</f>
        <v>-6.3199999999999906E-3</v>
      </c>
      <c r="H92">
        <f t="shared" si="6"/>
        <v>-0.19415999999999914</v>
      </c>
      <c r="I92">
        <v>-2.9000000000000001E-2</v>
      </c>
      <c r="J92">
        <f>data_20240921_001[[#This Row],[Acceleration Y(g)]]-$J$3</f>
        <v>-2.452E-2</v>
      </c>
      <c r="K92">
        <f t="shared" si="7"/>
        <v>-0.63175999999999954</v>
      </c>
      <c r="L92">
        <v>0.999</v>
      </c>
      <c r="M92">
        <f>data_20240921_001[[#This Row],[Acceleration Z(g)2]]-$M$3</f>
        <v>-2.018000000000042E-2</v>
      </c>
      <c r="N92">
        <v>0.30499999999999999</v>
      </c>
      <c r="O92">
        <v>0</v>
      </c>
      <c r="P92">
        <v>0.30499999999999999</v>
      </c>
      <c r="Q92">
        <v>-1.0329999999999999</v>
      </c>
      <c r="R92">
        <v>1.0049999999999999</v>
      </c>
      <c r="S92">
        <v>167.745</v>
      </c>
      <c r="T92">
        <v>214.30500000000001</v>
      </c>
      <c r="U92">
        <v>-169.45500000000001</v>
      </c>
      <c r="V92">
        <v>392.58699999999999</v>
      </c>
      <c r="W92">
        <v>19.46</v>
      </c>
      <c r="X92">
        <v>96530</v>
      </c>
      <c r="Y92">
        <v>408.64</v>
      </c>
      <c r="Z92" s="1" t="s">
        <v>33</v>
      </c>
      <c r="AA92" s="1" t="s">
        <v>33</v>
      </c>
      <c r="AB92" s="1" t="s">
        <v>33</v>
      </c>
      <c r="AC92" s="1" t="s">
        <v>33</v>
      </c>
      <c r="AD92" s="1" t="s">
        <v>33</v>
      </c>
      <c r="AE92" s="1" t="s">
        <v>33</v>
      </c>
      <c r="AF92" s="1" t="s">
        <v>33</v>
      </c>
      <c r="AG92" s="1" t="s">
        <v>33</v>
      </c>
      <c r="AH92" s="1" t="s">
        <v>33</v>
      </c>
      <c r="AI92" s="1" t="s">
        <v>33</v>
      </c>
      <c r="AJ92" s="1" t="s">
        <v>33</v>
      </c>
      <c r="AK92" s="1" t="s">
        <v>33</v>
      </c>
      <c r="AL92" s="1" t="s">
        <v>33</v>
      </c>
      <c r="AM92" s="1" t="s">
        <v>33</v>
      </c>
    </row>
    <row r="93" spans="1:39" x14ac:dyDescent="0.3">
      <c r="A93" s="1" t="s">
        <v>121</v>
      </c>
      <c r="B93" s="1" t="str">
        <f>RIGHT(data_20240921_001[[#This Row],[Time]],6)</f>
        <v>33.189</v>
      </c>
      <c r="C93" s="1">
        <f t="shared" si="5"/>
        <v>94</v>
      </c>
      <c r="D93" s="1" t="s">
        <v>32</v>
      </c>
      <c r="E93" s="2">
        <v>45555.577523194443</v>
      </c>
      <c r="F93">
        <v>-2.1999999999999999E-2</v>
      </c>
      <c r="G93">
        <f>data_20240921_001[[#This Row],[Acceleration X(g)]]-$G$3</f>
        <v>-8.3199999999999889E-3</v>
      </c>
      <c r="H93">
        <f t="shared" si="6"/>
        <v>-0.20247999999999913</v>
      </c>
      <c r="I93">
        <v>-2.9000000000000001E-2</v>
      </c>
      <c r="J93">
        <f>data_20240921_001[[#This Row],[Acceleration Y(g)]]-$J$3</f>
        <v>-2.452E-2</v>
      </c>
      <c r="K93">
        <f t="shared" si="7"/>
        <v>-0.65627999999999953</v>
      </c>
      <c r="L93">
        <v>0.999</v>
      </c>
      <c r="M93">
        <f>data_20240921_001[[#This Row],[Acceleration Z(g)2]]-$M$3</f>
        <v>-2.018000000000042E-2</v>
      </c>
      <c r="N93">
        <v>0.24399999999999999</v>
      </c>
      <c r="O93">
        <v>0.183</v>
      </c>
      <c r="P93">
        <v>0.122</v>
      </c>
      <c r="Q93">
        <v>-1.093</v>
      </c>
      <c r="R93">
        <v>1.016</v>
      </c>
      <c r="S93">
        <v>167.745</v>
      </c>
      <c r="T93">
        <v>204.76300000000001</v>
      </c>
      <c r="U93">
        <v>-180.583</v>
      </c>
      <c r="V93">
        <v>382.642</v>
      </c>
      <c r="W93">
        <v>19.489999999999998</v>
      </c>
      <c r="X93">
        <v>96531</v>
      </c>
      <c r="Y93">
        <v>408.55</v>
      </c>
      <c r="Z93" s="1" t="s">
        <v>33</v>
      </c>
      <c r="AA93" s="1" t="s">
        <v>33</v>
      </c>
      <c r="AB93" s="1" t="s">
        <v>33</v>
      </c>
      <c r="AC93" s="1" t="s">
        <v>33</v>
      </c>
      <c r="AD93" s="1" t="s">
        <v>33</v>
      </c>
      <c r="AE93" s="1" t="s">
        <v>33</v>
      </c>
      <c r="AF93" s="1" t="s">
        <v>33</v>
      </c>
      <c r="AG93" s="1" t="s">
        <v>33</v>
      </c>
      <c r="AH93" s="1" t="s">
        <v>33</v>
      </c>
      <c r="AI93" s="1" t="s">
        <v>33</v>
      </c>
      <c r="AJ93" s="1" t="s">
        <v>33</v>
      </c>
      <c r="AK93" s="1" t="s">
        <v>33</v>
      </c>
      <c r="AL93" s="1" t="s">
        <v>33</v>
      </c>
      <c r="AM93" s="1" t="s">
        <v>33</v>
      </c>
    </row>
    <row r="94" spans="1:39" x14ac:dyDescent="0.3">
      <c r="A94" s="1" t="s">
        <v>122</v>
      </c>
      <c r="B94" s="1" t="str">
        <f>RIGHT(data_20240921_001[[#This Row],[Time]],6)</f>
        <v>33.297</v>
      </c>
      <c r="C94" s="1">
        <f t="shared" si="5"/>
        <v>108</v>
      </c>
      <c r="D94" s="1" t="s">
        <v>32</v>
      </c>
      <c r="E94" s="2">
        <v>45555.577524351851</v>
      </c>
      <c r="F94">
        <v>-1.9E-2</v>
      </c>
      <c r="G94">
        <f>data_20240921_001[[#This Row],[Acceleration X(g)]]-$G$3</f>
        <v>-5.3199999999999897E-3</v>
      </c>
      <c r="H94">
        <f t="shared" si="6"/>
        <v>-0.20779999999999912</v>
      </c>
      <c r="I94">
        <v>-3.4000000000000002E-2</v>
      </c>
      <c r="J94">
        <f>data_20240921_001[[#This Row],[Acceleration Y(g)]]-$J$3</f>
        <v>-2.9519999999999998E-2</v>
      </c>
      <c r="K94">
        <f t="shared" si="7"/>
        <v>-0.68579999999999952</v>
      </c>
      <c r="L94">
        <v>0.998</v>
      </c>
      <c r="M94">
        <f>data_20240921_001[[#This Row],[Acceleration Z(g)2]]-$M$3</f>
        <v>-2.1180000000000421E-2</v>
      </c>
      <c r="N94">
        <v>0.122</v>
      </c>
      <c r="O94">
        <v>0</v>
      </c>
      <c r="P94">
        <v>0</v>
      </c>
      <c r="Q94">
        <v>-1.137</v>
      </c>
      <c r="R94">
        <v>1.016</v>
      </c>
      <c r="S94">
        <v>167.739</v>
      </c>
      <c r="T94">
        <v>190.63200000000001</v>
      </c>
      <c r="U94">
        <v>-192.23099999999999</v>
      </c>
      <c r="V94">
        <v>366.92500000000001</v>
      </c>
      <c r="W94">
        <v>19.489999999999998</v>
      </c>
      <c r="X94">
        <v>96531</v>
      </c>
      <c r="Y94">
        <v>408.55</v>
      </c>
      <c r="Z94" s="1" t="s">
        <v>33</v>
      </c>
      <c r="AA94" s="1" t="s">
        <v>33</v>
      </c>
      <c r="AB94" s="1" t="s">
        <v>33</v>
      </c>
      <c r="AC94" s="1" t="s">
        <v>33</v>
      </c>
      <c r="AD94" s="1" t="s">
        <v>33</v>
      </c>
      <c r="AE94" s="1" t="s">
        <v>33</v>
      </c>
      <c r="AF94" s="1" t="s">
        <v>33</v>
      </c>
      <c r="AG94" s="1" t="s">
        <v>33</v>
      </c>
      <c r="AH94" s="1" t="s">
        <v>33</v>
      </c>
      <c r="AI94" s="1" t="s">
        <v>33</v>
      </c>
      <c r="AJ94" s="1" t="s">
        <v>33</v>
      </c>
      <c r="AK94" s="1" t="s">
        <v>33</v>
      </c>
      <c r="AL94" s="1" t="s">
        <v>33</v>
      </c>
      <c r="AM94" s="1" t="s">
        <v>33</v>
      </c>
    </row>
    <row r="95" spans="1:39" x14ac:dyDescent="0.3">
      <c r="A95" s="1" t="s">
        <v>123</v>
      </c>
      <c r="B95" s="1" t="str">
        <f>RIGHT(data_20240921_001[[#This Row],[Time]],6)</f>
        <v>33.390</v>
      </c>
      <c r="C95" s="1">
        <f t="shared" si="5"/>
        <v>93</v>
      </c>
      <c r="D95" s="1" t="s">
        <v>32</v>
      </c>
      <c r="E95" s="2">
        <v>45555.577525509259</v>
      </c>
      <c r="F95">
        <v>-2.1999999999999999E-2</v>
      </c>
      <c r="G95">
        <f>data_20240921_001[[#This Row],[Acceleration X(g)]]-$G$3</f>
        <v>-8.3199999999999889E-3</v>
      </c>
      <c r="H95">
        <f t="shared" si="6"/>
        <v>-0.21611999999999912</v>
      </c>
      <c r="I95">
        <v>-2.1000000000000001E-2</v>
      </c>
      <c r="J95">
        <f>data_20240921_001[[#This Row],[Acceleration Y(g)]]-$J$3</f>
        <v>-1.652E-2</v>
      </c>
      <c r="K95">
        <f t="shared" si="7"/>
        <v>-0.7023199999999995</v>
      </c>
      <c r="L95">
        <v>0.999</v>
      </c>
      <c r="M95">
        <f>data_20240921_001[[#This Row],[Acceleration Z(g)2]]-$M$3</f>
        <v>-2.018000000000042E-2</v>
      </c>
      <c r="N95">
        <v>0.61</v>
      </c>
      <c r="O95">
        <v>-6.0999999999999999E-2</v>
      </c>
      <c r="P95">
        <v>0.36599999999999999</v>
      </c>
      <c r="Q95">
        <v>-1.143</v>
      </c>
      <c r="R95">
        <v>1.022</v>
      </c>
      <c r="S95">
        <v>167.75</v>
      </c>
      <c r="T95">
        <v>173.22499999999999</v>
      </c>
      <c r="U95">
        <v>-202.25399999999999</v>
      </c>
      <c r="V95">
        <v>345.072</v>
      </c>
      <c r="W95">
        <v>19.54</v>
      </c>
      <c r="X95">
        <v>96532</v>
      </c>
      <c r="Y95">
        <v>408.47</v>
      </c>
      <c r="Z95" s="1" t="s">
        <v>33</v>
      </c>
      <c r="AA95" s="1" t="s">
        <v>33</v>
      </c>
      <c r="AB95" s="1" t="s">
        <v>33</v>
      </c>
      <c r="AC95" s="1" t="s">
        <v>33</v>
      </c>
      <c r="AD95" s="1" t="s">
        <v>33</v>
      </c>
      <c r="AE95" s="1" t="s">
        <v>33</v>
      </c>
      <c r="AF95" s="1" t="s">
        <v>33</v>
      </c>
      <c r="AG95" s="1" t="s">
        <v>33</v>
      </c>
      <c r="AH95" s="1" t="s">
        <v>33</v>
      </c>
      <c r="AI95" s="1" t="s">
        <v>33</v>
      </c>
      <c r="AJ95" s="1" t="s">
        <v>33</v>
      </c>
      <c r="AK95" s="1" t="s">
        <v>33</v>
      </c>
      <c r="AL95" s="1" t="s">
        <v>33</v>
      </c>
      <c r="AM95" s="1" t="s">
        <v>33</v>
      </c>
    </row>
    <row r="96" spans="1:39" x14ac:dyDescent="0.3">
      <c r="A96" s="1" t="s">
        <v>124</v>
      </c>
      <c r="B96" s="1" t="str">
        <f>RIGHT(data_20240921_001[[#This Row],[Time]],6)</f>
        <v>33.498</v>
      </c>
      <c r="C96" s="1">
        <f t="shared" si="5"/>
        <v>108</v>
      </c>
      <c r="D96" s="1" t="s">
        <v>32</v>
      </c>
      <c r="E96" s="2">
        <v>45555.577526666668</v>
      </c>
      <c r="F96">
        <v>-2.5000000000000001E-2</v>
      </c>
      <c r="G96">
        <f>data_20240921_001[[#This Row],[Acceleration X(g)]]-$G$3</f>
        <v>-1.1319999999999992E-2</v>
      </c>
      <c r="H96">
        <f t="shared" si="6"/>
        <v>-0.22743999999999912</v>
      </c>
      <c r="I96">
        <v>-4.1000000000000002E-2</v>
      </c>
      <c r="J96">
        <f>data_20240921_001[[#This Row],[Acceleration Y(g)]]-$J$3</f>
        <v>-3.6519999999999997E-2</v>
      </c>
      <c r="K96">
        <f t="shared" si="7"/>
        <v>-0.7388399999999995</v>
      </c>
      <c r="L96">
        <v>0.998</v>
      </c>
      <c r="M96">
        <f>data_20240921_001[[#This Row],[Acceleration Z(g)2]]-$M$3</f>
        <v>-2.1180000000000421E-2</v>
      </c>
      <c r="N96">
        <v>0.24399999999999999</v>
      </c>
      <c r="O96">
        <v>6.0999999999999999E-2</v>
      </c>
      <c r="P96">
        <v>1.343</v>
      </c>
      <c r="Q96">
        <v>-1.1479999999999999</v>
      </c>
      <c r="R96">
        <v>1.038</v>
      </c>
      <c r="S96">
        <v>167.83799999999999</v>
      </c>
      <c r="T96">
        <v>154.024</v>
      </c>
      <c r="U96">
        <v>-212.16</v>
      </c>
      <c r="V96">
        <v>317.30399999999997</v>
      </c>
      <c r="W96">
        <v>19.52</v>
      </c>
      <c r="X96">
        <v>96531</v>
      </c>
      <c r="Y96">
        <v>408.55</v>
      </c>
      <c r="Z96" s="1" t="s">
        <v>33</v>
      </c>
      <c r="AA96" s="1" t="s">
        <v>33</v>
      </c>
      <c r="AB96" s="1" t="s">
        <v>33</v>
      </c>
      <c r="AC96" s="1" t="s">
        <v>33</v>
      </c>
      <c r="AD96" s="1" t="s">
        <v>33</v>
      </c>
      <c r="AE96" s="1" t="s">
        <v>33</v>
      </c>
      <c r="AF96" s="1" t="s">
        <v>33</v>
      </c>
      <c r="AG96" s="1" t="s">
        <v>33</v>
      </c>
      <c r="AH96" s="1" t="s">
        <v>33</v>
      </c>
      <c r="AI96" s="1" t="s">
        <v>33</v>
      </c>
      <c r="AJ96" s="1" t="s">
        <v>33</v>
      </c>
      <c r="AK96" s="1" t="s">
        <v>33</v>
      </c>
      <c r="AL96" s="1" t="s">
        <v>33</v>
      </c>
      <c r="AM96" s="1" t="s">
        <v>33</v>
      </c>
    </row>
    <row r="97" spans="1:39" x14ac:dyDescent="0.3">
      <c r="A97" s="1" t="s">
        <v>125</v>
      </c>
      <c r="B97" s="1" t="str">
        <f>RIGHT(data_20240921_001[[#This Row],[Time]],6)</f>
        <v>33.589</v>
      </c>
      <c r="C97" s="1">
        <f t="shared" si="5"/>
        <v>91</v>
      </c>
      <c r="D97" s="1" t="s">
        <v>32</v>
      </c>
      <c r="E97" s="2">
        <v>45555.577527824076</v>
      </c>
      <c r="F97">
        <v>-3.4000000000000002E-2</v>
      </c>
      <c r="G97">
        <f>data_20240921_001[[#This Row],[Acceleration X(g)]]-$G$3</f>
        <v>-2.0319999999999991E-2</v>
      </c>
      <c r="H97">
        <f t="shared" si="6"/>
        <v>-0.24775999999999909</v>
      </c>
      <c r="I97">
        <v>-4.3999999999999997E-2</v>
      </c>
      <c r="J97">
        <f>data_20240921_001[[#This Row],[Acceleration Y(g)]]-$J$3</f>
        <v>-3.9519999999999993E-2</v>
      </c>
      <c r="K97">
        <f t="shared" si="7"/>
        <v>-0.7783599999999995</v>
      </c>
      <c r="L97">
        <v>0.995</v>
      </c>
      <c r="M97">
        <f>data_20240921_001[[#This Row],[Acceleration Z(g)2]]-$M$3</f>
        <v>-2.4180000000000423E-2</v>
      </c>
      <c r="N97">
        <v>0.42699999999999999</v>
      </c>
      <c r="O97">
        <v>0.122</v>
      </c>
      <c r="P97">
        <v>3.8450000000000002</v>
      </c>
      <c r="Q97">
        <v>-1.181</v>
      </c>
      <c r="R97">
        <v>1.0549999999999999</v>
      </c>
      <c r="S97">
        <v>168.02500000000001</v>
      </c>
      <c r="T97">
        <v>134.96600000000001</v>
      </c>
      <c r="U97">
        <v>-224.601</v>
      </c>
      <c r="V97">
        <v>284.23200000000003</v>
      </c>
      <c r="W97">
        <v>19.52</v>
      </c>
      <c r="X97">
        <v>96532</v>
      </c>
      <c r="Y97">
        <v>408.47</v>
      </c>
      <c r="Z97" s="1" t="s">
        <v>33</v>
      </c>
      <c r="AA97" s="1" t="s">
        <v>33</v>
      </c>
      <c r="AB97" s="1" t="s">
        <v>33</v>
      </c>
      <c r="AC97" s="1" t="s">
        <v>33</v>
      </c>
      <c r="AD97" s="1" t="s">
        <v>33</v>
      </c>
      <c r="AE97" s="1" t="s">
        <v>33</v>
      </c>
      <c r="AF97" s="1" t="s">
        <v>33</v>
      </c>
      <c r="AG97" s="1" t="s">
        <v>33</v>
      </c>
      <c r="AH97" s="1" t="s">
        <v>33</v>
      </c>
      <c r="AI97" s="1" t="s">
        <v>33</v>
      </c>
      <c r="AJ97" s="1" t="s">
        <v>33</v>
      </c>
      <c r="AK97" s="1" t="s">
        <v>33</v>
      </c>
      <c r="AL97" s="1" t="s">
        <v>33</v>
      </c>
      <c r="AM97" s="1" t="s">
        <v>33</v>
      </c>
    </row>
    <row r="98" spans="1:39" x14ac:dyDescent="0.3">
      <c r="A98" s="1" t="s">
        <v>126</v>
      </c>
      <c r="B98" s="1" t="str">
        <f>RIGHT(data_20240921_001[[#This Row],[Time]],6)</f>
        <v>33.699</v>
      </c>
      <c r="C98" s="1">
        <f t="shared" si="5"/>
        <v>110</v>
      </c>
      <c r="D98" s="1" t="s">
        <v>32</v>
      </c>
      <c r="E98" s="2">
        <v>45555.577528981485</v>
      </c>
      <c r="F98">
        <v>-1.9E-2</v>
      </c>
      <c r="G98">
        <f>data_20240921_001[[#This Row],[Acceleration X(g)]]-$G$3</f>
        <v>-5.3199999999999897E-3</v>
      </c>
      <c r="H98">
        <f t="shared" si="6"/>
        <v>-0.25307999999999908</v>
      </c>
      <c r="I98">
        <v>-5.5E-2</v>
      </c>
      <c r="J98">
        <f>data_20240921_001[[#This Row],[Acceleration Y(g)]]-$J$3</f>
        <v>-5.0519999999999995E-2</v>
      </c>
      <c r="K98">
        <f t="shared" si="7"/>
        <v>-0.82887999999999951</v>
      </c>
      <c r="L98">
        <v>0.995</v>
      </c>
      <c r="M98">
        <f>data_20240921_001[[#This Row],[Acceleration Z(g)2]]-$M$3</f>
        <v>-2.4180000000000423E-2</v>
      </c>
      <c r="N98">
        <v>0.24399999999999999</v>
      </c>
      <c r="O98">
        <v>0.122</v>
      </c>
      <c r="P98">
        <v>6.0999999999999999E-2</v>
      </c>
      <c r="Q98">
        <v>-1.181</v>
      </c>
      <c r="R98">
        <v>1.077</v>
      </c>
      <c r="S98">
        <v>168.69</v>
      </c>
      <c r="T98">
        <v>112.437</v>
      </c>
      <c r="U98">
        <v>-241.709</v>
      </c>
      <c r="V98">
        <v>244.69900000000001</v>
      </c>
      <c r="W98">
        <v>19.47</v>
      </c>
      <c r="X98">
        <v>96531</v>
      </c>
      <c r="Y98">
        <v>408.55</v>
      </c>
      <c r="Z98" s="1" t="s">
        <v>33</v>
      </c>
      <c r="AA98" s="1" t="s">
        <v>33</v>
      </c>
      <c r="AB98" s="1" t="s">
        <v>33</v>
      </c>
      <c r="AC98" s="1" t="s">
        <v>33</v>
      </c>
      <c r="AD98" s="1" t="s">
        <v>33</v>
      </c>
      <c r="AE98" s="1" t="s">
        <v>33</v>
      </c>
      <c r="AF98" s="1" t="s">
        <v>33</v>
      </c>
      <c r="AG98" s="1" t="s">
        <v>33</v>
      </c>
      <c r="AH98" s="1" t="s">
        <v>33</v>
      </c>
      <c r="AI98" s="1" t="s">
        <v>33</v>
      </c>
      <c r="AJ98" s="1" t="s">
        <v>33</v>
      </c>
      <c r="AK98" s="1" t="s">
        <v>33</v>
      </c>
      <c r="AL98" s="1" t="s">
        <v>33</v>
      </c>
      <c r="AM98" s="1" t="s">
        <v>33</v>
      </c>
    </row>
    <row r="99" spans="1:39" x14ac:dyDescent="0.3">
      <c r="A99" s="1" t="s">
        <v>127</v>
      </c>
      <c r="B99" s="1" t="str">
        <f>RIGHT(data_20240921_001[[#This Row],[Time]],6)</f>
        <v>33.790</v>
      </c>
      <c r="C99" s="1">
        <f t="shared" si="5"/>
        <v>91</v>
      </c>
      <c r="D99" s="1" t="s">
        <v>32</v>
      </c>
      <c r="E99" s="2">
        <v>45555.577530138886</v>
      </c>
      <c r="F99">
        <v>-2.9000000000000001E-2</v>
      </c>
      <c r="G99">
        <f>data_20240921_001[[#This Row],[Acceleration X(g)]]-$G$3</f>
        <v>-1.5319999999999992E-2</v>
      </c>
      <c r="H99">
        <f t="shared" si="6"/>
        <v>-0.26839999999999908</v>
      </c>
      <c r="I99">
        <v>-1.2E-2</v>
      </c>
      <c r="J99">
        <f>data_20240921_001[[#This Row],[Acceleration Y(g)]]-$J$3</f>
        <v>-7.5199999999999972E-3</v>
      </c>
      <c r="K99">
        <f t="shared" si="7"/>
        <v>-0.83639999999999948</v>
      </c>
      <c r="L99">
        <v>0.999</v>
      </c>
      <c r="M99">
        <f>data_20240921_001[[#This Row],[Acceleration Z(g)2]]-$M$3</f>
        <v>-2.018000000000042E-2</v>
      </c>
      <c r="N99">
        <v>0.24399999999999999</v>
      </c>
      <c r="O99">
        <v>-0.122</v>
      </c>
      <c r="P99">
        <v>0.122</v>
      </c>
      <c r="Q99">
        <v>-1.1539999999999999</v>
      </c>
      <c r="R99">
        <v>1.071</v>
      </c>
      <c r="S99">
        <v>168.69499999999999</v>
      </c>
      <c r="T99">
        <v>87.840999999999994</v>
      </c>
      <c r="U99">
        <v>-257.25700000000001</v>
      </c>
      <c r="V99">
        <v>190.346</v>
      </c>
      <c r="W99">
        <v>19.47</v>
      </c>
      <c r="X99">
        <v>96531</v>
      </c>
      <c r="Y99">
        <v>408.55</v>
      </c>
      <c r="Z99" s="1" t="s">
        <v>33</v>
      </c>
      <c r="AA99" s="1" t="s">
        <v>33</v>
      </c>
      <c r="AB99" s="1" t="s">
        <v>33</v>
      </c>
      <c r="AC99" s="1" t="s">
        <v>33</v>
      </c>
      <c r="AD99" s="1" t="s">
        <v>33</v>
      </c>
      <c r="AE99" s="1" t="s">
        <v>33</v>
      </c>
      <c r="AF99" s="1" t="s">
        <v>33</v>
      </c>
      <c r="AG99" s="1" t="s">
        <v>33</v>
      </c>
      <c r="AH99" s="1" t="s">
        <v>33</v>
      </c>
      <c r="AI99" s="1" t="s">
        <v>33</v>
      </c>
      <c r="AJ99" s="1" t="s">
        <v>33</v>
      </c>
      <c r="AK99" s="1" t="s">
        <v>33</v>
      </c>
      <c r="AL99" s="1" t="s">
        <v>33</v>
      </c>
      <c r="AM99" s="1" t="s">
        <v>33</v>
      </c>
    </row>
    <row r="100" spans="1:39" x14ac:dyDescent="0.3">
      <c r="A100" s="1" t="s">
        <v>128</v>
      </c>
      <c r="B100" s="1" t="str">
        <f>RIGHT(data_20240921_001[[#This Row],[Time]],6)</f>
        <v>33.897</v>
      </c>
      <c r="C100" s="1">
        <f t="shared" si="5"/>
        <v>107</v>
      </c>
      <c r="D100" s="1" t="s">
        <v>32</v>
      </c>
      <c r="E100" s="2">
        <v>45555.577531296294</v>
      </c>
      <c r="F100">
        <v>-2.1000000000000001E-2</v>
      </c>
      <c r="G100">
        <f>data_20240921_001[[#This Row],[Acceleration X(g)]]-$G$3</f>
        <v>-7.3199999999999914E-3</v>
      </c>
      <c r="H100">
        <f t="shared" si="6"/>
        <v>-0.27571999999999908</v>
      </c>
      <c r="I100">
        <v>-3.9E-2</v>
      </c>
      <c r="J100">
        <f>data_20240921_001[[#This Row],[Acceleration Y(g)]]-$J$3</f>
        <v>-3.4519999999999995E-2</v>
      </c>
      <c r="K100">
        <f t="shared" si="7"/>
        <v>-0.87091999999999947</v>
      </c>
      <c r="L100">
        <v>0.997</v>
      </c>
      <c r="M100">
        <f>data_20240921_001[[#This Row],[Acceleration Z(g)2]]-$M$3</f>
        <v>-2.2180000000000422E-2</v>
      </c>
      <c r="N100">
        <v>0.122</v>
      </c>
      <c r="O100">
        <v>0.73199999999999998</v>
      </c>
      <c r="P100">
        <v>3.4790000000000001</v>
      </c>
      <c r="Q100">
        <v>-1.115</v>
      </c>
      <c r="R100">
        <v>1.099</v>
      </c>
      <c r="S100">
        <v>168.86500000000001</v>
      </c>
      <c r="T100">
        <v>55.860999999999997</v>
      </c>
      <c r="U100">
        <v>-266.74700000000001</v>
      </c>
      <c r="V100">
        <v>104.05200000000001</v>
      </c>
      <c r="W100">
        <v>19.52</v>
      </c>
      <c r="X100">
        <v>96531</v>
      </c>
      <c r="Y100">
        <v>408.55</v>
      </c>
      <c r="Z100" s="1" t="s">
        <v>33</v>
      </c>
      <c r="AA100" s="1" t="s">
        <v>33</v>
      </c>
      <c r="AB100" s="1" t="s">
        <v>33</v>
      </c>
      <c r="AC100" s="1" t="s">
        <v>33</v>
      </c>
      <c r="AD100" s="1" t="s">
        <v>33</v>
      </c>
      <c r="AE100" s="1" t="s">
        <v>33</v>
      </c>
      <c r="AF100" s="1" t="s">
        <v>33</v>
      </c>
      <c r="AG100" s="1" t="s">
        <v>33</v>
      </c>
      <c r="AH100" s="1" t="s">
        <v>33</v>
      </c>
      <c r="AI100" s="1" t="s">
        <v>33</v>
      </c>
      <c r="AJ100" s="1" t="s">
        <v>33</v>
      </c>
      <c r="AK100" s="1" t="s">
        <v>33</v>
      </c>
      <c r="AL100" s="1" t="s">
        <v>33</v>
      </c>
      <c r="AM100" s="1" t="s">
        <v>33</v>
      </c>
    </row>
    <row r="101" spans="1:39" x14ac:dyDescent="0.3">
      <c r="A101" s="1" t="s">
        <v>129</v>
      </c>
      <c r="B101" s="1" t="str">
        <f>RIGHT(data_20240921_001[[#This Row],[Time]],6)</f>
        <v>33.990</v>
      </c>
      <c r="C101" s="1">
        <f t="shared" si="5"/>
        <v>93</v>
      </c>
      <c r="D101" s="1" t="s">
        <v>32</v>
      </c>
      <c r="E101" s="2">
        <v>45555.577532453703</v>
      </c>
      <c r="F101">
        <v>-1.6E-2</v>
      </c>
      <c r="G101">
        <f>data_20240921_001[[#This Row],[Acceleration X(g)]]-$G$3</f>
        <v>-2.3199999999999905E-3</v>
      </c>
      <c r="H101">
        <f t="shared" si="6"/>
        <v>-0.27803999999999907</v>
      </c>
      <c r="I101">
        <v>-1.6E-2</v>
      </c>
      <c r="J101">
        <f>data_20240921_001[[#This Row],[Acceleration Y(g)]]-$J$3</f>
        <v>-1.1519999999999997E-2</v>
      </c>
      <c r="K101">
        <f t="shared" si="7"/>
        <v>-0.88243999999999945</v>
      </c>
      <c r="L101">
        <v>0.999</v>
      </c>
      <c r="M101">
        <f>data_20240921_001[[#This Row],[Acceleration Z(g)2]]-$M$3</f>
        <v>-2.018000000000042E-2</v>
      </c>
      <c r="N101">
        <v>0.48799999999999999</v>
      </c>
      <c r="O101">
        <v>0.122</v>
      </c>
      <c r="P101">
        <v>1.7090000000000001</v>
      </c>
      <c r="Q101">
        <v>-1.093</v>
      </c>
      <c r="R101">
        <v>1.099</v>
      </c>
      <c r="S101">
        <v>168.98099999999999</v>
      </c>
      <c r="T101">
        <v>14.794</v>
      </c>
      <c r="U101">
        <v>-265.40800000000002</v>
      </c>
      <c r="V101">
        <v>-27.728999999999999</v>
      </c>
      <c r="W101">
        <v>19.510000000000002</v>
      </c>
      <c r="X101">
        <v>96531</v>
      </c>
      <c r="Y101">
        <v>408.55</v>
      </c>
      <c r="Z101" s="1" t="s">
        <v>33</v>
      </c>
      <c r="AA101" s="1" t="s">
        <v>33</v>
      </c>
      <c r="AB101" s="1" t="s">
        <v>33</v>
      </c>
      <c r="AC101" s="1" t="s">
        <v>33</v>
      </c>
      <c r="AD101" s="1" t="s">
        <v>33</v>
      </c>
      <c r="AE101" s="1" t="s">
        <v>33</v>
      </c>
      <c r="AF101" s="1" t="s">
        <v>33</v>
      </c>
      <c r="AG101" s="1" t="s">
        <v>33</v>
      </c>
      <c r="AH101" s="1" t="s">
        <v>33</v>
      </c>
      <c r="AI101" s="1" t="s">
        <v>33</v>
      </c>
      <c r="AJ101" s="1" t="s">
        <v>33</v>
      </c>
      <c r="AK101" s="1" t="s">
        <v>33</v>
      </c>
      <c r="AL101" s="1" t="s">
        <v>33</v>
      </c>
      <c r="AM101" s="1" t="s">
        <v>33</v>
      </c>
    </row>
    <row r="102" spans="1:39" x14ac:dyDescent="0.3">
      <c r="A102" s="1" t="s">
        <v>130</v>
      </c>
      <c r="B102" s="1" t="str">
        <f>RIGHT(data_20240921_001[[#This Row],[Time]],6)</f>
        <v>34.098</v>
      </c>
      <c r="C102" s="1">
        <f t="shared" si="5"/>
        <v>108</v>
      </c>
      <c r="D102" s="1" t="s">
        <v>32</v>
      </c>
      <c r="E102" s="2">
        <v>45555.577533611111</v>
      </c>
      <c r="F102">
        <v>-2.1000000000000001E-2</v>
      </c>
      <c r="G102">
        <f>data_20240921_001[[#This Row],[Acceleration X(g)]]-$G$3</f>
        <v>-7.3199999999999914E-3</v>
      </c>
      <c r="H102">
        <f t="shared" si="6"/>
        <v>-0.28535999999999906</v>
      </c>
      <c r="I102">
        <v>-1.4E-2</v>
      </c>
      <c r="J102">
        <f>data_20240921_001[[#This Row],[Acceleration Y(g)]]-$J$3</f>
        <v>-9.5199999999999972E-3</v>
      </c>
      <c r="K102">
        <f t="shared" si="7"/>
        <v>-0.89195999999999942</v>
      </c>
      <c r="L102">
        <v>0.997</v>
      </c>
      <c r="M102">
        <f>data_20240921_001[[#This Row],[Acceleration Z(g)2]]-$M$3</f>
        <v>-2.2180000000000422E-2</v>
      </c>
      <c r="N102">
        <v>0.85399999999999998</v>
      </c>
      <c r="O102">
        <v>0.24399999999999999</v>
      </c>
      <c r="P102">
        <v>0</v>
      </c>
      <c r="Q102">
        <v>-1.077</v>
      </c>
      <c r="R102">
        <v>1.0880000000000001</v>
      </c>
      <c r="S102">
        <v>168.97499999999999</v>
      </c>
      <c r="T102">
        <v>-29.783000000000001</v>
      </c>
      <c r="U102">
        <v>-259.96100000000001</v>
      </c>
      <c r="V102">
        <v>-170.82</v>
      </c>
      <c r="W102">
        <v>19.54</v>
      </c>
      <c r="X102">
        <v>96530</v>
      </c>
      <c r="Y102">
        <v>408.64</v>
      </c>
      <c r="Z102" s="1" t="s">
        <v>33</v>
      </c>
      <c r="AA102" s="1" t="s">
        <v>33</v>
      </c>
      <c r="AB102" s="1" t="s">
        <v>33</v>
      </c>
      <c r="AC102" s="1" t="s">
        <v>33</v>
      </c>
      <c r="AD102" s="1" t="s">
        <v>33</v>
      </c>
      <c r="AE102" s="1" t="s">
        <v>33</v>
      </c>
      <c r="AF102" s="1" t="s">
        <v>33</v>
      </c>
      <c r="AG102" s="1" t="s">
        <v>33</v>
      </c>
      <c r="AH102" s="1" t="s">
        <v>33</v>
      </c>
      <c r="AI102" s="1" t="s">
        <v>33</v>
      </c>
      <c r="AJ102" s="1" t="s">
        <v>33</v>
      </c>
      <c r="AK102" s="1" t="s">
        <v>33</v>
      </c>
      <c r="AL102" s="1" t="s">
        <v>33</v>
      </c>
      <c r="AM102" s="1" t="s">
        <v>33</v>
      </c>
    </row>
    <row r="103" spans="1:39" x14ac:dyDescent="0.3">
      <c r="A103" s="1" t="s">
        <v>131</v>
      </c>
      <c r="B103" s="1" t="str">
        <f>RIGHT(data_20240921_001[[#This Row],[Time]],6)</f>
        <v>34.190</v>
      </c>
      <c r="C103" s="1">
        <f t="shared" si="5"/>
        <v>92</v>
      </c>
      <c r="D103" s="1" t="s">
        <v>32</v>
      </c>
      <c r="E103" s="2">
        <v>45555.577534768519</v>
      </c>
      <c r="F103">
        <v>-1.7999999999999999E-2</v>
      </c>
      <c r="G103">
        <f>data_20240921_001[[#This Row],[Acceleration X(g)]]-$G$3</f>
        <v>-4.3199999999999888E-3</v>
      </c>
      <c r="H103">
        <f t="shared" si="6"/>
        <v>-0.28967999999999905</v>
      </c>
      <c r="I103">
        <v>-8.0000000000000002E-3</v>
      </c>
      <c r="J103">
        <f>data_20240921_001[[#This Row],[Acceleration Y(g)]]-$J$3</f>
        <v>-3.5199999999999971E-3</v>
      </c>
      <c r="K103">
        <f t="shared" si="7"/>
        <v>-0.89547999999999939</v>
      </c>
      <c r="L103">
        <v>1</v>
      </c>
      <c r="M103">
        <f>data_20240921_001[[#This Row],[Acceleration Z(g)2]]-$M$3</f>
        <v>-1.9180000000000419E-2</v>
      </c>
      <c r="N103">
        <v>0.122</v>
      </c>
      <c r="O103">
        <v>0</v>
      </c>
      <c r="P103">
        <v>-0.122</v>
      </c>
      <c r="Q103">
        <v>-1.0549999999999999</v>
      </c>
      <c r="R103">
        <v>1.0880000000000001</v>
      </c>
      <c r="S103">
        <v>168.97</v>
      </c>
      <c r="T103">
        <v>-81.600999999999999</v>
      </c>
      <c r="U103">
        <v>-240.565</v>
      </c>
      <c r="V103">
        <v>-306.44900000000001</v>
      </c>
      <c r="W103">
        <v>19.489999999999998</v>
      </c>
      <c r="X103">
        <v>96530</v>
      </c>
      <c r="Y103">
        <v>408.64</v>
      </c>
      <c r="Z103" s="1" t="s">
        <v>33</v>
      </c>
      <c r="AA103" s="1" t="s">
        <v>33</v>
      </c>
      <c r="AB103" s="1" t="s">
        <v>33</v>
      </c>
      <c r="AC103" s="1" t="s">
        <v>33</v>
      </c>
      <c r="AD103" s="1" t="s">
        <v>33</v>
      </c>
      <c r="AE103" s="1" t="s">
        <v>33</v>
      </c>
      <c r="AF103" s="1" t="s">
        <v>33</v>
      </c>
      <c r="AG103" s="1" t="s">
        <v>33</v>
      </c>
      <c r="AH103" s="1" t="s">
        <v>33</v>
      </c>
      <c r="AI103" s="1" t="s">
        <v>33</v>
      </c>
      <c r="AJ103" s="1" t="s">
        <v>33</v>
      </c>
      <c r="AK103" s="1" t="s">
        <v>33</v>
      </c>
      <c r="AL103" s="1" t="s">
        <v>33</v>
      </c>
      <c r="AM103" s="1" t="s">
        <v>33</v>
      </c>
    </row>
    <row r="104" spans="1:39" x14ac:dyDescent="0.3">
      <c r="A104" s="1" t="s">
        <v>132</v>
      </c>
      <c r="B104" s="1" t="str">
        <f>RIGHT(data_20240921_001[[#This Row],[Time]],6)</f>
        <v>34.296</v>
      </c>
      <c r="C104" s="1">
        <f t="shared" si="5"/>
        <v>106</v>
      </c>
      <c r="D104" s="1" t="s">
        <v>32</v>
      </c>
      <c r="E104" s="2">
        <v>45555.577535925928</v>
      </c>
      <c r="F104">
        <v>-1.7999999999999999E-2</v>
      </c>
      <c r="G104">
        <f>data_20240921_001[[#This Row],[Acceleration X(g)]]-$G$3</f>
        <v>-4.3199999999999888E-3</v>
      </c>
      <c r="H104">
        <f t="shared" si="6"/>
        <v>-0.29399999999999904</v>
      </c>
      <c r="I104">
        <v>-1.7999999999999999E-2</v>
      </c>
      <c r="J104">
        <f>data_20240921_001[[#This Row],[Acceleration Y(g)]]-$J$3</f>
        <v>-1.3519999999999996E-2</v>
      </c>
      <c r="K104">
        <f t="shared" si="7"/>
        <v>-0.90899999999999936</v>
      </c>
      <c r="L104">
        <v>0.998</v>
      </c>
      <c r="M104">
        <f>data_20240921_001[[#This Row],[Acceleration Z(g)2]]-$M$3</f>
        <v>-2.1180000000000421E-2</v>
      </c>
      <c r="N104">
        <v>0.42699999999999999</v>
      </c>
      <c r="O104">
        <v>0.24399999999999999</v>
      </c>
      <c r="P104">
        <v>0.183</v>
      </c>
      <c r="Q104">
        <v>-0.99399999999999999</v>
      </c>
      <c r="R104">
        <v>1.0820000000000001</v>
      </c>
      <c r="S104">
        <v>168.97499999999999</v>
      </c>
      <c r="T104">
        <v>-144.339</v>
      </c>
      <c r="U104">
        <v>-176.28</v>
      </c>
      <c r="V104">
        <v>71.123000000000005</v>
      </c>
      <c r="W104">
        <v>19.510000000000002</v>
      </c>
      <c r="X104">
        <v>96531</v>
      </c>
      <c r="Y104">
        <v>408.55</v>
      </c>
      <c r="Z104" s="1" t="s">
        <v>33</v>
      </c>
      <c r="AA104" s="1" t="s">
        <v>33</v>
      </c>
      <c r="AB104" s="1" t="s">
        <v>33</v>
      </c>
      <c r="AC104" s="1" t="s">
        <v>33</v>
      </c>
      <c r="AD104" s="1" t="s">
        <v>33</v>
      </c>
      <c r="AE104" s="1" t="s">
        <v>33</v>
      </c>
      <c r="AF104" s="1" t="s">
        <v>33</v>
      </c>
      <c r="AG104" s="1" t="s">
        <v>33</v>
      </c>
      <c r="AH104" s="1" t="s">
        <v>33</v>
      </c>
      <c r="AI104" s="1" t="s">
        <v>33</v>
      </c>
      <c r="AJ104" s="1" t="s">
        <v>33</v>
      </c>
      <c r="AK104" s="1" t="s">
        <v>33</v>
      </c>
      <c r="AL104" s="1" t="s">
        <v>33</v>
      </c>
      <c r="AM104" s="1" t="s">
        <v>33</v>
      </c>
    </row>
    <row r="105" spans="1:39" x14ac:dyDescent="0.3">
      <c r="A105" s="1" t="s">
        <v>133</v>
      </c>
      <c r="B105" s="1" t="str">
        <f>RIGHT(data_20240921_001[[#This Row],[Time]],6)</f>
        <v>34.388</v>
      </c>
      <c r="C105" s="1">
        <f t="shared" si="5"/>
        <v>92</v>
      </c>
      <c r="D105" s="1" t="s">
        <v>32</v>
      </c>
      <c r="E105" s="2">
        <v>45555.577537083336</v>
      </c>
      <c r="F105">
        <v>-1.4E-2</v>
      </c>
      <c r="G105">
        <f>data_20240921_001[[#This Row],[Acceleration X(g)]]-$G$3</f>
        <v>-3.1999999999999043E-4</v>
      </c>
      <c r="H105">
        <f t="shared" si="6"/>
        <v>-0.29431999999999903</v>
      </c>
      <c r="I105">
        <v>-7.0000000000000001E-3</v>
      </c>
      <c r="J105">
        <f>data_20240921_001[[#This Row],[Acceleration Y(g)]]-$J$3</f>
        <v>-2.5199999999999971E-3</v>
      </c>
      <c r="K105">
        <f t="shared" si="7"/>
        <v>-0.91151999999999933</v>
      </c>
      <c r="L105">
        <v>0.997</v>
      </c>
      <c r="M105">
        <f>data_20240921_001[[#This Row],[Acceleration Z(g)2]]-$M$3</f>
        <v>-2.2180000000000422E-2</v>
      </c>
      <c r="N105">
        <v>0.24399999999999999</v>
      </c>
      <c r="O105">
        <v>0</v>
      </c>
      <c r="P105">
        <v>-0.122</v>
      </c>
      <c r="Q105">
        <v>-0.94499999999999995</v>
      </c>
      <c r="R105">
        <v>1.1040000000000001</v>
      </c>
      <c r="S105">
        <v>168.98099999999999</v>
      </c>
      <c r="T105">
        <v>-193.11500000000001</v>
      </c>
      <c r="U105">
        <v>-64.856999999999999</v>
      </c>
      <c r="V105">
        <v>349.47899999999998</v>
      </c>
      <c r="W105">
        <v>19.489999999999998</v>
      </c>
      <c r="X105">
        <v>96533</v>
      </c>
      <c r="Y105">
        <v>408.38</v>
      </c>
      <c r="Z105" s="1" t="s">
        <v>33</v>
      </c>
      <c r="AA105" s="1" t="s">
        <v>33</v>
      </c>
      <c r="AB105" s="1" t="s">
        <v>33</v>
      </c>
      <c r="AC105" s="1" t="s">
        <v>33</v>
      </c>
      <c r="AD105" s="1" t="s">
        <v>33</v>
      </c>
      <c r="AE105" s="1" t="s">
        <v>33</v>
      </c>
      <c r="AF105" s="1" t="s">
        <v>33</v>
      </c>
      <c r="AG105" s="1" t="s">
        <v>33</v>
      </c>
      <c r="AH105" s="1" t="s">
        <v>33</v>
      </c>
      <c r="AI105" s="1" t="s">
        <v>33</v>
      </c>
      <c r="AJ105" s="1" t="s">
        <v>33</v>
      </c>
      <c r="AK105" s="1" t="s">
        <v>33</v>
      </c>
      <c r="AL105" s="1" t="s">
        <v>33</v>
      </c>
      <c r="AM105" s="1" t="s">
        <v>33</v>
      </c>
    </row>
    <row r="106" spans="1:39" x14ac:dyDescent="0.3">
      <c r="A106" s="1" t="s">
        <v>134</v>
      </c>
      <c r="B106" s="1" t="str">
        <f>RIGHT(data_20240921_001[[#This Row],[Time]],6)</f>
        <v>34.500</v>
      </c>
      <c r="C106" s="1">
        <f t="shared" si="5"/>
        <v>112</v>
      </c>
      <c r="D106" s="1" t="s">
        <v>32</v>
      </c>
      <c r="E106" s="2">
        <v>45555.577538240737</v>
      </c>
      <c r="F106">
        <v>-1.7000000000000001E-2</v>
      </c>
      <c r="G106">
        <f>data_20240921_001[[#This Row],[Acceleration X(g)]]-$G$3</f>
        <v>-3.3199999999999914E-3</v>
      </c>
      <c r="H106">
        <f t="shared" si="6"/>
        <v>-0.29763999999999902</v>
      </c>
      <c r="I106">
        <v>1.4E-2</v>
      </c>
      <c r="J106">
        <f>data_20240921_001[[#This Row],[Acceleration Y(g)]]-$J$3</f>
        <v>1.8480000000000003E-2</v>
      </c>
      <c r="K106">
        <f t="shared" si="7"/>
        <v>-0.89303999999999928</v>
      </c>
      <c r="L106">
        <v>1</v>
      </c>
      <c r="M106">
        <f>data_20240921_001[[#This Row],[Acceleration Z(g)2]]-$M$3</f>
        <v>-1.9180000000000419E-2</v>
      </c>
      <c r="N106">
        <v>0.30499999999999999</v>
      </c>
      <c r="O106">
        <v>-6.0999999999999999E-2</v>
      </c>
      <c r="P106">
        <v>-0.24399999999999999</v>
      </c>
      <c r="Q106">
        <v>-0.89500000000000002</v>
      </c>
      <c r="R106">
        <v>1.071</v>
      </c>
      <c r="S106">
        <v>168.964</v>
      </c>
      <c r="T106">
        <v>-202.46199999999999</v>
      </c>
      <c r="U106">
        <v>47.177</v>
      </c>
      <c r="V106">
        <v>393.51</v>
      </c>
      <c r="W106">
        <v>19.47</v>
      </c>
      <c r="X106">
        <v>96533</v>
      </c>
      <c r="Y106">
        <v>408.38</v>
      </c>
      <c r="Z106" s="1" t="s">
        <v>33</v>
      </c>
      <c r="AA106" s="1" t="s">
        <v>33</v>
      </c>
      <c r="AB106" s="1" t="s">
        <v>33</v>
      </c>
      <c r="AC106" s="1" t="s">
        <v>33</v>
      </c>
      <c r="AD106" s="1" t="s">
        <v>33</v>
      </c>
      <c r="AE106" s="1" t="s">
        <v>33</v>
      </c>
      <c r="AF106" s="1" t="s">
        <v>33</v>
      </c>
      <c r="AG106" s="1" t="s">
        <v>33</v>
      </c>
      <c r="AH106" s="1" t="s">
        <v>33</v>
      </c>
      <c r="AI106" s="1" t="s">
        <v>33</v>
      </c>
      <c r="AJ106" s="1" t="s">
        <v>33</v>
      </c>
      <c r="AK106" s="1" t="s">
        <v>33</v>
      </c>
      <c r="AL106" s="1" t="s">
        <v>33</v>
      </c>
      <c r="AM106" s="1" t="s">
        <v>33</v>
      </c>
    </row>
    <row r="107" spans="1:39" x14ac:dyDescent="0.3">
      <c r="A107" s="1" t="s">
        <v>135</v>
      </c>
      <c r="B107" s="1" t="str">
        <f>RIGHT(data_20240921_001[[#This Row],[Time]],6)</f>
        <v>34.593</v>
      </c>
      <c r="C107" s="1">
        <f t="shared" si="5"/>
        <v>93</v>
      </c>
      <c r="D107" s="1" t="s">
        <v>32</v>
      </c>
      <c r="E107" s="2">
        <v>45555.577539398146</v>
      </c>
      <c r="F107">
        <v>-1.0999999999999999E-2</v>
      </c>
      <c r="G107">
        <f>data_20240921_001[[#This Row],[Acceleration X(g)]]-$G$3</f>
        <v>2.6800000000000105E-3</v>
      </c>
      <c r="H107">
        <f t="shared" si="6"/>
        <v>-0.294959999999999</v>
      </c>
      <c r="I107">
        <v>1.7000000000000001E-2</v>
      </c>
      <c r="J107">
        <f>data_20240921_001[[#This Row],[Acceleration Y(g)]]-$J$3</f>
        <v>2.1480000000000006E-2</v>
      </c>
      <c r="K107">
        <f t="shared" si="7"/>
        <v>-0.87155999999999922</v>
      </c>
      <c r="L107">
        <v>1.0009999999999999</v>
      </c>
      <c r="M107">
        <f>data_20240921_001[[#This Row],[Acceleration Z(g)2]]-$M$3</f>
        <v>-1.8180000000000529E-2</v>
      </c>
      <c r="N107">
        <v>0.122</v>
      </c>
      <c r="O107">
        <v>0.183</v>
      </c>
      <c r="P107">
        <v>-3.601</v>
      </c>
      <c r="Q107">
        <v>-0.81299999999999994</v>
      </c>
      <c r="R107">
        <v>1.0269999999999999</v>
      </c>
      <c r="S107">
        <v>168.761</v>
      </c>
      <c r="T107">
        <v>-180.47900000000001</v>
      </c>
      <c r="U107">
        <v>130.54599999999999</v>
      </c>
      <c r="V107">
        <v>388.75200000000001</v>
      </c>
      <c r="W107">
        <v>19.489999999999998</v>
      </c>
      <c r="X107">
        <v>96533</v>
      </c>
      <c r="Y107">
        <v>408.38</v>
      </c>
      <c r="Z107" s="1" t="s">
        <v>33</v>
      </c>
      <c r="AA107" s="1" t="s">
        <v>33</v>
      </c>
      <c r="AB107" s="1" t="s">
        <v>33</v>
      </c>
      <c r="AC107" s="1" t="s">
        <v>33</v>
      </c>
      <c r="AD107" s="1" t="s">
        <v>33</v>
      </c>
      <c r="AE107" s="1" t="s">
        <v>33</v>
      </c>
      <c r="AF107" s="1" t="s">
        <v>33</v>
      </c>
      <c r="AG107" s="1" t="s">
        <v>33</v>
      </c>
      <c r="AH107" s="1" t="s">
        <v>33</v>
      </c>
      <c r="AI107" s="1" t="s">
        <v>33</v>
      </c>
      <c r="AJ107" s="1" t="s">
        <v>33</v>
      </c>
      <c r="AK107" s="1" t="s">
        <v>33</v>
      </c>
      <c r="AL107" s="1" t="s">
        <v>33</v>
      </c>
      <c r="AM107" s="1" t="s">
        <v>33</v>
      </c>
    </row>
    <row r="108" spans="1:39" x14ac:dyDescent="0.3">
      <c r="A108" s="1" t="s">
        <v>136</v>
      </c>
      <c r="B108" s="1" t="str">
        <f>RIGHT(data_20240921_001[[#This Row],[Time]],6)</f>
        <v>34.701</v>
      </c>
      <c r="C108" s="1">
        <f t="shared" si="5"/>
        <v>108</v>
      </c>
      <c r="D108" s="1" t="s">
        <v>32</v>
      </c>
      <c r="E108" s="2">
        <v>45555.577540555554</v>
      </c>
      <c r="F108">
        <v>-2.1999999999999999E-2</v>
      </c>
      <c r="G108">
        <f>data_20240921_001[[#This Row],[Acceleration X(g)]]-$G$3</f>
        <v>-8.3199999999999889E-3</v>
      </c>
      <c r="H108">
        <f t="shared" si="6"/>
        <v>-0.30327999999999899</v>
      </c>
      <c r="I108">
        <v>2E-3</v>
      </c>
      <c r="J108">
        <f>data_20240921_001[[#This Row],[Acceleration Y(g)]]-$J$3</f>
        <v>6.4800000000000031E-3</v>
      </c>
      <c r="K108">
        <f t="shared" si="7"/>
        <v>-0.86507999999999918</v>
      </c>
      <c r="L108">
        <v>1</v>
      </c>
      <c r="M108">
        <f>data_20240921_001[[#This Row],[Acceleration Z(g)2]]-$M$3</f>
        <v>-1.9180000000000419E-2</v>
      </c>
      <c r="N108">
        <v>0.42699999999999999</v>
      </c>
      <c r="O108">
        <v>0</v>
      </c>
      <c r="P108">
        <v>-3.6619999999999999</v>
      </c>
      <c r="Q108">
        <v>-0.71399999999999997</v>
      </c>
      <c r="R108">
        <v>0.98899999999999999</v>
      </c>
      <c r="S108">
        <v>168.36500000000001</v>
      </c>
      <c r="T108">
        <v>-148.447</v>
      </c>
      <c r="U108">
        <v>181.46700000000001</v>
      </c>
      <c r="V108">
        <v>388.36200000000002</v>
      </c>
      <c r="W108">
        <v>19.510000000000002</v>
      </c>
      <c r="X108">
        <v>96533</v>
      </c>
      <c r="Y108">
        <v>408.38</v>
      </c>
      <c r="Z108" s="1" t="s">
        <v>33</v>
      </c>
      <c r="AA108" s="1" t="s">
        <v>33</v>
      </c>
      <c r="AB108" s="1" t="s">
        <v>33</v>
      </c>
      <c r="AC108" s="1" t="s">
        <v>33</v>
      </c>
      <c r="AD108" s="1" t="s">
        <v>33</v>
      </c>
      <c r="AE108" s="1" t="s">
        <v>33</v>
      </c>
      <c r="AF108" s="1" t="s">
        <v>33</v>
      </c>
      <c r="AG108" s="1" t="s">
        <v>33</v>
      </c>
      <c r="AH108" s="1" t="s">
        <v>33</v>
      </c>
      <c r="AI108" s="1" t="s">
        <v>33</v>
      </c>
      <c r="AJ108" s="1" t="s">
        <v>33</v>
      </c>
      <c r="AK108" s="1" t="s">
        <v>33</v>
      </c>
      <c r="AL108" s="1" t="s">
        <v>33</v>
      </c>
      <c r="AM108" s="1" t="s">
        <v>33</v>
      </c>
    </row>
    <row r="109" spans="1:39" x14ac:dyDescent="0.3">
      <c r="A109" s="1" t="s">
        <v>137</v>
      </c>
      <c r="B109" s="1" t="str">
        <f>RIGHT(data_20240921_001[[#This Row],[Time]],6)</f>
        <v>34.794</v>
      </c>
      <c r="C109" s="1">
        <f t="shared" si="5"/>
        <v>93</v>
      </c>
      <c r="D109" s="1" t="s">
        <v>32</v>
      </c>
      <c r="E109" s="2">
        <v>45555.577541712963</v>
      </c>
      <c r="F109">
        <v>-1.6E-2</v>
      </c>
      <c r="G109">
        <f>data_20240921_001[[#This Row],[Acceleration X(g)]]-$G$3</f>
        <v>-2.3199999999999905E-3</v>
      </c>
      <c r="H109">
        <f t="shared" si="6"/>
        <v>-0.30559999999999898</v>
      </c>
      <c r="I109">
        <v>-1.9E-2</v>
      </c>
      <c r="J109">
        <f>data_20240921_001[[#This Row],[Acceleration Y(g)]]-$J$3</f>
        <v>-1.4519999999999996E-2</v>
      </c>
      <c r="K109">
        <f t="shared" si="7"/>
        <v>-0.87959999999999916</v>
      </c>
      <c r="L109">
        <v>0.999</v>
      </c>
      <c r="M109">
        <f>data_20240921_001[[#This Row],[Acceleration Z(g)2]]-$M$3</f>
        <v>-2.018000000000042E-2</v>
      </c>
      <c r="N109">
        <v>0</v>
      </c>
      <c r="O109">
        <v>-0.73199999999999998</v>
      </c>
      <c r="P109">
        <v>-4.1500000000000004</v>
      </c>
      <c r="Q109">
        <v>-0.65400000000000003</v>
      </c>
      <c r="R109">
        <v>0.95</v>
      </c>
      <c r="S109">
        <v>168.036</v>
      </c>
      <c r="T109">
        <v>-113.607</v>
      </c>
      <c r="U109">
        <v>211.887</v>
      </c>
      <c r="V109">
        <v>403.44200000000001</v>
      </c>
      <c r="W109">
        <v>19.510000000000002</v>
      </c>
      <c r="X109">
        <v>96532</v>
      </c>
      <c r="Y109">
        <v>408.47</v>
      </c>
      <c r="Z109" s="1" t="s">
        <v>33</v>
      </c>
      <c r="AA109" s="1" t="s">
        <v>33</v>
      </c>
      <c r="AB109" s="1" t="s">
        <v>33</v>
      </c>
      <c r="AC109" s="1" t="s">
        <v>33</v>
      </c>
      <c r="AD109" s="1" t="s">
        <v>33</v>
      </c>
      <c r="AE109" s="1" t="s">
        <v>33</v>
      </c>
      <c r="AF109" s="1" t="s">
        <v>33</v>
      </c>
      <c r="AG109" s="1" t="s">
        <v>33</v>
      </c>
      <c r="AH109" s="1" t="s">
        <v>33</v>
      </c>
      <c r="AI109" s="1" t="s">
        <v>33</v>
      </c>
      <c r="AJ109" s="1" t="s">
        <v>33</v>
      </c>
      <c r="AK109" s="1" t="s">
        <v>33</v>
      </c>
      <c r="AL109" s="1" t="s">
        <v>33</v>
      </c>
      <c r="AM109" s="1" t="s">
        <v>33</v>
      </c>
    </row>
    <row r="110" spans="1:39" x14ac:dyDescent="0.3">
      <c r="A110" s="1" t="s">
        <v>138</v>
      </c>
      <c r="B110" s="1" t="str">
        <f>RIGHT(data_20240921_001[[#This Row],[Time]],6)</f>
        <v>34.903</v>
      </c>
      <c r="C110" s="1">
        <f t="shared" si="5"/>
        <v>109</v>
      </c>
      <c r="D110" s="1" t="s">
        <v>32</v>
      </c>
      <c r="E110" s="2">
        <v>45555.577542870371</v>
      </c>
      <c r="F110">
        <v>-1.4999999999999999E-2</v>
      </c>
      <c r="G110">
        <f>data_20240921_001[[#This Row],[Acceleration X(g)]]-$G$3</f>
        <v>-1.3199999999999896E-3</v>
      </c>
      <c r="H110">
        <f t="shared" si="6"/>
        <v>-0.30691999999999897</v>
      </c>
      <c r="I110">
        <v>-3.0000000000000001E-3</v>
      </c>
      <c r="J110">
        <f>data_20240921_001[[#This Row],[Acceleration Y(g)]]-$J$3</f>
        <v>1.480000000000003E-3</v>
      </c>
      <c r="K110">
        <f t="shared" si="7"/>
        <v>-0.87811999999999912</v>
      </c>
      <c r="L110">
        <v>1</v>
      </c>
      <c r="M110">
        <f>data_20240921_001[[#This Row],[Acceleration Z(g)2]]-$M$3</f>
        <v>-1.9180000000000419E-2</v>
      </c>
      <c r="N110">
        <v>0.67100000000000004</v>
      </c>
      <c r="O110">
        <v>0</v>
      </c>
      <c r="P110">
        <v>0.24399999999999999</v>
      </c>
      <c r="Q110">
        <v>-0.59899999999999998</v>
      </c>
      <c r="R110">
        <v>0.93400000000000005</v>
      </c>
      <c r="S110">
        <v>167.86600000000001</v>
      </c>
      <c r="T110">
        <v>-76.453000000000003</v>
      </c>
      <c r="U110">
        <v>221.03899999999999</v>
      </c>
      <c r="V110">
        <v>-220.67500000000001</v>
      </c>
      <c r="W110">
        <v>19.489999999999998</v>
      </c>
      <c r="X110">
        <v>96531</v>
      </c>
      <c r="Y110">
        <v>408.55</v>
      </c>
      <c r="Z110" s="1" t="s">
        <v>33</v>
      </c>
      <c r="AA110" s="1" t="s">
        <v>33</v>
      </c>
      <c r="AB110" s="1" t="s">
        <v>33</v>
      </c>
      <c r="AC110" s="1" t="s">
        <v>33</v>
      </c>
      <c r="AD110" s="1" t="s">
        <v>33</v>
      </c>
      <c r="AE110" s="1" t="s">
        <v>33</v>
      </c>
      <c r="AF110" s="1" t="s">
        <v>33</v>
      </c>
      <c r="AG110" s="1" t="s">
        <v>33</v>
      </c>
      <c r="AH110" s="1" t="s">
        <v>33</v>
      </c>
      <c r="AI110" s="1" t="s">
        <v>33</v>
      </c>
      <c r="AJ110" s="1" t="s">
        <v>33</v>
      </c>
      <c r="AK110" s="1" t="s">
        <v>33</v>
      </c>
      <c r="AL110" s="1" t="s">
        <v>33</v>
      </c>
      <c r="AM110" s="1" t="s">
        <v>33</v>
      </c>
    </row>
    <row r="111" spans="1:39" x14ac:dyDescent="0.3">
      <c r="A111" s="1" t="s">
        <v>139</v>
      </c>
      <c r="B111" s="1" t="str">
        <f>RIGHT(data_20240921_001[[#This Row],[Time]],6)</f>
        <v>34.997</v>
      </c>
      <c r="C111" s="1">
        <f t="shared" si="5"/>
        <v>94</v>
      </c>
      <c r="D111" s="1" t="s">
        <v>32</v>
      </c>
      <c r="E111" s="2">
        <v>45555.577544027779</v>
      </c>
      <c r="F111">
        <v>-1.4E-2</v>
      </c>
      <c r="G111">
        <f>data_20240921_001[[#This Row],[Acceleration X(g)]]-$G$3</f>
        <v>-3.1999999999999043E-4</v>
      </c>
      <c r="H111">
        <f t="shared" si="6"/>
        <v>-0.30723999999999896</v>
      </c>
      <c r="I111">
        <v>8.0000000000000002E-3</v>
      </c>
      <c r="J111">
        <f>data_20240921_001[[#This Row],[Acceleration Y(g)]]-$J$3</f>
        <v>1.2480000000000003E-2</v>
      </c>
      <c r="K111">
        <f t="shared" si="7"/>
        <v>-0.86563999999999908</v>
      </c>
      <c r="L111">
        <v>1</v>
      </c>
      <c r="M111">
        <f>data_20240921_001[[#This Row],[Acceleration Z(g)2]]-$M$3</f>
        <v>-1.9180000000000419E-2</v>
      </c>
      <c r="N111">
        <v>-0.183</v>
      </c>
      <c r="O111">
        <v>-6.0999999999999999E-2</v>
      </c>
      <c r="P111">
        <v>-0.183</v>
      </c>
      <c r="Q111">
        <v>-0.56599999999999995</v>
      </c>
      <c r="R111">
        <v>0.90600000000000003</v>
      </c>
      <c r="S111">
        <v>167.86</v>
      </c>
      <c r="T111">
        <v>-38.987000000000002</v>
      </c>
      <c r="U111">
        <v>215.89099999999999</v>
      </c>
      <c r="V111">
        <v>-339.26100000000002</v>
      </c>
      <c r="W111">
        <v>19.510000000000002</v>
      </c>
      <c r="X111">
        <v>96529</v>
      </c>
      <c r="Y111">
        <v>408.72</v>
      </c>
      <c r="Z111" s="1" t="s">
        <v>33</v>
      </c>
      <c r="AA111" s="1" t="s">
        <v>33</v>
      </c>
      <c r="AB111" s="1" t="s">
        <v>33</v>
      </c>
      <c r="AC111" s="1" t="s">
        <v>33</v>
      </c>
      <c r="AD111" s="1" t="s">
        <v>33</v>
      </c>
      <c r="AE111" s="1" t="s">
        <v>33</v>
      </c>
      <c r="AF111" s="1" t="s">
        <v>33</v>
      </c>
      <c r="AG111" s="1" t="s">
        <v>33</v>
      </c>
      <c r="AH111" s="1" t="s">
        <v>33</v>
      </c>
      <c r="AI111" s="1" t="s">
        <v>33</v>
      </c>
      <c r="AJ111" s="1" t="s">
        <v>33</v>
      </c>
      <c r="AK111" s="1" t="s">
        <v>33</v>
      </c>
      <c r="AL111" s="1" t="s">
        <v>33</v>
      </c>
      <c r="AM111" s="1" t="s">
        <v>33</v>
      </c>
    </row>
    <row r="112" spans="1:39" x14ac:dyDescent="0.3">
      <c r="A112" s="1" t="s">
        <v>140</v>
      </c>
      <c r="B112" s="1" t="str">
        <f>RIGHT(data_20240921_001[[#This Row],[Time]],6)</f>
        <v>35.091</v>
      </c>
      <c r="C112" s="1">
        <f t="shared" si="5"/>
        <v>94</v>
      </c>
      <c r="D112" s="1" t="s">
        <v>32</v>
      </c>
      <c r="E112" s="2">
        <v>45555.577545185188</v>
      </c>
      <c r="F112">
        <v>-1.4E-2</v>
      </c>
      <c r="G112">
        <f>data_20240921_001[[#This Row],[Acceleration X(g)]]-$G$3</f>
        <v>-3.1999999999999043E-4</v>
      </c>
      <c r="H112">
        <f t="shared" si="6"/>
        <v>-0.30755999999999895</v>
      </c>
      <c r="I112">
        <v>8.9999999999999993E-3</v>
      </c>
      <c r="J112">
        <f>data_20240921_001[[#This Row],[Acceleration Y(g)]]-$J$3</f>
        <v>1.3480000000000002E-2</v>
      </c>
      <c r="K112">
        <f t="shared" si="7"/>
        <v>-0.85215999999999903</v>
      </c>
      <c r="L112">
        <v>1</v>
      </c>
      <c r="M112">
        <f>data_20240921_001[[#This Row],[Acceleration Z(g)2]]-$M$3</f>
        <v>-1.9180000000000419E-2</v>
      </c>
      <c r="N112">
        <v>-0.122</v>
      </c>
      <c r="O112">
        <v>-0.122</v>
      </c>
      <c r="P112">
        <v>-0.30499999999999999</v>
      </c>
      <c r="Q112">
        <v>-0.51600000000000001</v>
      </c>
      <c r="R112">
        <v>0.89</v>
      </c>
      <c r="S112">
        <v>167.86</v>
      </c>
      <c r="T112">
        <v>-7.7480000000000002</v>
      </c>
      <c r="U112">
        <v>198.79599999999999</v>
      </c>
      <c r="V112">
        <v>-295.16500000000002</v>
      </c>
      <c r="W112">
        <v>19.54</v>
      </c>
      <c r="X112">
        <v>96530</v>
      </c>
      <c r="Y112">
        <v>408.64</v>
      </c>
      <c r="Z112" s="1" t="s">
        <v>33</v>
      </c>
      <c r="AA112" s="1" t="s">
        <v>33</v>
      </c>
      <c r="AB112" s="1" t="s">
        <v>33</v>
      </c>
      <c r="AC112" s="1" t="s">
        <v>33</v>
      </c>
      <c r="AD112" s="1" t="s">
        <v>33</v>
      </c>
      <c r="AE112" s="1" t="s">
        <v>33</v>
      </c>
      <c r="AF112" s="1" t="s">
        <v>33</v>
      </c>
      <c r="AG112" s="1" t="s">
        <v>33</v>
      </c>
      <c r="AH112" s="1" t="s">
        <v>33</v>
      </c>
      <c r="AI112" s="1" t="s">
        <v>33</v>
      </c>
      <c r="AJ112" s="1" t="s">
        <v>33</v>
      </c>
      <c r="AK112" s="1" t="s">
        <v>33</v>
      </c>
      <c r="AL112" s="1" t="s">
        <v>33</v>
      </c>
      <c r="AM112" s="1" t="s">
        <v>33</v>
      </c>
    </row>
    <row r="113" spans="1:39" x14ac:dyDescent="0.3">
      <c r="A113" s="1" t="s">
        <v>141</v>
      </c>
      <c r="B113" s="1" t="str">
        <f>RIGHT(data_20240921_001[[#This Row],[Time]],6)</f>
        <v>35.197</v>
      </c>
      <c r="C113" s="1">
        <f t="shared" si="5"/>
        <v>106</v>
      </c>
      <c r="D113" s="1" t="s">
        <v>32</v>
      </c>
      <c r="E113" s="2">
        <v>45555.577546342596</v>
      </c>
      <c r="F113">
        <v>-1.4999999999999999E-2</v>
      </c>
      <c r="G113">
        <f>data_20240921_001[[#This Row],[Acceleration X(g)]]-$G$3</f>
        <v>-1.3199999999999896E-3</v>
      </c>
      <c r="H113">
        <f t="shared" si="6"/>
        <v>-0.30887999999999893</v>
      </c>
      <c r="I113">
        <v>1.6E-2</v>
      </c>
      <c r="J113">
        <f>data_20240921_001[[#This Row],[Acceleration Y(g)]]-$J$3</f>
        <v>2.0480000000000005E-2</v>
      </c>
      <c r="K113">
        <f t="shared" si="7"/>
        <v>-0.83167999999999898</v>
      </c>
      <c r="L113">
        <v>1</v>
      </c>
      <c r="M113">
        <f>data_20240921_001[[#This Row],[Acceleration Z(g)2]]-$M$3</f>
        <v>-1.9180000000000419E-2</v>
      </c>
      <c r="N113">
        <v>0.24399999999999999</v>
      </c>
      <c r="O113">
        <v>0</v>
      </c>
      <c r="P113">
        <v>6.0999999999999999E-2</v>
      </c>
      <c r="Q113">
        <v>-0.45</v>
      </c>
      <c r="R113">
        <v>0.879</v>
      </c>
      <c r="S113">
        <v>167.86</v>
      </c>
      <c r="T113">
        <v>15.404999999999999</v>
      </c>
      <c r="U113">
        <v>181.03800000000001</v>
      </c>
      <c r="V113">
        <v>-234.52</v>
      </c>
      <c r="W113">
        <v>19.510000000000002</v>
      </c>
      <c r="X113">
        <v>96530</v>
      </c>
      <c r="Y113">
        <v>408.64</v>
      </c>
      <c r="Z113" s="1" t="s">
        <v>33</v>
      </c>
      <c r="AA113" s="1" t="s">
        <v>33</v>
      </c>
      <c r="AB113" s="1" t="s">
        <v>33</v>
      </c>
      <c r="AC113" s="1" t="s">
        <v>33</v>
      </c>
      <c r="AD113" s="1" t="s">
        <v>33</v>
      </c>
      <c r="AE113" s="1" t="s">
        <v>33</v>
      </c>
      <c r="AF113" s="1" t="s">
        <v>33</v>
      </c>
      <c r="AG113" s="1" t="s">
        <v>33</v>
      </c>
      <c r="AH113" s="1" t="s">
        <v>33</v>
      </c>
      <c r="AI113" s="1" t="s">
        <v>33</v>
      </c>
      <c r="AJ113" s="1" t="s">
        <v>33</v>
      </c>
      <c r="AK113" s="1" t="s">
        <v>33</v>
      </c>
      <c r="AL113" s="1" t="s">
        <v>33</v>
      </c>
      <c r="AM113" s="1" t="s">
        <v>33</v>
      </c>
    </row>
    <row r="114" spans="1:39" x14ac:dyDescent="0.3">
      <c r="A114" s="1" t="s">
        <v>142</v>
      </c>
      <c r="B114" s="1" t="str">
        <f>RIGHT(data_20240921_001[[#This Row],[Time]],6)</f>
        <v>35.289</v>
      </c>
      <c r="C114" s="1">
        <f t="shared" si="5"/>
        <v>92</v>
      </c>
      <c r="D114" s="1" t="s">
        <v>32</v>
      </c>
      <c r="E114" s="2">
        <v>45555.577547499997</v>
      </c>
      <c r="F114">
        <v>-1.2999999999999999E-2</v>
      </c>
      <c r="G114">
        <f>data_20240921_001[[#This Row],[Acceleration X(g)]]-$G$3</f>
        <v>6.8000000000001046E-4</v>
      </c>
      <c r="H114">
        <f t="shared" si="6"/>
        <v>-0.30819999999999892</v>
      </c>
      <c r="I114">
        <v>1E-3</v>
      </c>
      <c r="J114">
        <f>data_20240921_001[[#This Row],[Acceleration Y(g)]]-$J$3</f>
        <v>5.4800000000000031E-3</v>
      </c>
      <c r="K114">
        <f t="shared" si="7"/>
        <v>-0.82619999999999894</v>
      </c>
      <c r="L114">
        <v>0.999</v>
      </c>
      <c r="M114">
        <f>data_20240921_001[[#This Row],[Acceleration Z(g)2]]-$M$3</f>
        <v>-2.018000000000042E-2</v>
      </c>
      <c r="N114">
        <v>6.0999999999999999E-2</v>
      </c>
      <c r="O114">
        <v>-6.0999999999999999E-2</v>
      </c>
      <c r="P114">
        <v>0</v>
      </c>
      <c r="Q114">
        <v>-0.38500000000000001</v>
      </c>
      <c r="R114">
        <v>0.85099999999999998</v>
      </c>
      <c r="S114">
        <v>167.85499999999999</v>
      </c>
      <c r="T114">
        <v>31.564</v>
      </c>
      <c r="U114">
        <v>166.179</v>
      </c>
      <c r="V114">
        <v>-185.21100000000001</v>
      </c>
      <c r="W114">
        <v>19.510000000000002</v>
      </c>
      <c r="X114">
        <v>96530</v>
      </c>
      <c r="Y114">
        <v>408.64</v>
      </c>
      <c r="Z114" s="1" t="s">
        <v>33</v>
      </c>
      <c r="AA114" s="1" t="s">
        <v>33</v>
      </c>
      <c r="AB114" s="1" t="s">
        <v>33</v>
      </c>
      <c r="AC114" s="1" t="s">
        <v>33</v>
      </c>
      <c r="AD114" s="1" t="s">
        <v>33</v>
      </c>
      <c r="AE114" s="1" t="s">
        <v>33</v>
      </c>
      <c r="AF114" s="1" t="s">
        <v>33</v>
      </c>
      <c r="AG114" s="1" t="s">
        <v>33</v>
      </c>
      <c r="AH114" s="1" t="s">
        <v>33</v>
      </c>
      <c r="AI114" s="1" t="s">
        <v>33</v>
      </c>
      <c r="AJ114" s="1" t="s">
        <v>33</v>
      </c>
      <c r="AK114" s="1" t="s">
        <v>33</v>
      </c>
      <c r="AL114" s="1" t="s">
        <v>33</v>
      </c>
      <c r="AM114" s="1" t="s">
        <v>33</v>
      </c>
    </row>
    <row r="115" spans="1:39" x14ac:dyDescent="0.3">
      <c r="A115" s="1" t="s">
        <v>143</v>
      </c>
      <c r="B115" s="1" t="str">
        <f>RIGHT(data_20240921_001[[#This Row],[Time]],6)</f>
        <v>35.396</v>
      </c>
      <c r="C115" s="1">
        <f t="shared" si="5"/>
        <v>107</v>
      </c>
      <c r="D115" s="1" t="s">
        <v>32</v>
      </c>
      <c r="E115" s="2">
        <v>45555.577548657406</v>
      </c>
      <c r="F115">
        <v>-1.2999999999999999E-2</v>
      </c>
      <c r="G115">
        <f>data_20240921_001[[#This Row],[Acceleration X(g)]]-$G$3</f>
        <v>6.8000000000001046E-4</v>
      </c>
      <c r="H115">
        <f t="shared" si="6"/>
        <v>-0.30751999999999891</v>
      </c>
      <c r="I115">
        <v>5.0000000000000001E-3</v>
      </c>
      <c r="J115">
        <f>data_20240921_001[[#This Row],[Acceleration Y(g)]]-$J$3</f>
        <v>9.4800000000000023E-3</v>
      </c>
      <c r="K115">
        <f t="shared" si="7"/>
        <v>-0.81671999999999889</v>
      </c>
      <c r="L115">
        <v>1</v>
      </c>
      <c r="M115">
        <f>data_20240921_001[[#This Row],[Acceleration Z(g)2]]-$M$3</f>
        <v>-1.9180000000000419E-2</v>
      </c>
      <c r="N115">
        <v>6.0999999999999999E-2</v>
      </c>
      <c r="O115">
        <v>0</v>
      </c>
      <c r="P115">
        <v>0.183</v>
      </c>
      <c r="Q115">
        <v>-0.34599999999999997</v>
      </c>
      <c r="R115">
        <v>0.82399999999999995</v>
      </c>
      <c r="S115">
        <v>167.84399999999999</v>
      </c>
      <c r="T115">
        <v>42.951999999999998</v>
      </c>
      <c r="U115">
        <v>152.256</v>
      </c>
      <c r="V115">
        <v>-146.744</v>
      </c>
      <c r="W115">
        <v>19.510000000000002</v>
      </c>
      <c r="X115">
        <v>96530</v>
      </c>
      <c r="Y115">
        <v>408.64</v>
      </c>
      <c r="Z115" s="1" t="s">
        <v>33</v>
      </c>
      <c r="AA115" s="1" t="s">
        <v>33</v>
      </c>
      <c r="AB115" s="1" t="s">
        <v>33</v>
      </c>
      <c r="AC115" s="1" t="s">
        <v>33</v>
      </c>
      <c r="AD115" s="1" t="s">
        <v>33</v>
      </c>
      <c r="AE115" s="1" t="s">
        <v>33</v>
      </c>
      <c r="AF115" s="1" t="s">
        <v>33</v>
      </c>
      <c r="AG115" s="1" t="s">
        <v>33</v>
      </c>
      <c r="AH115" s="1" t="s">
        <v>33</v>
      </c>
      <c r="AI115" s="1" t="s">
        <v>33</v>
      </c>
      <c r="AJ115" s="1" t="s">
        <v>33</v>
      </c>
      <c r="AK115" s="1" t="s">
        <v>33</v>
      </c>
      <c r="AL115" s="1" t="s">
        <v>33</v>
      </c>
      <c r="AM115" s="1" t="s">
        <v>33</v>
      </c>
    </row>
    <row r="116" spans="1:39" x14ac:dyDescent="0.3">
      <c r="A116" s="1" t="s">
        <v>144</v>
      </c>
      <c r="B116" s="1" t="str">
        <f>RIGHT(data_20240921_001[[#This Row],[Time]],6)</f>
        <v>35.488</v>
      </c>
      <c r="C116" s="1">
        <f t="shared" si="5"/>
        <v>92</v>
      </c>
      <c r="D116" s="1" t="s">
        <v>32</v>
      </c>
      <c r="E116" s="2">
        <v>45555.577549814814</v>
      </c>
      <c r="F116">
        <v>-1.4999999999999999E-2</v>
      </c>
      <c r="G116">
        <f>data_20240921_001[[#This Row],[Acceleration X(g)]]-$G$3</f>
        <v>-1.3199999999999896E-3</v>
      </c>
      <c r="H116">
        <f t="shared" si="6"/>
        <v>-0.30883999999999889</v>
      </c>
      <c r="I116">
        <v>3.0000000000000001E-3</v>
      </c>
      <c r="J116">
        <f>data_20240921_001[[#This Row],[Acceleration Y(g)]]-$J$3</f>
        <v>7.4800000000000031E-3</v>
      </c>
      <c r="K116">
        <f t="shared" si="7"/>
        <v>-0.80923999999999885</v>
      </c>
      <c r="L116">
        <v>0.999</v>
      </c>
      <c r="M116">
        <f>data_20240921_001[[#This Row],[Acceleration Z(g)2]]-$M$3</f>
        <v>-2.018000000000042E-2</v>
      </c>
      <c r="N116">
        <v>0.122</v>
      </c>
      <c r="O116">
        <v>6.0999999999999999E-2</v>
      </c>
      <c r="P116">
        <v>-6.0999999999999999E-2</v>
      </c>
      <c r="Q116">
        <v>-0.30199999999999999</v>
      </c>
      <c r="R116">
        <v>0.80700000000000005</v>
      </c>
      <c r="S116">
        <v>167.83799999999999</v>
      </c>
      <c r="T116">
        <v>52.052</v>
      </c>
      <c r="U116">
        <v>140.387</v>
      </c>
      <c r="V116">
        <v>-116.675</v>
      </c>
      <c r="W116">
        <v>19.55</v>
      </c>
      <c r="X116">
        <v>96530</v>
      </c>
      <c r="Y116">
        <v>408.64</v>
      </c>
      <c r="Z116" s="1" t="s">
        <v>33</v>
      </c>
      <c r="AA116" s="1" t="s">
        <v>33</v>
      </c>
      <c r="AB116" s="1" t="s">
        <v>33</v>
      </c>
      <c r="AC116" s="1" t="s">
        <v>33</v>
      </c>
      <c r="AD116" s="1" t="s">
        <v>33</v>
      </c>
      <c r="AE116" s="1" t="s">
        <v>33</v>
      </c>
      <c r="AF116" s="1" t="s">
        <v>33</v>
      </c>
      <c r="AG116" s="1" t="s">
        <v>33</v>
      </c>
      <c r="AH116" s="1" t="s">
        <v>33</v>
      </c>
      <c r="AI116" s="1" t="s">
        <v>33</v>
      </c>
      <c r="AJ116" s="1" t="s">
        <v>33</v>
      </c>
      <c r="AK116" s="1" t="s">
        <v>33</v>
      </c>
      <c r="AL116" s="1" t="s">
        <v>33</v>
      </c>
      <c r="AM116" s="1" t="s">
        <v>33</v>
      </c>
    </row>
    <row r="117" spans="1:39" x14ac:dyDescent="0.3">
      <c r="A117" s="1" t="s">
        <v>145</v>
      </c>
      <c r="B117" s="1" t="str">
        <f>RIGHT(data_20240921_001[[#This Row],[Time]],6)</f>
        <v>35.595</v>
      </c>
      <c r="C117" s="1">
        <f t="shared" si="5"/>
        <v>107</v>
      </c>
      <c r="D117" s="1" t="s">
        <v>32</v>
      </c>
      <c r="E117" s="2">
        <v>45555.577550972223</v>
      </c>
      <c r="F117">
        <v>-1.4999999999999999E-2</v>
      </c>
      <c r="G117">
        <f>data_20240921_001[[#This Row],[Acceleration X(g)]]-$G$3</f>
        <v>-1.3199999999999896E-3</v>
      </c>
      <c r="H117">
        <f t="shared" si="6"/>
        <v>-0.31015999999999888</v>
      </c>
      <c r="I117">
        <v>0</v>
      </c>
      <c r="J117">
        <f>data_20240921_001[[#This Row],[Acceleration Y(g)]]-$J$3</f>
        <v>4.4800000000000031E-3</v>
      </c>
      <c r="K117">
        <f t="shared" si="7"/>
        <v>-0.80475999999999881</v>
      </c>
      <c r="L117">
        <v>1</v>
      </c>
      <c r="M117">
        <f>data_20240921_001[[#This Row],[Acceleration Z(g)2]]-$M$3</f>
        <v>-1.9180000000000419E-2</v>
      </c>
      <c r="N117">
        <v>6.0999999999999999E-2</v>
      </c>
      <c r="O117">
        <v>-0.122</v>
      </c>
      <c r="P117">
        <v>-6.0999999999999999E-2</v>
      </c>
      <c r="Q117">
        <v>-0.26900000000000002</v>
      </c>
      <c r="R117">
        <v>0.80200000000000005</v>
      </c>
      <c r="S117">
        <v>167.83799999999999</v>
      </c>
      <c r="T117">
        <v>59.618000000000002</v>
      </c>
      <c r="U117">
        <v>131.02699999999999</v>
      </c>
      <c r="V117">
        <v>-93.015000000000001</v>
      </c>
      <c r="W117">
        <v>19.52</v>
      </c>
      <c r="X117">
        <v>96530</v>
      </c>
      <c r="Y117">
        <v>408.64</v>
      </c>
      <c r="Z117" s="1" t="s">
        <v>33</v>
      </c>
      <c r="AA117" s="1" t="s">
        <v>33</v>
      </c>
      <c r="AB117" s="1" t="s">
        <v>33</v>
      </c>
      <c r="AC117" s="1" t="s">
        <v>33</v>
      </c>
      <c r="AD117" s="1" t="s">
        <v>33</v>
      </c>
      <c r="AE117" s="1" t="s">
        <v>33</v>
      </c>
      <c r="AF117" s="1" t="s">
        <v>33</v>
      </c>
      <c r="AG117" s="1" t="s">
        <v>33</v>
      </c>
      <c r="AH117" s="1" t="s">
        <v>33</v>
      </c>
      <c r="AI117" s="1" t="s">
        <v>33</v>
      </c>
      <c r="AJ117" s="1" t="s">
        <v>33</v>
      </c>
      <c r="AK117" s="1" t="s">
        <v>33</v>
      </c>
      <c r="AL117" s="1" t="s">
        <v>33</v>
      </c>
      <c r="AM117" s="1" t="s">
        <v>33</v>
      </c>
    </row>
    <row r="118" spans="1:39" x14ac:dyDescent="0.3">
      <c r="A118" s="1" t="s">
        <v>146</v>
      </c>
      <c r="B118" s="1" t="str">
        <f>RIGHT(data_20240921_001[[#This Row],[Time]],6)</f>
        <v>35.689</v>
      </c>
      <c r="C118" s="1">
        <f t="shared" si="5"/>
        <v>94</v>
      </c>
      <c r="D118" s="1" t="s">
        <v>32</v>
      </c>
      <c r="E118" s="2">
        <v>45555.577552129631</v>
      </c>
      <c r="F118">
        <v>-1.4999999999999999E-2</v>
      </c>
      <c r="G118">
        <f>data_20240921_001[[#This Row],[Acceleration X(g)]]-$G$3</f>
        <v>-1.3199999999999896E-3</v>
      </c>
      <c r="H118">
        <f t="shared" si="6"/>
        <v>-0.31147999999999887</v>
      </c>
      <c r="I118">
        <v>5.0000000000000001E-3</v>
      </c>
      <c r="J118">
        <f>data_20240921_001[[#This Row],[Acceleration Y(g)]]-$J$3</f>
        <v>9.4800000000000023E-3</v>
      </c>
      <c r="K118">
        <f t="shared" si="7"/>
        <v>-0.79527999999999877</v>
      </c>
      <c r="L118">
        <v>0.999</v>
      </c>
      <c r="M118">
        <f>data_20240921_001[[#This Row],[Acceleration Z(g)2]]-$M$3</f>
        <v>-2.018000000000042E-2</v>
      </c>
      <c r="N118">
        <v>6.0999999999999999E-2</v>
      </c>
      <c r="O118">
        <v>0.122</v>
      </c>
      <c r="P118">
        <v>0.183</v>
      </c>
      <c r="Q118">
        <v>-0.247</v>
      </c>
      <c r="R118">
        <v>0.79100000000000004</v>
      </c>
      <c r="S118">
        <v>167.83799999999999</v>
      </c>
      <c r="T118">
        <v>66.209000000000003</v>
      </c>
      <c r="U118">
        <v>122.967</v>
      </c>
      <c r="V118">
        <v>-72.734999999999999</v>
      </c>
      <c r="W118">
        <v>19.510000000000002</v>
      </c>
      <c r="X118">
        <v>96530</v>
      </c>
      <c r="Y118">
        <v>408.64</v>
      </c>
      <c r="Z118" s="1" t="s">
        <v>33</v>
      </c>
      <c r="AA118" s="1" t="s">
        <v>33</v>
      </c>
      <c r="AB118" s="1" t="s">
        <v>33</v>
      </c>
      <c r="AC118" s="1" t="s">
        <v>33</v>
      </c>
      <c r="AD118" s="1" t="s">
        <v>33</v>
      </c>
      <c r="AE118" s="1" t="s">
        <v>33</v>
      </c>
      <c r="AF118" s="1" t="s">
        <v>33</v>
      </c>
      <c r="AG118" s="1" t="s">
        <v>33</v>
      </c>
      <c r="AH118" s="1" t="s">
        <v>33</v>
      </c>
      <c r="AI118" s="1" t="s">
        <v>33</v>
      </c>
      <c r="AJ118" s="1" t="s">
        <v>33</v>
      </c>
      <c r="AK118" s="1" t="s">
        <v>33</v>
      </c>
      <c r="AL118" s="1" t="s">
        <v>33</v>
      </c>
      <c r="AM118" s="1" t="s">
        <v>33</v>
      </c>
    </row>
    <row r="119" spans="1:39" x14ac:dyDescent="0.3">
      <c r="A119" s="1" t="s">
        <v>147</v>
      </c>
      <c r="B119" s="1" t="str">
        <f>RIGHT(data_20240921_001[[#This Row],[Time]],6)</f>
        <v>35.798</v>
      </c>
      <c r="C119" s="1">
        <f t="shared" si="5"/>
        <v>109</v>
      </c>
      <c r="D119" s="1" t="s">
        <v>32</v>
      </c>
      <c r="E119" s="2">
        <v>45555.577553287039</v>
      </c>
      <c r="F119">
        <v>-1.6E-2</v>
      </c>
      <c r="G119">
        <f>data_20240921_001[[#This Row],[Acceleration X(g)]]-$G$3</f>
        <v>-2.3199999999999905E-3</v>
      </c>
      <c r="H119">
        <f t="shared" si="6"/>
        <v>-0.31379999999999886</v>
      </c>
      <c r="I119">
        <v>0</v>
      </c>
      <c r="J119">
        <f>data_20240921_001[[#This Row],[Acceleration Y(g)]]-$J$3</f>
        <v>4.4800000000000031E-3</v>
      </c>
      <c r="K119">
        <f t="shared" si="7"/>
        <v>-0.79079999999999873</v>
      </c>
      <c r="L119">
        <v>0.999</v>
      </c>
      <c r="M119">
        <f>data_20240921_001[[#This Row],[Acceleration Z(g)2]]-$M$3</f>
        <v>-2.018000000000042E-2</v>
      </c>
      <c r="N119">
        <v>0.122</v>
      </c>
      <c r="O119">
        <v>6.0999999999999999E-2</v>
      </c>
      <c r="P119">
        <v>0</v>
      </c>
      <c r="Q119">
        <v>-0.23599999999999999</v>
      </c>
      <c r="R119">
        <v>0.78600000000000003</v>
      </c>
      <c r="S119">
        <v>167.833</v>
      </c>
      <c r="T119">
        <v>72.397000000000006</v>
      </c>
      <c r="U119">
        <v>115.42700000000001</v>
      </c>
      <c r="V119">
        <v>-55.055</v>
      </c>
      <c r="W119">
        <v>19.54</v>
      </c>
      <c r="X119">
        <v>96530</v>
      </c>
      <c r="Y119">
        <v>408.64</v>
      </c>
      <c r="Z119" s="1" t="s">
        <v>33</v>
      </c>
      <c r="AA119" s="1" t="s">
        <v>33</v>
      </c>
      <c r="AB119" s="1" t="s">
        <v>33</v>
      </c>
      <c r="AC119" s="1" t="s">
        <v>33</v>
      </c>
      <c r="AD119" s="1" t="s">
        <v>33</v>
      </c>
      <c r="AE119" s="1" t="s">
        <v>33</v>
      </c>
      <c r="AF119" s="1" t="s">
        <v>33</v>
      </c>
      <c r="AG119" s="1" t="s">
        <v>33</v>
      </c>
      <c r="AH119" s="1" t="s">
        <v>33</v>
      </c>
      <c r="AI119" s="1" t="s">
        <v>33</v>
      </c>
      <c r="AJ119" s="1" t="s">
        <v>33</v>
      </c>
      <c r="AK119" s="1" t="s">
        <v>33</v>
      </c>
      <c r="AL119" s="1" t="s">
        <v>33</v>
      </c>
      <c r="AM119" s="1" t="s">
        <v>33</v>
      </c>
    </row>
    <row r="120" spans="1:39" x14ac:dyDescent="0.3">
      <c r="A120" s="1" t="s">
        <v>148</v>
      </c>
      <c r="B120" s="1" t="str">
        <f>RIGHT(data_20240921_001[[#This Row],[Time]],6)</f>
        <v>35.891</v>
      </c>
      <c r="C120" s="1">
        <f t="shared" si="5"/>
        <v>93</v>
      </c>
      <c r="D120" s="1" t="s">
        <v>32</v>
      </c>
      <c r="E120" s="2">
        <v>45555.577554444448</v>
      </c>
      <c r="F120">
        <v>-1.7000000000000001E-2</v>
      </c>
      <c r="G120">
        <f>data_20240921_001[[#This Row],[Acceleration X(g)]]-$G$3</f>
        <v>-3.3199999999999914E-3</v>
      </c>
      <c r="H120">
        <f t="shared" si="6"/>
        <v>-0.31711999999999885</v>
      </c>
      <c r="I120">
        <v>-7.0000000000000001E-3</v>
      </c>
      <c r="J120">
        <f>data_20240921_001[[#This Row],[Acceleration Y(g)]]-$J$3</f>
        <v>-2.5199999999999971E-3</v>
      </c>
      <c r="K120">
        <f t="shared" si="7"/>
        <v>-0.79331999999999869</v>
      </c>
      <c r="L120">
        <v>0.999</v>
      </c>
      <c r="M120">
        <f>data_20240921_001[[#This Row],[Acceleration Z(g)2]]-$M$3</f>
        <v>-2.018000000000042E-2</v>
      </c>
      <c r="N120">
        <v>0</v>
      </c>
      <c r="O120">
        <v>0.122</v>
      </c>
      <c r="P120">
        <v>0</v>
      </c>
      <c r="Q120">
        <v>-0.23100000000000001</v>
      </c>
      <c r="R120">
        <v>0.78</v>
      </c>
      <c r="S120">
        <v>167.83799999999999</v>
      </c>
      <c r="T120">
        <v>78.025999999999996</v>
      </c>
      <c r="U120">
        <v>107.744</v>
      </c>
      <c r="V120">
        <v>-38.389000000000003</v>
      </c>
      <c r="W120">
        <v>19.510000000000002</v>
      </c>
      <c r="X120">
        <v>96530</v>
      </c>
      <c r="Y120">
        <v>408.64</v>
      </c>
      <c r="Z120" s="1" t="s">
        <v>33</v>
      </c>
      <c r="AA120" s="1" t="s">
        <v>33</v>
      </c>
      <c r="AB120" s="1" t="s">
        <v>33</v>
      </c>
      <c r="AC120" s="1" t="s">
        <v>33</v>
      </c>
      <c r="AD120" s="1" t="s">
        <v>33</v>
      </c>
      <c r="AE120" s="1" t="s">
        <v>33</v>
      </c>
      <c r="AF120" s="1" t="s">
        <v>33</v>
      </c>
      <c r="AG120" s="1" t="s">
        <v>33</v>
      </c>
      <c r="AH120" s="1" t="s">
        <v>33</v>
      </c>
      <c r="AI120" s="1" t="s">
        <v>33</v>
      </c>
      <c r="AJ120" s="1" t="s">
        <v>33</v>
      </c>
      <c r="AK120" s="1" t="s">
        <v>33</v>
      </c>
      <c r="AL120" s="1" t="s">
        <v>33</v>
      </c>
      <c r="AM120" s="1" t="s">
        <v>33</v>
      </c>
    </row>
    <row r="121" spans="1:39" x14ac:dyDescent="0.3">
      <c r="A121" s="1" t="s">
        <v>149</v>
      </c>
      <c r="B121" s="1" t="str">
        <f>RIGHT(data_20240921_001[[#This Row],[Time]],6)</f>
        <v>36.001</v>
      </c>
      <c r="C121" s="1">
        <f t="shared" si="5"/>
        <v>110</v>
      </c>
      <c r="D121" s="1" t="s">
        <v>32</v>
      </c>
      <c r="E121" s="2">
        <v>45555.577555601849</v>
      </c>
      <c r="F121">
        <v>-1.4999999999999999E-2</v>
      </c>
      <c r="G121">
        <f>data_20240921_001[[#This Row],[Acceleration X(g)]]-$G$3</f>
        <v>-1.3199999999999896E-3</v>
      </c>
      <c r="H121">
        <f t="shared" si="6"/>
        <v>-0.31843999999999884</v>
      </c>
      <c r="I121">
        <v>-1.2999999999999999E-2</v>
      </c>
      <c r="J121">
        <f>data_20240921_001[[#This Row],[Acceleration Y(g)]]-$J$3</f>
        <v>-8.5199999999999963E-3</v>
      </c>
      <c r="K121">
        <f t="shared" si="7"/>
        <v>-0.80183999999999866</v>
      </c>
      <c r="L121">
        <v>0.999</v>
      </c>
      <c r="M121">
        <f>data_20240921_001[[#This Row],[Acceleration Z(g)2]]-$M$3</f>
        <v>-2.018000000000042E-2</v>
      </c>
      <c r="N121">
        <v>6.0999999999999999E-2</v>
      </c>
      <c r="O121">
        <v>-6.0999999999999999E-2</v>
      </c>
      <c r="P121">
        <v>0</v>
      </c>
      <c r="Q121">
        <v>-0.23100000000000001</v>
      </c>
      <c r="R121">
        <v>0.76400000000000001</v>
      </c>
      <c r="S121">
        <v>167.83799999999999</v>
      </c>
      <c r="T121">
        <v>82.628</v>
      </c>
      <c r="U121">
        <v>100.581</v>
      </c>
      <c r="V121">
        <v>-24.83</v>
      </c>
      <c r="W121">
        <v>19.510000000000002</v>
      </c>
      <c r="X121">
        <v>96530</v>
      </c>
      <c r="Y121">
        <v>408.64</v>
      </c>
      <c r="Z121" s="1" t="s">
        <v>33</v>
      </c>
      <c r="AA121" s="1" t="s">
        <v>33</v>
      </c>
      <c r="AB121" s="1" t="s">
        <v>33</v>
      </c>
      <c r="AC121" s="1" t="s">
        <v>33</v>
      </c>
      <c r="AD121" s="1" t="s">
        <v>33</v>
      </c>
      <c r="AE121" s="1" t="s">
        <v>33</v>
      </c>
      <c r="AF121" s="1" t="s">
        <v>33</v>
      </c>
      <c r="AG121" s="1" t="s">
        <v>33</v>
      </c>
      <c r="AH121" s="1" t="s">
        <v>33</v>
      </c>
      <c r="AI121" s="1" t="s">
        <v>33</v>
      </c>
      <c r="AJ121" s="1" t="s">
        <v>33</v>
      </c>
      <c r="AK121" s="1" t="s">
        <v>33</v>
      </c>
      <c r="AL121" s="1" t="s">
        <v>33</v>
      </c>
      <c r="AM121" s="1" t="s">
        <v>33</v>
      </c>
    </row>
    <row r="122" spans="1:39" x14ac:dyDescent="0.3">
      <c r="A122" s="1" t="s">
        <v>150</v>
      </c>
      <c r="B122" s="1" t="str">
        <f>RIGHT(data_20240921_001[[#This Row],[Time]],6)</f>
        <v>36.095</v>
      </c>
      <c r="C122" s="1">
        <f t="shared" si="5"/>
        <v>94</v>
      </c>
      <c r="D122" s="1" t="s">
        <v>32</v>
      </c>
      <c r="E122" s="2">
        <v>45555.577556759257</v>
      </c>
      <c r="F122">
        <v>-1.4E-2</v>
      </c>
      <c r="G122">
        <f>data_20240921_001[[#This Row],[Acceleration X(g)]]-$G$3</f>
        <v>-3.1999999999999043E-4</v>
      </c>
      <c r="H122">
        <f t="shared" si="6"/>
        <v>-0.31875999999999882</v>
      </c>
      <c r="I122">
        <v>-5.0000000000000001E-3</v>
      </c>
      <c r="J122">
        <f>data_20240921_001[[#This Row],[Acceleration Y(g)]]-$J$3</f>
        <v>-5.1999999999999703E-4</v>
      </c>
      <c r="K122">
        <f t="shared" si="7"/>
        <v>-0.80235999999999863</v>
      </c>
      <c r="L122">
        <v>1</v>
      </c>
      <c r="M122">
        <f>data_20240921_001[[#This Row],[Acceleration Z(g)2]]-$M$3</f>
        <v>-1.9180000000000419E-2</v>
      </c>
      <c r="N122">
        <v>6.0999999999999999E-2</v>
      </c>
      <c r="O122">
        <v>0</v>
      </c>
      <c r="P122">
        <v>0</v>
      </c>
      <c r="Q122">
        <v>-0.23599999999999999</v>
      </c>
      <c r="R122">
        <v>0.76400000000000001</v>
      </c>
      <c r="S122">
        <v>167.83799999999999</v>
      </c>
      <c r="T122">
        <v>87.177999999999997</v>
      </c>
      <c r="U122">
        <v>92.599000000000004</v>
      </c>
      <c r="V122">
        <v>-10.321999999999999</v>
      </c>
      <c r="W122">
        <v>19.52</v>
      </c>
      <c r="X122">
        <v>96530</v>
      </c>
      <c r="Y122">
        <v>408.64</v>
      </c>
      <c r="Z122" s="1" t="s">
        <v>33</v>
      </c>
      <c r="AA122" s="1" t="s">
        <v>33</v>
      </c>
      <c r="AB122" s="1" t="s">
        <v>33</v>
      </c>
      <c r="AC122" s="1" t="s">
        <v>33</v>
      </c>
      <c r="AD122" s="1" t="s">
        <v>33</v>
      </c>
      <c r="AE122" s="1" t="s">
        <v>33</v>
      </c>
      <c r="AF122" s="1" t="s">
        <v>33</v>
      </c>
      <c r="AG122" s="1" t="s">
        <v>33</v>
      </c>
      <c r="AH122" s="1" t="s">
        <v>33</v>
      </c>
      <c r="AI122" s="1" t="s">
        <v>33</v>
      </c>
      <c r="AJ122" s="1" t="s">
        <v>33</v>
      </c>
      <c r="AK122" s="1" t="s">
        <v>33</v>
      </c>
      <c r="AL122" s="1" t="s">
        <v>33</v>
      </c>
      <c r="AM122" s="1" t="s">
        <v>33</v>
      </c>
    </row>
    <row r="123" spans="1:39" x14ac:dyDescent="0.3">
      <c r="A123" s="1" t="s">
        <v>151</v>
      </c>
      <c r="B123" s="1" t="str">
        <f>RIGHT(data_20240921_001[[#This Row],[Time]],6)</f>
        <v>36.186</v>
      </c>
      <c r="C123" s="1">
        <f t="shared" si="5"/>
        <v>91</v>
      </c>
      <c r="D123" s="1" t="s">
        <v>32</v>
      </c>
      <c r="E123" s="2">
        <v>45555.577557916666</v>
      </c>
      <c r="F123">
        <v>-1.6E-2</v>
      </c>
      <c r="G123">
        <f>data_20240921_001[[#This Row],[Acceleration X(g)]]-$G$3</f>
        <v>-2.3199999999999905E-3</v>
      </c>
      <c r="H123">
        <f t="shared" si="6"/>
        <v>-0.32107999999999881</v>
      </c>
      <c r="I123">
        <v>4.0000000000000001E-3</v>
      </c>
      <c r="J123">
        <f>data_20240921_001[[#This Row],[Acceleration Y(g)]]-$J$3</f>
        <v>8.4800000000000032E-3</v>
      </c>
      <c r="K123">
        <f t="shared" si="7"/>
        <v>-0.79387999999999859</v>
      </c>
      <c r="L123">
        <v>0.998</v>
      </c>
      <c r="M123">
        <f>data_20240921_001[[#This Row],[Acceleration Z(g)2]]-$M$3</f>
        <v>-2.1180000000000421E-2</v>
      </c>
      <c r="N123">
        <v>0</v>
      </c>
      <c r="O123">
        <v>-6.0999999999999999E-2</v>
      </c>
      <c r="P123">
        <v>0</v>
      </c>
      <c r="Q123">
        <v>-0.247</v>
      </c>
      <c r="R123">
        <v>0.76900000000000002</v>
      </c>
      <c r="S123">
        <v>167.83799999999999</v>
      </c>
      <c r="T123">
        <v>91.364000000000004</v>
      </c>
      <c r="U123">
        <v>84.876999999999995</v>
      </c>
      <c r="V123">
        <v>2.548</v>
      </c>
      <c r="W123">
        <v>19.52</v>
      </c>
      <c r="X123">
        <v>96530</v>
      </c>
      <c r="Y123">
        <v>408.64</v>
      </c>
      <c r="Z123" s="1" t="s">
        <v>33</v>
      </c>
      <c r="AA123" s="1" t="s">
        <v>33</v>
      </c>
      <c r="AB123" s="1" t="s">
        <v>33</v>
      </c>
      <c r="AC123" s="1" t="s">
        <v>33</v>
      </c>
      <c r="AD123" s="1" t="s">
        <v>33</v>
      </c>
      <c r="AE123" s="1" t="s">
        <v>33</v>
      </c>
      <c r="AF123" s="1" t="s">
        <v>33</v>
      </c>
      <c r="AG123" s="1" t="s">
        <v>33</v>
      </c>
      <c r="AH123" s="1" t="s">
        <v>33</v>
      </c>
      <c r="AI123" s="1" t="s">
        <v>33</v>
      </c>
      <c r="AJ123" s="1" t="s">
        <v>33</v>
      </c>
      <c r="AK123" s="1" t="s">
        <v>33</v>
      </c>
      <c r="AL123" s="1" t="s">
        <v>33</v>
      </c>
      <c r="AM123" s="1" t="s">
        <v>33</v>
      </c>
    </row>
    <row r="124" spans="1:39" x14ac:dyDescent="0.3">
      <c r="A124" s="1" t="s">
        <v>152</v>
      </c>
      <c r="B124" s="1" t="str">
        <f>RIGHT(data_20240921_001[[#This Row],[Time]],6)</f>
        <v>36.295</v>
      </c>
      <c r="C124" s="1">
        <f t="shared" si="5"/>
        <v>109</v>
      </c>
      <c r="D124" s="1" t="s">
        <v>32</v>
      </c>
      <c r="E124" s="2">
        <v>45555.577559074074</v>
      </c>
      <c r="F124">
        <v>-1.7999999999999999E-2</v>
      </c>
      <c r="G124">
        <f>data_20240921_001[[#This Row],[Acceleration X(g)]]-$G$3</f>
        <v>-4.3199999999999888E-3</v>
      </c>
      <c r="H124">
        <f t="shared" si="6"/>
        <v>-0.3253999999999988</v>
      </c>
      <c r="I124">
        <v>-5.0000000000000001E-3</v>
      </c>
      <c r="J124">
        <f>data_20240921_001[[#This Row],[Acceleration Y(g)]]-$J$3</f>
        <v>-5.1999999999999703E-4</v>
      </c>
      <c r="K124">
        <f t="shared" si="7"/>
        <v>-0.79439999999999855</v>
      </c>
      <c r="L124">
        <v>0.999</v>
      </c>
      <c r="M124">
        <f>data_20240921_001[[#This Row],[Acceleration Z(g)2]]-$M$3</f>
        <v>-2.018000000000042E-2</v>
      </c>
      <c r="N124">
        <v>6.0999999999999999E-2</v>
      </c>
      <c r="O124">
        <v>-0.122</v>
      </c>
      <c r="P124">
        <v>0</v>
      </c>
      <c r="Q124">
        <v>-0.24199999999999999</v>
      </c>
      <c r="R124">
        <v>0.76400000000000001</v>
      </c>
      <c r="S124">
        <v>167.83799999999999</v>
      </c>
      <c r="T124">
        <v>94.367000000000004</v>
      </c>
      <c r="U124">
        <v>78.805999999999997</v>
      </c>
      <c r="V124">
        <v>12.506</v>
      </c>
      <c r="W124">
        <v>19.489999999999998</v>
      </c>
      <c r="X124">
        <v>96530</v>
      </c>
      <c r="Y124">
        <v>408.64</v>
      </c>
      <c r="Z124" s="1" t="s">
        <v>33</v>
      </c>
      <c r="AA124" s="1" t="s">
        <v>33</v>
      </c>
      <c r="AB124" s="1" t="s">
        <v>33</v>
      </c>
      <c r="AC124" s="1" t="s">
        <v>33</v>
      </c>
      <c r="AD124" s="1" t="s">
        <v>33</v>
      </c>
      <c r="AE124" s="1" t="s">
        <v>33</v>
      </c>
      <c r="AF124" s="1" t="s">
        <v>33</v>
      </c>
      <c r="AG124" s="1" t="s">
        <v>33</v>
      </c>
      <c r="AH124" s="1" t="s">
        <v>33</v>
      </c>
      <c r="AI124" s="1" t="s">
        <v>33</v>
      </c>
      <c r="AJ124" s="1" t="s">
        <v>33</v>
      </c>
      <c r="AK124" s="1" t="s">
        <v>33</v>
      </c>
      <c r="AL124" s="1" t="s">
        <v>33</v>
      </c>
      <c r="AM124" s="1" t="s">
        <v>33</v>
      </c>
    </row>
    <row r="125" spans="1:39" x14ac:dyDescent="0.3">
      <c r="A125" s="1" t="s">
        <v>153</v>
      </c>
      <c r="B125" s="1" t="str">
        <f>RIGHT(data_20240921_001[[#This Row],[Time]],6)</f>
        <v>36.388</v>
      </c>
      <c r="C125" s="1">
        <f t="shared" si="5"/>
        <v>93</v>
      </c>
      <c r="D125" s="1" t="s">
        <v>32</v>
      </c>
      <c r="E125" s="2">
        <v>45555.577560231482</v>
      </c>
      <c r="F125">
        <v>-1.4E-2</v>
      </c>
      <c r="G125">
        <f>data_20240921_001[[#This Row],[Acceleration X(g)]]-$G$3</f>
        <v>-3.1999999999999043E-4</v>
      </c>
      <c r="H125">
        <f t="shared" si="6"/>
        <v>-0.32571999999999879</v>
      </c>
      <c r="I125">
        <v>-1.2999999999999999E-2</v>
      </c>
      <c r="J125">
        <f>data_20240921_001[[#This Row],[Acceleration Y(g)]]-$J$3</f>
        <v>-8.5199999999999963E-3</v>
      </c>
      <c r="K125">
        <f t="shared" si="7"/>
        <v>-0.80291999999999852</v>
      </c>
      <c r="L125">
        <v>1</v>
      </c>
      <c r="M125">
        <f>data_20240921_001[[#This Row],[Acceleration Z(g)2]]-$M$3</f>
        <v>-1.9180000000000419E-2</v>
      </c>
      <c r="N125">
        <v>-0.122</v>
      </c>
      <c r="O125">
        <v>-6.0999999999999999E-2</v>
      </c>
      <c r="P125">
        <v>0</v>
      </c>
      <c r="Q125">
        <v>-0.26400000000000001</v>
      </c>
      <c r="R125">
        <v>0.75800000000000001</v>
      </c>
      <c r="S125">
        <v>167.83799999999999</v>
      </c>
      <c r="T125">
        <v>97.590999999999994</v>
      </c>
      <c r="U125">
        <v>71.929000000000002</v>
      </c>
      <c r="V125">
        <v>24.010999999999999</v>
      </c>
      <c r="W125">
        <v>19.52</v>
      </c>
      <c r="X125">
        <v>96530</v>
      </c>
      <c r="Y125">
        <v>408.64</v>
      </c>
      <c r="Z125" s="1" t="s">
        <v>33</v>
      </c>
      <c r="AA125" s="1" t="s">
        <v>33</v>
      </c>
      <c r="AB125" s="1" t="s">
        <v>33</v>
      </c>
      <c r="AC125" s="1" t="s">
        <v>33</v>
      </c>
      <c r="AD125" s="1" t="s">
        <v>33</v>
      </c>
      <c r="AE125" s="1" t="s">
        <v>33</v>
      </c>
      <c r="AF125" s="1" t="s">
        <v>33</v>
      </c>
      <c r="AG125" s="1" t="s">
        <v>33</v>
      </c>
      <c r="AH125" s="1" t="s">
        <v>33</v>
      </c>
      <c r="AI125" s="1" t="s">
        <v>33</v>
      </c>
      <c r="AJ125" s="1" t="s">
        <v>33</v>
      </c>
      <c r="AK125" s="1" t="s">
        <v>33</v>
      </c>
      <c r="AL125" s="1" t="s">
        <v>33</v>
      </c>
      <c r="AM125" s="1" t="s">
        <v>33</v>
      </c>
    </row>
    <row r="126" spans="1:39" x14ac:dyDescent="0.3">
      <c r="A126" s="1" t="s">
        <v>154</v>
      </c>
      <c r="B126" s="1" t="str">
        <f>RIGHT(data_20240921_001[[#This Row],[Time]],6)</f>
        <v>36.497</v>
      </c>
      <c r="C126" s="1">
        <f t="shared" si="5"/>
        <v>109</v>
      </c>
      <c r="D126" s="1" t="s">
        <v>32</v>
      </c>
      <c r="E126" s="2">
        <v>45555.577561388891</v>
      </c>
      <c r="F126">
        <v>-1.7999999999999999E-2</v>
      </c>
      <c r="G126">
        <f>data_20240921_001[[#This Row],[Acceleration X(g)]]-$G$3</f>
        <v>-4.3199999999999888E-3</v>
      </c>
      <c r="H126">
        <f t="shared" si="6"/>
        <v>-0.33003999999999878</v>
      </c>
      <c r="I126">
        <v>-4.0000000000000001E-3</v>
      </c>
      <c r="J126">
        <f>data_20240921_001[[#This Row],[Acceleration Y(g)]]-$J$3</f>
        <v>4.8000000000000299E-4</v>
      </c>
      <c r="K126">
        <f t="shared" si="7"/>
        <v>-0.80243999999999849</v>
      </c>
      <c r="L126">
        <v>0.999</v>
      </c>
      <c r="M126">
        <f>data_20240921_001[[#This Row],[Acceleration Z(g)2]]-$M$3</f>
        <v>-2.018000000000042E-2</v>
      </c>
      <c r="N126">
        <v>0.122</v>
      </c>
      <c r="O126">
        <v>0.122</v>
      </c>
      <c r="P126">
        <v>0</v>
      </c>
      <c r="Q126">
        <v>-0.29099999999999998</v>
      </c>
      <c r="R126">
        <v>0.75800000000000001</v>
      </c>
      <c r="S126">
        <v>167.83799999999999</v>
      </c>
      <c r="T126">
        <v>102.453</v>
      </c>
      <c r="U126">
        <v>61.281999999999996</v>
      </c>
      <c r="V126">
        <v>40.442999999999998</v>
      </c>
      <c r="W126">
        <v>19.489999999999998</v>
      </c>
      <c r="X126">
        <v>96530</v>
      </c>
      <c r="Y126">
        <v>408.64</v>
      </c>
      <c r="Z126" s="1" t="s">
        <v>33</v>
      </c>
      <c r="AA126" s="1" t="s">
        <v>33</v>
      </c>
      <c r="AB126" s="1" t="s">
        <v>33</v>
      </c>
      <c r="AC126" s="1" t="s">
        <v>33</v>
      </c>
      <c r="AD126" s="1" t="s">
        <v>33</v>
      </c>
      <c r="AE126" s="1" t="s">
        <v>33</v>
      </c>
      <c r="AF126" s="1" t="s">
        <v>33</v>
      </c>
      <c r="AG126" s="1" t="s">
        <v>33</v>
      </c>
      <c r="AH126" s="1" t="s">
        <v>33</v>
      </c>
      <c r="AI126" s="1" t="s">
        <v>33</v>
      </c>
      <c r="AJ126" s="1" t="s">
        <v>33</v>
      </c>
      <c r="AK126" s="1" t="s">
        <v>33</v>
      </c>
      <c r="AL126" s="1" t="s">
        <v>33</v>
      </c>
      <c r="AM126" s="1" t="s">
        <v>33</v>
      </c>
    </row>
    <row r="127" spans="1:39" x14ac:dyDescent="0.3">
      <c r="A127" s="1" t="s">
        <v>155</v>
      </c>
      <c r="B127" s="1" t="str">
        <f>RIGHT(data_20240921_001[[#This Row],[Time]],6)</f>
        <v>36.590</v>
      </c>
      <c r="C127" s="1">
        <f t="shared" si="5"/>
        <v>93</v>
      </c>
      <c r="D127" s="1" t="s">
        <v>32</v>
      </c>
      <c r="E127" s="2">
        <v>45555.577562546299</v>
      </c>
      <c r="F127">
        <v>-1.6E-2</v>
      </c>
      <c r="G127">
        <f>data_20240921_001[[#This Row],[Acceleration X(g)]]-$G$3</f>
        <v>-2.3199999999999905E-3</v>
      </c>
      <c r="H127">
        <f t="shared" si="6"/>
        <v>-0.33235999999999877</v>
      </c>
      <c r="I127">
        <v>2.5999999999999999E-2</v>
      </c>
      <c r="J127">
        <f>data_20240921_001[[#This Row],[Acceleration Y(g)]]-$J$3</f>
        <v>3.048E-2</v>
      </c>
      <c r="K127">
        <f t="shared" si="7"/>
        <v>-0.77195999999999854</v>
      </c>
      <c r="L127">
        <v>1</v>
      </c>
      <c r="M127">
        <f>data_20240921_001[[#This Row],[Acceleration Z(g)2]]-$M$3</f>
        <v>-1.9180000000000419E-2</v>
      </c>
      <c r="N127">
        <v>0.48799999999999999</v>
      </c>
      <c r="O127">
        <v>-0.73199999999999998</v>
      </c>
      <c r="P127">
        <v>-11.78</v>
      </c>
      <c r="Q127">
        <v>-0.26400000000000001</v>
      </c>
      <c r="R127">
        <v>0.73599999999999999</v>
      </c>
      <c r="S127">
        <v>167.64599999999999</v>
      </c>
      <c r="T127">
        <v>106.80800000000001</v>
      </c>
      <c r="U127">
        <v>50.427</v>
      </c>
      <c r="V127">
        <v>56.264000000000003</v>
      </c>
      <c r="W127">
        <v>19.54</v>
      </c>
      <c r="X127">
        <v>96530</v>
      </c>
      <c r="Y127">
        <v>408.64</v>
      </c>
      <c r="Z127" s="1" t="s">
        <v>33</v>
      </c>
      <c r="AA127" s="1" t="s">
        <v>33</v>
      </c>
      <c r="AB127" s="1" t="s">
        <v>33</v>
      </c>
      <c r="AC127" s="1" t="s">
        <v>33</v>
      </c>
      <c r="AD127" s="1" t="s">
        <v>33</v>
      </c>
      <c r="AE127" s="1" t="s">
        <v>33</v>
      </c>
      <c r="AF127" s="1" t="s">
        <v>33</v>
      </c>
      <c r="AG127" s="1" t="s">
        <v>33</v>
      </c>
      <c r="AH127" s="1" t="s">
        <v>33</v>
      </c>
      <c r="AI127" s="1" t="s">
        <v>33</v>
      </c>
      <c r="AJ127" s="1" t="s">
        <v>33</v>
      </c>
      <c r="AK127" s="1" t="s">
        <v>33</v>
      </c>
      <c r="AL127" s="1" t="s">
        <v>33</v>
      </c>
      <c r="AM127" s="1" t="s">
        <v>33</v>
      </c>
    </row>
    <row r="128" spans="1:39" x14ac:dyDescent="0.3">
      <c r="A128" s="1" t="s">
        <v>156</v>
      </c>
      <c r="B128" s="1" t="str">
        <f>RIGHT(data_20240921_001[[#This Row],[Time]],6)</f>
        <v>36.699</v>
      </c>
      <c r="C128" s="1">
        <f t="shared" si="5"/>
        <v>109</v>
      </c>
      <c r="D128" s="1" t="s">
        <v>32</v>
      </c>
      <c r="E128" s="2">
        <v>45555.5775637037</v>
      </c>
      <c r="F128">
        <v>-1.4999999999999999E-2</v>
      </c>
      <c r="G128">
        <f>data_20240921_001[[#This Row],[Acceleration X(g)]]-$G$3</f>
        <v>-1.3199999999999896E-3</v>
      </c>
      <c r="H128">
        <f t="shared" si="6"/>
        <v>-0.33367999999999876</v>
      </c>
      <c r="I128">
        <v>-5.0000000000000001E-3</v>
      </c>
      <c r="J128">
        <f>data_20240921_001[[#This Row],[Acceleration Y(g)]]-$J$3</f>
        <v>-5.1999999999999703E-4</v>
      </c>
      <c r="K128">
        <f t="shared" si="7"/>
        <v>-0.7724799999999985</v>
      </c>
      <c r="L128">
        <v>0.999</v>
      </c>
      <c r="M128">
        <f>data_20240921_001[[#This Row],[Acceleration Z(g)2]]-$M$3</f>
        <v>-2.018000000000042E-2</v>
      </c>
      <c r="N128">
        <v>-0.30499999999999999</v>
      </c>
      <c r="O128">
        <v>0.48799999999999999</v>
      </c>
      <c r="P128">
        <v>0</v>
      </c>
      <c r="Q128">
        <v>-0.24199999999999999</v>
      </c>
      <c r="R128">
        <v>0.73599999999999999</v>
      </c>
      <c r="S128">
        <v>167.45400000000001</v>
      </c>
      <c r="T128">
        <v>107.30200000000001</v>
      </c>
      <c r="U128">
        <v>48.073999999999998</v>
      </c>
      <c r="V128">
        <v>59.41</v>
      </c>
      <c r="W128">
        <v>19.54</v>
      </c>
      <c r="X128">
        <v>96530</v>
      </c>
      <c r="Y128">
        <v>408.64</v>
      </c>
      <c r="Z128" s="1" t="s">
        <v>33</v>
      </c>
      <c r="AA128" s="1" t="s">
        <v>33</v>
      </c>
      <c r="AB128" s="1" t="s">
        <v>33</v>
      </c>
      <c r="AC128" s="1" t="s">
        <v>33</v>
      </c>
      <c r="AD128" s="1" t="s">
        <v>33</v>
      </c>
      <c r="AE128" s="1" t="s">
        <v>33</v>
      </c>
      <c r="AF128" s="1" t="s">
        <v>33</v>
      </c>
      <c r="AG128" s="1" t="s">
        <v>33</v>
      </c>
      <c r="AH128" s="1" t="s">
        <v>33</v>
      </c>
      <c r="AI128" s="1" t="s">
        <v>33</v>
      </c>
      <c r="AJ128" s="1" t="s">
        <v>33</v>
      </c>
      <c r="AK128" s="1" t="s">
        <v>33</v>
      </c>
      <c r="AL128" s="1" t="s">
        <v>33</v>
      </c>
      <c r="AM128" s="1" t="s">
        <v>33</v>
      </c>
    </row>
    <row r="129" spans="1:39" x14ac:dyDescent="0.3">
      <c r="A129" s="1" t="s">
        <v>157</v>
      </c>
      <c r="B129" s="1" t="str">
        <f>RIGHT(data_20240921_001[[#This Row],[Time]],6)</f>
        <v>36.793</v>
      </c>
      <c r="C129" s="1">
        <f t="shared" si="5"/>
        <v>94</v>
      </c>
      <c r="D129" s="1" t="s">
        <v>32</v>
      </c>
      <c r="E129" s="2">
        <v>45555.577564861109</v>
      </c>
      <c r="F129">
        <v>-1.6E-2</v>
      </c>
      <c r="G129">
        <f>data_20240921_001[[#This Row],[Acceleration X(g)]]-$G$3</f>
        <v>-2.3199999999999905E-3</v>
      </c>
      <c r="H129">
        <f t="shared" si="6"/>
        <v>-0.33599999999999874</v>
      </c>
      <c r="I129">
        <v>-5.0000000000000001E-3</v>
      </c>
      <c r="J129">
        <f>data_20240921_001[[#This Row],[Acceleration Y(g)]]-$J$3</f>
        <v>-5.1999999999999703E-4</v>
      </c>
      <c r="K129">
        <f t="shared" si="7"/>
        <v>-0.77299999999999847</v>
      </c>
      <c r="L129">
        <v>0.999</v>
      </c>
      <c r="M129">
        <f>data_20240921_001[[#This Row],[Acceleration Z(g)2]]-$M$3</f>
        <v>-2.018000000000042E-2</v>
      </c>
      <c r="N129">
        <v>0.122</v>
      </c>
      <c r="O129">
        <v>-0.183</v>
      </c>
      <c r="P129">
        <v>-6.0999999999999999E-2</v>
      </c>
      <c r="Q129">
        <v>-0.24199999999999999</v>
      </c>
      <c r="R129">
        <v>0.73099999999999998</v>
      </c>
      <c r="S129">
        <v>167.44800000000001</v>
      </c>
      <c r="T129">
        <v>107.354</v>
      </c>
      <c r="U129">
        <v>47.866</v>
      </c>
      <c r="V129">
        <v>59.734999999999999</v>
      </c>
      <c r="W129">
        <v>19.54</v>
      </c>
      <c r="X129">
        <v>96530</v>
      </c>
      <c r="Y129">
        <v>408.64</v>
      </c>
      <c r="Z129" s="1" t="s">
        <v>33</v>
      </c>
      <c r="AA129" s="1" t="s">
        <v>33</v>
      </c>
      <c r="AB129" s="1" t="s">
        <v>33</v>
      </c>
      <c r="AC129" s="1" t="s">
        <v>33</v>
      </c>
      <c r="AD129" s="1" t="s">
        <v>33</v>
      </c>
      <c r="AE129" s="1" t="s">
        <v>33</v>
      </c>
      <c r="AF129" s="1" t="s">
        <v>33</v>
      </c>
      <c r="AG129" s="1" t="s">
        <v>33</v>
      </c>
      <c r="AH129" s="1" t="s">
        <v>33</v>
      </c>
      <c r="AI129" s="1" t="s">
        <v>33</v>
      </c>
      <c r="AJ129" s="1" t="s">
        <v>33</v>
      </c>
      <c r="AK129" s="1" t="s">
        <v>33</v>
      </c>
      <c r="AL129" s="1" t="s">
        <v>33</v>
      </c>
      <c r="AM129" s="1" t="s">
        <v>33</v>
      </c>
    </row>
    <row r="130" spans="1:39" x14ac:dyDescent="0.3">
      <c r="A130" s="1" t="s">
        <v>158</v>
      </c>
      <c r="B130" s="1" t="str">
        <f>RIGHT(data_20240921_001[[#This Row],[Time]],6)</f>
        <v>36.887</v>
      </c>
      <c r="C130" s="1">
        <f t="shared" si="5"/>
        <v>94</v>
      </c>
      <c r="D130" s="1" t="s">
        <v>32</v>
      </c>
      <c r="E130" s="2">
        <v>45555.577566018517</v>
      </c>
      <c r="F130">
        <v>-1.4E-2</v>
      </c>
      <c r="G130">
        <f>data_20240921_001[[#This Row],[Acceleration X(g)]]-$G$3</f>
        <v>-3.1999999999999043E-4</v>
      </c>
      <c r="H130">
        <f t="shared" si="6"/>
        <v>-0.33631999999999873</v>
      </c>
      <c r="I130">
        <v>-4.0000000000000001E-3</v>
      </c>
      <c r="J130">
        <f>data_20240921_001[[#This Row],[Acceleration Y(g)]]-$J$3</f>
        <v>4.8000000000000299E-4</v>
      </c>
      <c r="K130">
        <f t="shared" si="7"/>
        <v>-0.77251999999999843</v>
      </c>
      <c r="L130">
        <v>0.999</v>
      </c>
      <c r="M130">
        <f>data_20240921_001[[#This Row],[Acceleration Z(g)2]]-$M$3</f>
        <v>-2.018000000000042E-2</v>
      </c>
      <c r="N130">
        <v>-6.0999999999999999E-2</v>
      </c>
      <c r="O130">
        <v>-6.0999999999999999E-2</v>
      </c>
      <c r="P130">
        <v>0</v>
      </c>
      <c r="Q130">
        <v>-0.24199999999999999</v>
      </c>
      <c r="R130">
        <v>0.72499999999999998</v>
      </c>
      <c r="S130">
        <v>167.44800000000001</v>
      </c>
      <c r="T130">
        <v>107.367</v>
      </c>
      <c r="U130">
        <v>47.826999999999998</v>
      </c>
      <c r="V130">
        <v>59.813000000000002</v>
      </c>
      <c r="W130">
        <v>19.510000000000002</v>
      </c>
      <c r="X130">
        <v>96530</v>
      </c>
      <c r="Y130">
        <v>408.64</v>
      </c>
      <c r="Z130" s="1" t="s">
        <v>33</v>
      </c>
      <c r="AA130" s="1" t="s">
        <v>33</v>
      </c>
      <c r="AB130" s="1" t="s">
        <v>33</v>
      </c>
      <c r="AC130" s="1" t="s">
        <v>33</v>
      </c>
      <c r="AD130" s="1" t="s">
        <v>33</v>
      </c>
      <c r="AE130" s="1" t="s">
        <v>33</v>
      </c>
      <c r="AF130" s="1" t="s">
        <v>33</v>
      </c>
      <c r="AG130" s="1" t="s">
        <v>33</v>
      </c>
      <c r="AH130" s="1" t="s">
        <v>33</v>
      </c>
      <c r="AI130" s="1" t="s">
        <v>33</v>
      </c>
      <c r="AJ130" s="1" t="s">
        <v>33</v>
      </c>
      <c r="AK130" s="1" t="s">
        <v>33</v>
      </c>
      <c r="AL130" s="1" t="s">
        <v>33</v>
      </c>
      <c r="AM130" s="1" t="s">
        <v>33</v>
      </c>
    </row>
    <row r="131" spans="1:39" x14ac:dyDescent="0.3">
      <c r="A131" s="1" t="s">
        <v>159</v>
      </c>
      <c r="B131" s="1" t="str">
        <f>RIGHT(data_20240921_001[[#This Row],[Time]],6)</f>
        <v>36.994</v>
      </c>
      <c r="C131" s="1">
        <f t="shared" si="5"/>
        <v>107</v>
      </c>
      <c r="D131" s="1" t="s">
        <v>32</v>
      </c>
      <c r="E131" s="2">
        <v>45555.577567175926</v>
      </c>
      <c r="F131">
        <v>-1.6E-2</v>
      </c>
      <c r="G131">
        <f>data_20240921_001[[#This Row],[Acceleration X(g)]]-$G$3</f>
        <v>-2.3199999999999905E-3</v>
      </c>
      <c r="H131">
        <f t="shared" si="6"/>
        <v>-0.33863999999999872</v>
      </c>
      <c r="I131">
        <v>-5.0000000000000001E-3</v>
      </c>
      <c r="J131">
        <f>data_20240921_001[[#This Row],[Acceleration Y(g)]]-$J$3</f>
        <v>-5.1999999999999703E-4</v>
      </c>
      <c r="K131">
        <f t="shared" si="7"/>
        <v>-0.7730399999999984</v>
      </c>
      <c r="L131">
        <v>0.999</v>
      </c>
      <c r="M131">
        <f>data_20240921_001[[#This Row],[Acceleration Z(g)2]]-$M$3</f>
        <v>-2.018000000000042E-2</v>
      </c>
      <c r="N131">
        <v>0</v>
      </c>
      <c r="O131">
        <v>-6.0999999999999999E-2</v>
      </c>
      <c r="P131">
        <v>0</v>
      </c>
      <c r="Q131">
        <v>-0.253</v>
      </c>
      <c r="R131">
        <v>0.72</v>
      </c>
      <c r="S131">
        <v>167.44800000000001</v>
      </c>
      <c r="T131">
        <v>107.367</v>
      </c>
      <c r="U131">
        <v>47.826999999999998</v>
      </c>
      <c r="V131">
        <v>59.813000000000002</v>
      </c>
      <c r="W131">
        <v>19.52</v>
      </c>
      <c r="X131">
        <v>96530</v>
      </c>
      <c r="Y131">
        <v>408.64</v>
      </c>
      <c r="Z131" s="1" t="s">
        <v>33</v>
      </c>
      <c r="AA131" s="1" t="s">
        <v>33</v>
      </c>
      <c r="AB131" s="1" t="s">
        <v>33</v>
      </c>
      <c r="AC131" s="1" t="s">
        <v>33</v>
      </c>
      <c r="AD131" s="1" t="s">
        <v>33</v>
      </c>
      <c r="AE131" s="1" t="s">
        <v>33</v>
      </c>
      <c r="AF131" s="1" t="s">
        <v>33</v>
      </c>
      <c r="AG131" s="1" t="s">
        <v>33</v>
      </c>
      <c r="AH131" s="1" t="s">
        <v>33</v>
      </c>
      <c r="AI131" s="1" t="s">
        <v>33</v>
      </c>
      <c r="AJ131" s="1" t="s">
        <v>33</v>
      </c>
      <c r="AK131" s="1" t="s">
        <v>33</v>
      </c>
      <c r="AL131" s="1" t="s">
        <v>33</v>
      </c>
      <c r="AM131" s="1" t="s">
        <v>33</v>
      </c>
    </row>
    <row r="132" spans="1:39" x14ac:dyDescent="0.3">
      <c r="A132" s="1" t="s">
        <v>160</v>
      </c>
      <c r="B132" s="1" t="str">
        <f>RIGHT(data_20240921_001[[#This Row],[Time]],6)</f>
        <v>37.086</v>
      </c>
      <c r="C132" s="1">
        <f t="shared" si="5"/>
        <v>92</v>
      </c>
      <c r="D132" s="1" t="s">
        <v>32</v>
      </c>
      <c r="E132" s="2">
        <v>45555.577568333334</v>
      </c>
      <c r="F132">
        <v>-1.4999999999999999E-2</v>
      </c>
      <c r="G132">
        <f>data_20240921_001[[#This Row],[Acceleration X(g)]]-$G$3</f>
        <v>-1.3199999999999896E-3</v>
      </c>
      <c r="H132">
        <f t="shared" si="6"/>
        <v>-0.33995999999999871</v>
      </c>
      <c r="I132">
        <v>-3.0000000000000001E-3</v>
      </c>
      <c r="J132">
        <f>data_20240921_001[[#This Row],[Acceleration Y(g)]]-$J$3</f>
        <v>1.480000000000003E-3</v>
      </c>
      <c r="K132">
        <f t="shared" si="7"/>
        <v>-0.77155999999999836</v>
      </c>
      <c r="L132">
        <v>0.999</v>
      </c>
      <c r="M132">
        <f>data_20240921_001[[#This Row],[Acceleration Z(g)2]]-$M$3</f>
        <v>-2.018000000000042E-2</v>
      </c>
      <c r="N132">
        <v>0</v>
      </c>
      <c r="O132">
        <v>-6.0999999999999999E-2</v>
      </c>
      <c r="P132">
        <v>0</v>
      </c>
      <c r="Q132">
        <v>-0.25800000000000001</v>
      </c>
      <c r="R132">
        <v>0.72</v>
      </c>
      <c r="S132">
        <v>167.44800000000001</v>
      </c>
      <c r="T132">
        <v>107.38</v>
      </c>
      <c r="U132">
        <v>47.826999999999998</v>
      </c>
      <c r="V132">
        <v>59.826000000000001</v>
      </c>
      <c r="W132">
        <v>19.510000000000002</v>
      </c>
      <c r="X132">
        <v>96530</v>
      </c>
      <c r="Y132">
        <v>408.64</v>
      </c>
      <c r="Z132" s="1" t="s">
        <v>33</v>
      </c>
      <c r="AA132" s="1" t="s">
        <v>33</v>
      </c>
      <c r="AB132" s="1" t="s">
        <v>33</v>
      </c>
      <c r="AC132" s="1" t="s">
        <v>33</v>
      </c>
      <c r="AD132" s="1" t="s">
        <v>33</v>
      </c>
      <c r="AE132" s="1" t="s">
        <v>33</v>
      </c>
      <c r="AF132" s="1" t="s">
        <v>33</v>
      </c>
      <c r="AG132" s="1" t="s">
        <v>33</v>
      </c>
      <c r="AH132" s="1" t="s">
        <v>33</v>
      </c>
      <c r="AI132" s="1" t="s">
        <v>33</v>
      </c>
      <c r="AJ132" s="1" t="s">
        <v>33</v>
      </c>
      <c r="AK132" s="1" t="s">
        <v>33</v>
      </c>
      <c r="AL132" s="1" t="s">
        <v>33</v>
      </c>
      <c r="AM132" s="1" t="s">
        <v>33</v>
      </c>
    </row>
    <row r="133" spans="1:39" x14ac:dyDescent="0.3">
      <c r="A133" s="1" t="s">
        <v>161</v>
      </c>
      <c r="B133" s="1" t="str">
        <f>RIGHT(data_20240921_001[[#This Row],[Time]],6)</f>
        <v>37.194</v>
      </c>
      <c r="C133" s="1">
        <f t="shared" ref="C133:C196" si="8">B133-B132</f>
        <v>108</v>
      </c>
      <c r="D133" s="1" t="s">
        <v>32</v>
      </c>
      <c r="E133" s="2">
        <v>45555.577569490742</v>
      </c>
      <c r="F133">
        <v>-1.4999999999999999E-2</v>
      </c>
      <c r="G133">
        <f>data_20240921_001[[#This Row],[Acceleration X(g)]]-$G$3</f>
        <v>-1.3199999999999896E-3</v>
      </c>
      <c r="H133">
        <f t="shared" si="6"/>
        <v>-0.3412799999999987</v>
      </c>
      <c r="I133">
        <v>-5.0000000000000001E-3</v>
      </c>
      <c r="J133">
        <f>data_20240921_001[[#This Row],[Acceleration Y(g)]]-$J$3</f>
        <v>-5.1999999999999703E-4</v>
      </c>
      <c r="K133">
        <f t="shared" si="7"/>
        <v>-0.77207999999999832</v>
      </c>
      <c r="L133">
        <v>0.999</v>
      </c>
      <c r="M133">
        <f>data_20240921_001[[#This Row],[Acceleration Z(g)2]]-$M$3</f>
        <v>-2.018000000000042E-2</v>
      </c>
      <c r="N133">
        <v>0</v>
      </c>
      <c r="O133">
        <v>0</v>
      </c>
      <c r="P133">
        <v>0</v>
      </c>
      <c r="Q133">
        <v>-0.26400000000000001</v>
      </c>
      <c r="R133">
        <v>0.71399999999999997</v>
      </c>
      <c r="S133">
        <v>167.44800000000001</v>
      </c>
      <c r="T133">
        <v>107.367</v>
      </c>
      <c r="U133">
        <v>47.814</v>
      </c>
      <c r="V133">
        <v>59.851999999999997</v>
      </c>
      <c r="W133">
        <v>19.54</v>
      </c>
      <c r="X133">
        <v>96530</v>
      </c>
      <c r="Y133">
        <v>408.64</v>
      </c>
      <c r="Z133" s="1" t="s">
        <v>33</v>
      </c>
      <c r="AA133" s="1" t="s">
        <v>33</v>
      </c>
      <c r="AB133" s="1" t="s">
        <v>33</v>
      </c>
      <c r="AC133" s="1" t="s">
        <v>33</v>
      </c>
      <c r="AD133" s="1" t="s">
        <v>33</v>
      </c>
      <c r="AE133" s="1" t="s">
        <v>33</v>
      </c>
      <c r="AF133" s="1" t="s">
        <v>33</v>
      </c>
      <c r="AG133" s="1" t="s">
        <v>33</v>
      </c>
      <c r="AH133" s="1" t="s">
        <v>33</v>
      </c>
      <c r="AI133" s="1" t="s">
        <v>33</v>
      </c>
      <c r="AJ133" s="1" t="s">
        <v>33</v>
      </c>
      <c r="AK133" s="1" t="s">
        <v>33</v>
      </c>
      <c r="AL133" s="1" t="s">
        <v>33</v>
      </c>
      <c r="AM133" s="1" t="s">
        <v>33</v>
      </c>
    </row>
    <row r="134" spans="1:39" x14ac:dyDescent="0.3">
      <c r="A134" s="1" t="s">
        <v>162</v>
      </c>
      <c r="B134" s="1" t="str">
        <f>RIGHT(data_20240921_001[[#This Row],[Time]],6)</f>
        <v>37.289</v>
      </c>
      <c r="C134" s="1">
        <f t="shared" si="8"/>
        <v>95</v>
      </c>
      <c r="D134" s="1" t="s">
        <v>32</v>
      </c>
      <c r="E134" s="2">
        <v>45555.577570648151</v>
      </c>
      <c r="F134">
        <v>-1.4999999999999999E-2</v>
      </c>
      <c r="G134">
        <f>data_20240921_001[[#This Row],[Acceleration X(g)]]-$G$3</f>
        <v>-1.3199999999999896E-3</v>
      </c>
      <c r="H134">
        <f t="shared" si="6"/>
        <v>-0.34259999999999868</v>
      </c>
      <c r="I134">
        <v>-4.0000000000000001E-3</v>
      </c>
      <c r="J134">
        <f>data_20240921_001[[#This Row],[Acceleration Y(g)]]-$J$3</f>
        <v>4.8000000000000299E-4</v>
      </c>
      <c r="K134">
        <f t="shared" si="7"/>
        <v>-0.77159999999999829</v>
      </c>
      <c r="L134">
        <v>1</v>
      </c>
      <c r="M134">
        <f>data_20240921_001[[#This Row],[Acceleration Z(g)2]]-$M$3</f>
        <v>-1.9180000000000419E-2</v>
      </c>
      <c r="N134">
        <v>0</v>
      </c>
      <c r="O134">
        <v>0</v>
      </c>
      <c r="P134">
        <v>0</v>
      </c>
      <c r="Q134">
        <v>-0.27500000000000002</v>
      </c>
      <c r="R134">
        <v>0.71399999999999997</v>
      </c>
      <c r="S134">
        <v>167.44800000000001</v>
      </c>
      <c r="T134">
        <v>107.367</v>
      </c>
      <c r="U134">
        <v>47.814</v>
      </c>
      <c r="V134">
        <v>59.851999999999997</v>
      </c>
      <c r="W134">
        <v>19.54</v>
      </c>
      <c r="X134">
        <v>96530</v>
      </c>
      <c r="Y134">
        <v>408.64</v>
      </c>
      <c r="Z134" s="1" t="s">
        <v>33</v>
      </c>
      <c r="AA134" s="1" t="s">
        <v>33</v>
      </c>
      <c r="AB134" s="1" t="s">
        <v>33</v>
      </c>
      <c r="AC134" s="1" t="s">
        <v>33</v>
      </c>
      <c r="AD134" s="1" t="s">
        <v>33</v>
      </c>
      <c r="AE134" s="1" t="s">
        <v>33</v>
      </c>
      <c r="AF134" s="1" t="s">
        <v>33</v>
      </c>
      <c r="AG134" s="1" t="s">
        <v>33</v>
      </c>
      <c r="AH134" s="1" t="s">
        <v>33</v>
      </c>
      <c r="AI134" s="1" t="s">
        <v>33</v>
      </c>
      <c r="AJ134" s="1" t="s">
        <v>33</v>
      </c>
      <c r="AK134" s="1" t="s">
        <v>33</v>
      </c>
      <c r="AL134" s="1" t="s">
        <v>33</v>
      </c>
      <c r="AM134" s="1" t="s">
        <v>33</v>
      </c>
    </row>
    <row r="135" spans="1:39" x14ac:dyDescent="0.3">
      <c r="A135" s="1" t="s">
        <v>163</v>
      </c>
      <c r="B135" s="1" t="str">
        <f>RIGHT(data_20240921_001[[#This Row],[Time]],6)</f>
        <v>37.396</v>
      </c>
      <c r="C135" s="1">
        <f t="shared" si="8"/>
        <v>107</v>
      </c>
      <c r="D135" s="1" t="s">
        <v>32</v>
      </c>
      <c r="E135" s="2">
        <v>45555.577571805552</v>
      </c>
      <c r="F135">
        <v>-1.4999999999999999E-2</v>
      </c>
      <c r="G135">
        <f>data_20240921_001[[#This Row],[Acceleration X(g)]]-$G$3</f>
        <v>-1.3199999999999896E-3</v>
      </c>
      <c r="H135">
        <f t="shared" ref="H135:H198" si="9">H134+G135</f>
        <v>-0.34391999999999867</v>
      </c>
      <c r="I135">
        <v>-4.0000000000000001E-3</v>
      </c>
      <c r="J135">
        <f>data_20240921_001[[#This Row],[Acceleration Y(g)]]-$J$3</f>
        <v>4.8000000000000299E-4</v>
      </c>
      <c r="K135">
        <f t="shared" ref="K135:K198" si="10">K134+J135</f>
        <v>-0.77111999999999825</v>
      </c>
      <c r="L135">
        <v>0.999</v>
      </c>
      <c r="M135">
        <f>data_20240921_001[[#This Row],[Acceleration Z(g)2]]-$M$3</f>
        <v>-2.018000000000042E-2</v>
      </c>
      <c r="N135">
        <v>6.0999999999999999E-2</v>
      </c>
      <c r="O135">
        <v>0</v>
      </c>
      <c r="P135">
        <v>0</v>
      </c>
      <c r="Q135">
        <v>-0.28000000000000003</v>
      </c>
      <c r="R135">
        <v>0.71399999999999997</v>
      </c>
      <c r="S135">
        <v>167.44800000000001</v>
      </c>
      <c r="T135">
        <v>107.367</v>
      </c>
      <c r="U135">
        <v>47.801000000000002</v>
      </c>
      <c r="V135">
        <v>59.865000000000002</v>
      </c>
      <c r="W135">
        <v>19.54</v>
      </c>
      <c r="X135">
        <v>96530</v>
      </c>
      <c r="Y135">
        <v>408.64</v>
      </c>
      <c r="Z135" s="1" t="s">
        <v>33</v>
      </c>
      <c r="AA135" s="1" t="s">
        <v>33</v>
      </c>
      <c r="AB135" s="1" t="s">
        <v>33</v>
      </c>
      <c r="AC135" s="1" t="s">
        <v>33</v>
      </c>
      <c r="AD135" s="1" t="s">
        <v>33</v>
      </c>
      <c r="AE135" s="1" t="s">
        <v>33</v>
      </c>
      <c r="AF135" s="1" t="s">
        <v>33</v>
      </c>
      <c r="AG135" s="1" t="s">
        <v>33</v>
      </c>
      <c r="AH135" s="1" t="s">
        <v>33</v>
      </c>
      <c r="AI135" s="1" t="s">
        <v>33</v>
      </c>
      <c r="AJ135" s="1" t="s">
        <v>33</v>
      </c>
      <c r="AK135" s="1" t="s">
        <v>33</v>
      </c>
      <c r="AL135" s="1" t="s">
        <v>33</v>
      </c>
      <c r="AM135" s="1" t="s">
        <v>33</v>
      </c>
    </row>
    <row r="136" spans="1:39" x14ac:dyDescent="0.3">
      <c r="A136" s="1" t="s">
        <v>164</v>
      </c>
      <c r="B136" s="1" t="str">
        <f>RIGHT(data_20240921_001[[#This Row],[Time]],6)</f>
        <v>37.490</v>
      </c>
      <c r="C136" s="1">
        <f t="shared" si="8"/>
        <v>94</v>
      </c>
      <c r="D136" s="1" t="s">
        <v>32</v>
      </c>
      <c r="E136" s="2">
        <v>45555.57757296296</v>
      </c>
      <c r="F136">
        <v>-1.4999999999999999E-2</v>
      </c>
      <c r="G136">
        <f>data_20240921_001[[#This Row],[Acceleration X(g)]]-$G$3</f>
        <v>-1.3199999999999896E-3</v>
      </c>
      <c r="H136">
        <f t="shared" si="9"/>
        <v>-0.34523999999999866</v>
      </c>
      <c r="I136">
        <v>-4.0000000000000001E-3</v>
      </c>
      <c r="J136">
        <f>data_20240921_001[[#This Row],[Acceleration Y(g)]]-$J$3</f>
        <v>4.8000000000000299E-4</v>
      </c>
      <c r="K136">
        <f t="shared" si="10"/>
        <v>-0.77063999999999822</v>
      </c>
      <c r="L136">
        <v>0.999</v>
      </c>
      <c r="M136">
        <f>data_20240921_001[[#This Row],[Acceleration Z(g)2]]-$M$3</f>
        <v>-2.018000000000042E-2</v>
      </c>
      <c r="N136">
        <v>0</v>
      </c>
      <c r="O136">
        <v>0</v>
      </c>
      <c r="P136">
        <v>0</v>
      </c>
      <c r="Q136">
        <v>-0.28599999999999998</v>
      </c>
      <c r="R136">
        <v>0.71399999999999997</v>
      </c>
      <c r="S136">
        <v>167.44800000000001</v>
      </c>
      <c r="T136">
        <v>107.38</v>
      </c>
      <c r="U136">
        <v>47.787999999999997</v>
      </c>
      <c r="V136">
        <v>59.878</v>
      </c>
      <c r="W136">
        <v>19.52</v>
      </c>
      <c r="X136">
        <v>96530</v>
      </c>
      <c r="Y136">
        <v>408.64</v>
      </c>
      <c r="Z136" s="1" t="s">
        <v>33</v>
      </c>
      <c r="AA136" s="1" t="s">
        <v>33</v>
      </c>
      <c r="AB136" s="1" t="s">
        <v>33</v>
      </c>
      <c r="AC136" s="1" t="s">
        <v>33</v>
      </c>
      <c r="AD136" s="1" t="s">
        <v>33</v>
      </c>
      <c r="AE136" s="1" t="s">
        <v>33</v>
      </c>
      <c r="AF136" s="1" t="s">
        <v>33</v>
      </c>
      <c r="AG136" s="1" t="s">
        <v>33</v>
      </c>
      <c r="AH136" s="1" t="s">
        <v>33</v>
      </c>
      <c r="AI136" s="1" t="s">
        <v>33</v>
      </c>
      <c r="AJ136" s="1" t="s">
        <v>33</v>
      </c>
      <c r="AK136" s="1" t="s">
        <v>33</v>
      </c>
      <c r="AL136" s="1" t="s">
        <v>33</v>
      </c>
      <c r="AM136" s="1" t="s">
        <v>33</v>
      </c>
    </row>
    <row r="137" spans="1:39" x14ac:dyDescent="0.3">
      <c r="A137" s="1" t="s">
        <v>165</v>
      </c>
      <c r="B137" s="1" t="str">
        <f>RIGHT(data_20240921_001[[#This Row],[Time]],6)</f>
        <v>37.598</v>
      </c>
      <c r="C137" s="1">
        <f t="shared" si="8"/>
        <v>108</v>
      </c>
      <c r="D137" s="1" t="s">
        <v>32</v>
      </c>
      <c r="E137" s="2">
        <v>45555.577574120369</v>
      </c>
      <c r="F137">
        <v>-1.4999999999999999E-2</v>
      </c>
      <c r="G137">
        <f>data_20240921_001[[#This Row],[Acceleration X(g)]]-$G$3</f>
        <v>-1.3199999999999896E-3</v>
      </c>
      <c r="H137">
        <f t="shared" si="9"/>
        <v>-0.34655999999999865</v>
      </c>
      <c r="I137">
        <v>-4.0000000000000001E-3</v>
      </c>
      <c r="J137">
        <f>data_20240921_001[[#This Row],[Acceleration Y(g)]]-$J$3</f>
        <v>4.8000000000000299E-4</v>
      </c>
      <c r="K137">
        <f t="shared" si="10"/>
        <v>-0.77015999999999818</v>
      </c>
      <c r="L137">
        <v>1</v>
      </c>
      <c r="M137">
        <f>data_20240921_001[[#This Row],[Acceleration Z(g)2]]-$M$3</f>
        <v>-1.9180000000000419E-2</v>
      </c>
      <c r="N137">
        <v>0</v>
      </c>
      <c r="O137">
        <v>0</v>
      </c>
      <c r="P137">
        <v>0</v>
      </c>
      <c r="Q137">
        <v>-0.29099999999999998</v>
      </c>
      <c r="R137">
        <v>0.71399999999999997</v>
      </c>
      <c r="S137">
        <v>167.44800000000001</v>
      </c>
      <c r="T137">
        <v>107.393</v>
      </c>
      <c r="U137">
        <v>47.787999999999997</v>
      </c>
      <c r="V137">
        <v>59.917000000000002</v>
      </c>
      <c r="W137">
        <v>19.47</v>
      </c>
      <c r="X137">
        <v>96530</v>
      </c>
      <c r="Y137">
        <v>408.64</v>
      </c>
      <c r="Z137" s="1" t="s">
        <v>33</v>
      </c>
      <c r="AA137" s="1" t="s">
        <v>33</v>
      </c>
      <c r="AB137" s="1" t="s">
        <v>33</v>
      </c>
      <c r="AC137" s="1" t="s">
        <v>33</v>
      </c>
      <c r="AD137" s="1" t="s">
        <v>33</v>
      </c>
      <c r="AE137" s="1" t="s">
        <v>33</v>
      </c>
      <c r="AF137" s="1" t="s">
        <v>33</v>
      </c>
      <c r="AG137" s="1" t="s">
        <v>33</v>
      </c>
      <c r="AH137" s="1" t="s">
        <v>33</v>
      </c>
      <c r="AI137" s="1" t="s">
        <v>33</v>
      </c>
      <c r="AJ137" s="1" t="s">
        <v>33</v>
      </c>
      <c r="AK137" s="1" t="s">
        <v>33</v>
      </c>
      <c r="AL137" s="1" t="s">
        <v>33</v>
      </c>
      <c r="AM137" s="1" t="s">
        <v>33</v>
      </c>
    </row>
    <row r="138" spans="1:39" x14ac:dyDescent="0.3">
      <c r="A138" s="1" t="s">
        <v>166</v>
      </c>
      <c r="B138" s="1" t="str">
        <f>RIGHT(data_20240921_001[[#This Row],[Time]],6)</f>
        <v>37.690</v>
      </c>
      <c r="C138" s="1">
        <f t="shared" si="8"/>
        <v>92</v>
      </c>
      <c r="D138" s="1" t="s">
        <v>32</v>
      </c>
      <c r="E138" s="2">
        <v>45555.577575277777</v>
      </c>
      <c r="F138">
        <v>-1.4999999999999999E-2</v>
      </c>
      <c r="G138">
        <f>data_20240921_001[[#This Row],[Acceleration X(g)]]-$G$3</f>
        <v>-1.3199999999999896E-3</v>
      </c>
      <c r="H138">
        <f t="shared" si="9"/>
        <v>-0.34787999999999863</v>
      </c>
      <c r="I138">
        <v>-5.0000000000000001E-3</v>
      </c>
      <c r="J138">
        <f>data_20240921_001[[#This Row],[Acceleration Y(g)]]-$J$3</f>
        <v>-5.1999999999999703E-4</v>
      </c>
      <c r="K138">
        <f t="shared" si="10"/>
        <v>-0.77067999999999814</v>
      </c>
      <c r="L138">
        <v>0.999</v>
      </c>
      <c r="M138">
        <f>data_20240921_001[[#This Row],[Acceleration Z(g)2]]-$M$3</f>
        <v>-2.018000000000042E-2</v>
      </c>
      <c r="N138">
        <v>0</v>
      </c>
      <c r="O138">
        <v>0</v>
      </c>
      <c r="P138">
        <v>0</v>
      </c>
      <c r="Q138">
        <v>-0.30199999999999999</v>
      </c>
      <c r="R138">
        <v>0.71399999999999997</v>
      </c>
      <c r="S138">
        <v>167.44800000000001</v>
      </c>
      <c r="T138">
        <v>107.393</v>
      </c>
      <c r="U138">
        <v>47.774999999999999</v>
      </c>
      <c r="V138">
        <v>59.917000000000002</v>
      </c>
      <c r="W138">
        <v>19.510000000000002</v>
      </c>
      <c r="X138">
        <v>96529</v>
      </c>
      <c r="Y138">
        <v>408.72</v>
      </c>
      <c r="Z138" s="1" t="s">
        <v>33</v>
      </c>
      <c r="AA138" s="1" t="s">
        <v>33</v>
      </c>
      <c r="AB138" s="1" t="s">
        <v>33</v>
      </c>
      <c r="AC138" s="1" t="s">
        <v>33</v>
      </c>
      <c r="AD138" s="1" t="s">
        <v>33</v>
      </c>
      <c r="AE138" s="1" t="s">
        <v>33</v>
      </c>
      <c r="AF138" s="1" t="s">
        <v>33</v>
      </c>
      <c r="AG138" s="1" t="s">
        <v>33</v>
      </c>
      <c r="AH138" s="1" t="s">
        <v>33</v>
      </c>
      <c r="AI138" s="1" t="s">
        <v>33</v>
      </c>
      <c r="AJ138" s="1" t="s">
        <v>33</v>
      </c>
      <c r="AK138" s="1" t="s">
        <v>33</v>
      </c>
      <c r="AL138" s="1" t="s">
        <v>33</v>
      </c>
      <c r="AM138" s="1" t="s">
        <v>33</v>
      </c>
    </row>
    <row r="139" spans="1:39" x14ac:dyDescent="0.3">
      <c r="A139" s="1" t="s">
        <v>167</v>
      </c>
      <c r="B139" s="1" t="str">
        <f>RIGHT(data_20240921_001[[#This Row],[Time]],6)</f>
        <v>37.800</v>
      </c>
      <c r="C139" s="1">
        <f t="shared" si="8"/>
        <v>110</v>
      </c>
      <c r="D139" s="1" t="s">
        <v>32</v>
      </c>
      <c r="E139" s="2">
        <v>45555.577576435186</v>
      </c>
      <c r="F139">
        <v>-1.4999999999999999E-2</v>
      </c>
      <c r="G139">
        <f>data_20240921_001[[#This Row],[Acceleration X(g)]]-$G$3</f>
        <v>-1.3199999999999896E-3</v>
      </c>
      <c r="H139">
        <f t="shared" si="9"/>
        <v>-0.34919999999999862</v>
      </c>
      <c r="I139">
        <v>-4.0000000000000001E-3</v>
      </c>
      <c r="J139">
        <f>data_20240921_001[[#This Row],[Acceleration Y(g)]]-$J$3</f>
        <v>4.8000000000000299E-4</v>
      </c>
      <c r="K139">
        <f t="shared" si="10"/>
        <v>-0.77019999999999811</v>
      </c>
      <c r="L139">
        <v>0.999</v>
      </c>
      <c r="M139">
        <f>data_20240921_001[[#This Row],[Acceleration Z(g)2]]-$M$3</f>
        <v>-2.018000000000042E-2</v>
      </c>
      <c r="N139">
        <v>0</v>
      </c>
      <c r="O139">
        <v>0</v>
      </c>
      <c r="P139">
        <v>0</v>
      </c>
      <c r="Q139">
        <v>-0.308</v>
      </c>
      <c r="R139">
        <v>0.71399999999999997</v>
      </c>
      <c r="S139">
        <v>167.44800000000001</v>
      </c>
      <c r="T139">
        <v>107.40600000000001</v>
      </c>
      <c r="U139">
        <v>47.762</v>
      </c>
      <c r="V139">
        <v>59.904000000000003</v>
      </c>
      <c r="W139">
        <v>19.510000000000002</v>
      </c>
      <c r="X139">
        <v>96530</v>
      </c>
      <c r="Y139">
        <v>408.64</v>
      </c>
      <c r="Z139" s="1" t="s">
        <v>33</v>
      </c>
      <c r="AA139" s="1" t="s">
        <v>33</v>
      </c>
      <c r="AB139" s="1" t="s">
        <v>33</v>
      </c>
      <c r="AC139" s="1" t="s">
        <v>33</v>
      </c>
      <c r="AD139" s="1" t="s">
        <v>33</v>
      </c>
      <c r="AE139" s="1" t="s">
        <v>33</v>
      </c>
      <c r="AF139" s="1" t="s">
        <v>33</v>
      </c>
      <c r="AG139" s="1" t="s">
        <v>33</v>
      </c>
      <c r="AH139" s="1" t="s">
        <v>33</v>
      </c>
      <c r="AI139" s="1" t="s">
        <v>33</v>
      </c>
      <c r="AJ139" s="1" t="s">
        <v>33</v>
      </c>
      <c r="AK139" s="1" t="s">
        <v>33</v>
      </c>
      <c r="AL139" s="1" t="s">
        <v>33</v>
      </c>
      <c r="AM139" s="1" t="s">
        <v>33</v>
      </c>
    </row>
    <row r="140" spans="1:39" x14ac:dyDescent="0.3">
      <c r="A140" s="1" t="s">
        <v>168</v>
      </c>
      <c r="B140" s="1" t="str">
        <f>RIGHT(data_20240921_001[[#This Row],[Time]],6)</f>
        <v>37.895</v>
      </c>
      <c r="C140" s="1">
        <f t="shared" si="8"/>
        <v>95</v>
      </c>
      <c r="D140" s="1" t="s">
        <v>32</v>
      </c>
      <c r="E140" s="2">
        <v>45555.577577592594</v>
      </c>
      <c r="F140">
        <v>-1.4999999999999999E-2</v>
      </c>
      <c r="G140">
        <f>data_20240921_001[[#This Row],[Acceleration X(g)]]-$G$3</f>
        <v>-1.3199999999999896E-3</v>
      </c>
      <c r="H140">
        <f t="shared" si="9"/>
        <v>-0.35051999999999861</v>
      </c>
      <c r="I140">
        <v>-4.0000000000000001E-3</v>
      </c>
      <c r="J140">
        <f>data_20240921_001[[#This Row],[Acceleration Y(g)]]-$J$3</f>
        <v>4.8000000000000299E-4</v>
      </c>
      <c r="K140">
        <f t="shared" si="10"/>
        <v>-0.76971999999999807</v>
      </c>
      <c r="L140">
        <v>0.999</v>
      </c>
      <c r="M140">
        <f>data_20240921_001[[#This Row],[Acceleration Z(g)2]]-$M$3</f>
        <v>-2.018000000000042E-2</v>
      </c>
      <c r="N140">
        <v>0</v>
      </c>
      <c r="O140">
        <v>-6.0999999999999999E-2</v>
      </c>
      <c r="P140">
        <v>0</v>
      </c>
      <c r="Q140">
        <v>-0.31900000000000001</v>
      </c>
      <c r="R140">
        <v>0.71399999999999997</v>
      </c>
      <c r="S140">
        <v>167.44800000000001</v>
      </c>
      <c r="T140">
        <v>107.393</v>
      </c>
      <c r="U140">
        <v>47.774999999999999</v>
      </c>
      <c r="V140">
        <v>59.890999999999998</v>
      </c>
      <c r="W140">
        <v>19.510000000000002</v>
      </c>
      <c r="X140">
        <v>96530</v>
      </c>
      <c r="Y140">
        <v>408.64</v>
      </c>
      <c r="Z140" s="1" t="s">
        <v>33</v>
      </c>
      <c r="AA140" s="1" t="s">
        <v>33</v>
      </c>
      <c r="AB140" s="1" t="s">
        <v>33</v>
      </c>
      <c r="AC140" s="1" t="s">
        <v>33</v>
      </c>
      <c r="AD140" s="1" t="s">
        <v>33</v>
      </c>
      <c r="AE140" s="1" t="s">
        <v>33</v>
      </c>
      <c r="AF140" s="1" t="s">
        <v>33</v>
      </c>
      <c r="AG140" s="1" t="s">
        <v>33</v>
      </c>
      <c r="AH140" s="1" t="s">
        <v>33</v>
      </c>
      <c r="AI140" s="1" t="s">
        <v>33</v>
      </c>
      <c r="AJ140" s="1" t="s">
        <v>33</v>
      </c>
      <c r="AK140" s="1" t="s">
        <v>33</v>
      </c>
      <c r="AL140" s="1" t="s">
        <v>33</v>
      </c>
      <c r="AM140" s="1" t="s">
        <v>33</v>
      </c>
    </row>
    <row r="141" spans="1:39" x14ac:dyDescent="0.3">
      <c r="A141" s="1" t="s">
        <v>169</v>
      </c>
      <c r="B141" s="1" t="str">
        <f>RIGHT(data_20240921_001[[#This Row],[Time]],6)</f>
        <v>37.987</v>
      </c>
      <c r="C141" s="1">
        <f t="shared" si="8"/>
        <v>92</v>
      </c>
      <c r="D141" s="1" t="s">
        <v>32</v>
      </c>
      <c r="E141" s="2">
        <v>45555.577578750002</v>
      </c>
      <c r="F141">
        <v>-1.4999999999999999E-2</v>
      </c>
      <c r="G141">
        <f>data_20240921_001[[#This Row],[Acceleration X(g)]]-$G$3</f>
        <v>-1.3199999999999896E-3</v>
      </c>
      <c r="H141">
        <f t="shared" si="9"/>
        <v>-0.3518399999999986</v>
      </c>
      <c r="I141">
        <v>-5.0000000000000001E-3</v>
      </c>
      <c r="J141">
        <f>data_20240921_001[[#This Row],[Acceleration Y(g)]]-$J$3</f>
        <v>-5.1999999999999703E-4</v>
      </c>
      <c r="K141">
        <f t="shared" si="10"/>
        <v>-0.77023999999999804</v>
      </c>
      <c r="L141">
        <v>1</v>
      </c>
      <c r="M141">
        <f>data_20240921_001[[#This Row],[Acceleration Z(g)2]]-$M$3</f>
        <v>-1.9180000000000419E-2</v>
      </c>
      <c r="N141">
        <v>0</v>
      </c>
      <c r="O141">
        <v>0</v>
      </c>
      <c r="P141">
        <v>0</v>
      </c>
      <c r="Q141">
        <v>-0.32400000000000001</v>
      </c>
      <c r="R141">
        <v>0.70899999999999996</v>
      </c>
      <c r="S141">
        <v>167.44800000000001</v>
      </c>
      <c r="T141">
        <v>107.38</v>
      </c>
      <c r="U141">
        <v>47.801000000000002</v>
      </c>
      <c r="V141">
        <v>59.878</v>
      </c>
      <c r="W141">
        <v>19.54</v>
      </c>
      <c r="X141">
        <v>96530</v>
      </c>
      <c r="Y141">
        <v>408.64</v>
      </c>
      <c r="Z141" s="1" t="s">
        <v>33</v>
      </c>
      <c r="AA141" s="1" t="s">
        <v>33</v>
      </c>
      <c r="AB141" s="1" t="s">
        <v>33</v>
      </c>
      <c r="AC141" s="1" t="s">
        <v>33</v>
      </c>
      <c r="AD141" s="1" t="s">
        <v>33</v>
      </c>
      <c r="AE141" s="1" t="s">
        <v>33</v>
      </c>
      <c r="AF141" s="1" t="s">
        <v>33</v>
      </c>
      <c r="AG141" s="1" t="s">
        <v>33</v>
      </c>
      <c r="AH141" s="1" t="s">
        <v>33</v>
      </c>
      <c r="AI141" s="1" t="s">
        <v>33</v>
      </c>
      <c r="AJ141" s="1" t="s">
        <v>33</v>
      </c>
      <c r="AK141" s="1" t="s">
        <v>33</v>
      </c>
      <c r="AL141" s="1" t="s">
        <v>33</v>
      </c>
      <c r="AM141" s="1" t="s">
        <v>33</v>
      </c>
    </row>
    <row r="142" spans="1:39" x14ac:dyDescent="0.3">
      <c r="A142" s="1" t="s">
        <v>170</v>
      </c>
      <c r="B142" s="1" t="str">
        <f>RIGHT(data_20240921_001[[#This Row],[Time]],6)</f>
        <v>38.097</v>
      </c>
      <c r="C142" s="1">
        <f t="shared" si="8"/>
        <v>110</v>
      </c>
      <c r="D142" s="1" t="s">
        <v>32</v>
      </c>
      <c r="E142" s="2">
        <v>45555.577579907411</v>
      </c>
      <c r="F142">
        <v>-1.4999999999999999E-2</v>
      </c>
      <c r="G142">
        <f>data_20240921_001[[#This Row],[Acceleration X(g)]]-$G$3</f>
        <v>-1.3199999999999896E-3</v>
      </c>
      <c r="H142">
        <f t="shared" si="9"/>
        <v>-0.35315999999999859</v>
      </c>
      <c r="I142">
        <v>-5.0000000000000001E-3</v>
      </c>
      <c r="J142">
        <f>data_20240921_001[[#This Row],[Acceleration Y(g)]]-$J$3</f>
        <v>-5.1999999999999703E-4</v>
      </c>
      <c r="K142">
        <f t="shared" si="10"/>
        <v>-0.770759999999998</v>
      </c>
      <c r="L142">
        <v>0.999</v>
      </c>
      <c r="M142">
        <f>data_20240921_001[[#This Row],[Acceleration Z(g)2]]-$M$3</f>
        <v>-2.018000000000042E-2</v>
      </c>
      <c r="N142">
        <v>0</v>
      </c>
      <c r="O142">
        <v>0</v>
      </c>
      <c r="P142">
        <v>0</v>
      </c>
      <c r="Q142">
        <v>-0.33</v>
      </c>
      <c r="R142">
        <v>0.70899999999999996</v>
      </c>
      <c r="S142">
        <v>167.44800000000001</v>
      </c>
      <c r="T142">
        <v>107.38</v>
      </c>
      <c r="U142">
        <v>47.801000000000002</v>
      </c>
      <c r="V142">
        <v>59.878</v>
      </c>
      <c r="W142">
        <v>19.54</v>
      </c>
      <c r="X142">
        <v>96530</v>
      </c>
      <c r="Y142">
        <v>408.64</v>
      </c>
      <c r="Z142" s="1" t="s">
        <v>33</v>
      </c>
      <c r="AA142" s="1" t="s">
        <v>33</v>
      </c>
      <c r="AB142" s="1" t="s">
        <v>33</v>
      </c>
      <c r="AC142" s="1" t="s">
        <v>33</v>
      </c>
      <c r="AD142" s="1" t="s">
        <v>33</v>
      </c>
      <c r="AE142" s="1" t="s">
        <v>33</v>
      </c>
      <c r="AF142" s="1" t="s">
        <v>33</v>
      </c>
      <c r="AG142" s="1" t="s">
        <v>33</v>
      </c>
      <c r="AH142" s="1" t="s">
        <v>33</v>
      </c>
      <c r="AI142" s="1" t="s">
        <v>33</v>
      </c>
      <c r="AJ142" s="1" t="s">
        <v>33</v>
      </c>
      <c r="AK142" s="1" t="s">
        <v>33</v>
      </c>
      <c r="AL142" s="1" t="s">
        <v>33</v>
      </c>
      <c r="AM142" s="1" t="s">
        <v>33</v>
      </c>
    </row>
    <row r="143" spans="1:39" x14ac:dyDescent="0.3">
      <c r="A143" s="1" t="s">
        <v>171</v>
      </c>
      <c r="B143" s="1" t="str">
        <f>RIGHT(data_20240921_001[[#This Row],[Time]],6)</f>
        <v>38.191</v>
      </c>
      <c r="C143" s="1">
        <f t="shared" si="8"/>
        <v>94</v>
      </c>
      <c r="D143" s="1" t="s">
        <v>32</v>
      </c>
      <c r="E143" s="2">
        <v>45555.577581064812</v>
      </c>
      <c r="F143">
        <v>-1.4999999999999999E-2</v>
      </c>
      <c r="G143">
        <f>data_20240921_001[[#This Row],[Acceleration X(g)]]-$G$3</f>
        <v>-1.3199999999999896E-3</v>
      </c>
      <c r="H143">
        <f t="shared" si="9"/>
        <v>-0.35447999999999857</v>
      </c>
      <c r="I143">
        <v>-5.0000000000000001E-3</v>
      </c>
      <c r="J143">
        <f>data_20240921_001[[#This Row],[Acceleration Y(g)]]-$J$3</f>
        <v>-5.1999999999999703E-4</v>
      </c>
      <c r="K143">
        <f t="shared" si="10"/>
        <v>-0.77127999999999797</v>
      </c>
      <c r="L143">
        <v>0.999</v>
      </c>
      <c r="M143">
        <f>data_20240921_001[[#This Row],[Acceleration Z(g)2]]-$M$3</f>
        <v>-2.018000000000042E-2</v>
      </c>
      <c r="N143">
        <v>0</v>
      </c>
      <c r="O143">
        <v>0</v>
      </c>
      <c r="P143">
        <v>0</v>
      </c>
      <c r="Q143">
        <v>-0.33500000000000002</v>
      </c>
      <c r="R143">
        <v>0.70299999999999996</v>
      </c>
      <c r="S143">
        <v>167.44800000000001</v>
      </c>
      <c r="T143">
        <v>107.367</v>
      </c>
      <c r="U143">
        <v>47.814</v>
      </c>
      <c r="V143">
        <v>59.865000000000002</v>
      </c>
      <c r="W143">
        <v>19.52</v>
      </c>
      <c r="X143">
        <v>96529</v>
      </c>
      <c r="Y143">
        <v>408.72</v>
      </c>
      <c r="Z143" s="1" t="s">
        <v>33</v>
      </c>
      <c r="AA143" s="1" t="s">
        <v>33</v>
      </c>
      <c r="AB143" s="1" t="s">
        <v>33</v>
      </c>
      <c r="AC143" s="1" t="s">
        <v>33</v>
      </c>
      <c r="AD143" s="1" t="s">
        <v>33</v>
      </c>
      <c r="AE143" s="1" t="s">
        <v>33</v>
      </c>
      <c r="AF143" s="1" t="s">
        <v>33</v>
      </c>
      <c r="AG143" s="1" t="s">
        <v>33</v>
      </c>
      <c r="AH143" s="1" t="s">
        <v>33</v>
      </c>
      <c r="AI143" s="1" t="s">
        <v>33</v>
      </c>
      <c r="AJ143" s="1" t="s">
        <v>33</v>
      </c>
      <c r="AK143" s="1" t="s">
        <v>33</v>
      </c>
      <c r="AL143" s="1" t="s">
        <v>33</v>
      </c>
      <c r="AM143" s="1" t="s">
        <v>33</v>
      </c>
    </row>
    <row r="144" spans="1:39" x14ac:dyDescent="0.3">
      <c r="A144" s="1" t="s">
        <v>172</v>
      </c>
      <c r="B144" s="1" t="str">
        <f>RIGHT(data_20240921_001[[#This Row],[Time]],6)</f>
        <v>38.300</v>
      </c>
      <c r="C144" s="1">
        <f t="shared" si="8"/>
        <v>109</v>
      </c>
      <c r="D144" s="1" t="s">
        <v>32</v>
      </c>
      <c r="E144" s="2">
        <v>45555.57758222222</v>
      </c>
      <c r="F144">
        <v>-1.4999999999999999E-2</v>
      </c>
      <c r="G144">
        <f>data_20240921_001[[#This Row],[Acceleration X(g)]]-$G$3</f>
        <v>-1.3199999999999896E-3</v>
      </c>
      <c r="H144">
        <f t="shared" si="9"/>
        <v>-0.35579999999999856</v>
      </c>
      <c r="I144">
        <v>-4.0000000000000001E-3</v>
      </c>
      <c r="J144">
        <f>data_20240921_001[[#This Row],[Acceleration Y(g)]]-$J$3</f>
        <v>4.8000000000000299E-4</v>
      </c>
      <c r="K144">
        <f t="shared" si="10"/>
        <v>-0.77079999999999793</v>
      </c>
      <c r="L144">
        <v>0.999</v>
      </c>
      <c r="M144">
        <f>data_20240921_001[[#This Row],[Acceleration Z(g)2]]-$M$3</f>
        <v>-2.018000000000042E-2</v>
      </c>
      <c r="N144">
        <v>0</v>
      </c>
      <c r="O144">
        <v>0</v>
      </c>
      <c r="P144">
        <v>0</v>
      </c>
      <c r="Q144">
        <v>-0.34100000000000003</v>
      </c>
      <c r="R144">
        <v>0.70299999999999996</v>
      </c>
      <c r="S144">
        <v>167.44800000000001</v>
      </c>
      <c r="T144">
        <v>107.367</v>
      </c>
      <c r="U144">
        <v>47.814</v>
      </c>
      <c r="V144">
        <v>59.878</v>
      </c>
      <c r="W144">
        <v>19.510000000000002</v>
      </c>
      <c r="X144">
        <v>96530</v>
      </c>
      <c r="Y144">
        <v>408.64</v>
      </c>
      <c r="Z144" s="1" t="s">
        <v>33</v>
      </c>
      <c r="AA144" s="1" t="s">
        <v>33</v>
      </c>
      <c r="AB144" s="1" t="s">
        <v>33</v>
      </c>
      <c r="AC144" s="1" t="s">
        <v>33</v>
      </c>
      <c r="AD144" s="1" t="s">
        <v>33</v>
      </c>
      <c r="AE144" s="1" t="s">
        <v>33</v>
      </c>
      <c r="AF144" s="1" t="s">
        <v>33</v>
      </c>
      <c r="AG144" s="1" t="s">
        <v>33</v>
      </c>
      <c r="AH144" s="1" t="s">
        <v>33</v>
      </c>
      <c r="AI144" s="1" t="s">
        <v>33</v>
      </c>
      <c r="AJ144" s="1" t="s">
        <v>33</v>
      </c>
      <c r="AK144" s="1" t="s">
        <v>33</v>
      </c>
      <c r="AL144" s="1" t="s">
        <v>33</v>
      </c>
      <c r="AM144" s="1" t="s">
        <v>33</v>
      </c>
    </row>
    <row r="145" spans="1:39" x14ac:dyDescent="0.3">
      <c r="A145" s="1" t="s">
        <v>173</v>
      </c>
      <c r="B145" s="1" t="str">
        <f>RIGHT(data_20240921_001[[#This Row],[Time]],6)</f>
        <v>38.393</v>
      </c>
      <c r="C145" s="1">
        <f t="shared" si="8"/>
        <v>93</v>
      </c>
      <c r="D145" s="1" t="s">
        <v>32</v>
      </c>
      <c r="E145" s="2">
        <v>45555.577583379629</v>
      </c>
      <c r="F145">
        <v>-1.4999999999999999E-2</v>
      </c>
      <c r="G145">
        <f>data_20240921_001[[#This Row],[Acceleration X(g)]]-$G$3</f>
        <v>-1.3199999999999896E-3</v>
      </c>
      <c r="H145">
        <f t="shared" si="9"/>
        <v>-0.35711999999999855</v>
      </c>
      <c r="I145">
        <v>-5.0000000000000001E-3</v>
      </c>
      <c r="J145">
        <f>data_20240921_001[[#This Row],[Acceleration Y(g)]]-$J$3</f>
        <v>-5.1999999999999703E-4</v>
      </c>
      <c r="K145">
        <f t="shared" si="10"/>
        <v>-0.7713199999999979</v>
      </c>
      <c r="L145">
        <v>0.999</v>
      </c>
      <c r="M145">
        <f>data_20240921_001[[#This Row],[Acceleration Z(g)2]]-$M$3</f>
        <v>-2.018000000000042E-2</v>
      </c>
      <c r="N145">
        <v>6.0999999999999999E-2</v>
      </c>
      <c r="O145">
        <v>0.122</v>
      </c>
      <c r="P145">
        <v>0</v>
      </c>
      <c r="Q145">
        <v>-0.34100000000000003</v>
      </c>
      <c r="R145">
        <v>0.70899999999999996</v>
      </c>
      <c r="S145">
        <v>167.44800000000001</v>
      </c>
      <c r="T145">
        <v>107.354</v>
      </c>
      <c r="U145">
        <v>47.853000000000002</v>
      </c>
      <c r="V145">
        <v>59.851999999999997</v>
      </c>
      <c r="W145">
        <v>19.510000000000002</v>
      </c>
      <c r="X145">
        <v>96530</v>
      </c>
      <c r="Y145">
        <v>408.64</v>
      </c>
      <c r="Z145" s="1" t="s">
        <v>33</v>
      </c>
      <c r="AA145" s="1" t="s">
        <v>33</v>
      </c>
      <c r="AB145" s="1" t="s">
        <v>33</v>
      </c>
      <c r="AC145" s="1" t="s">
        <v>33</v>
      </c>
      <c r="AD145" s="1" t="s">
        <v>33</v>
      </c>
      <c r="AE145" s="1" t="s">
        <v>33</v>
      </c>
      <c r="AF145" s="1" t="s">
        <v>33</v>
      </c>
      <c r="AG145" s="1" t="s">
        <v>33</v>
      </c>
      <c r="AH145" s="1" t="s">
        <v>33</v>
      </c>
      <c r="AI145" s="1" t="s">
        <v>33</v>
      </c>
      <c r="AJ145" s="1" t="s">
        <v>33</v>
      </c>
      <c r="AK145" s="1" t="s">
        <v>33</v>
      </c>
      <c r="AL145" s="1" t="s">
        <v>33</v>
      </c>
      <c r="AM145" s="1" t="s">
        <v>33</v>
      </c>
    </row>
    <row r="146" spans="1:39" x14ac:dyDescent="0.3">
      <c r="A146" s="1" t="s">
        <v>174</v>
      </c>
      <c r="B146" s="1" t="str">
        <f>RIGHT(data_20240921_001[[#This Row],[Time]],6)</f>
        <v>38.501</v>
      </c>
      <c r="C146" s="1">
        <f t="shared" si="8"/>
        <v>108</v>
      </c>
      <c r="D146" s="1" t="s">
        <v>32</v>
      </c>
      <c r="E146" s="2">
        <v>45555.577584537037</v>
      </c>
      <c r="F146">
        <v>-1.4E-2</v>
      </c>
      <c r="G146">
        <f>data_20240921_001[[#This Row],[Acceleration X(g)]]-$G$3</f>
        <v>-3.1999999999999043E-4</v>
      </c>
      <c r="H146">
        <f t="shared" si="9"/>
        <v>-0.35743999999999854</v>
      </c>
      <c r="I146">
        <v>-5.0000000000000001E-3</v>
      </c>
      <c r="J146">
        <f>data_20240921_001[[#This Row],[Acceleration Y(g)]]-$J$3</f>
        <v>-5.1999999999999703E-4</v>
      </c>
      <c r="K146">
        <f t="shared" si="10"/>
        <v>-0.77183999999999786</v>
      </c>
      <c r="L146">
        <v>0.999</v>
      </c>
      <c r="M146">
        <f>data_20240921_001[[#This Row],[Acceleration Z(g)2]]-$M$3</f>
        <v>-2.018000000000042E-2</v>
      </c>
      <c r="N146">
        <v>6.0999999999999999E-2</v>
      </c>
      <c r="O146">
        <v>6.0999999999999999E-2</v>
      </c>
      <c r="P146">
        <v>0</v>
      </c>
      <c r="Q146">
        <v>-0.34599999999999997</v>
      </c>
      <c r="R146">
        <v>0.70899999999999996</v>
      </c>
      <c r="S146">
        <v>167.44800000000001</v>
      </c>
      <c r="T146">
        <v>107.367</v>
      </c>
      <c r="U146">
        <v>47.84</v>
      </c>
      <c r="V146">
        <v>59.865000000000002</v>
      </c>
      <c r="W146">
        <v>19.510000000000002</v>
      </c>
      <c r="X146">
        <v>96530</v>
      </c>
      <c r="Y146">
        <v>408.64</v>
      </c>
      <c r="Z146" s="1" t="s">
        <v>33</v>
      </c>
      <c r="AA146" s="1" t="s">
        <v>33</v>
      </c>
      <c r="AB146" s="1" t="s">
        <v>33</v>
      </c>
      <c r="AC146" s="1" t="s">
        <v>33</v>
      </c>
      <c r="AD146" s="1" t="s">
        <v>33</v>
      </c>
      <c r="AE146" s="1" t="s">
        <v>33</v>
      </c>
      <c r="AF146" s="1" t="s">
        <v>33</v>
      </c>
      <c r="AG146" s="1" t="s">
        <v>33</v>
      </c>
      <c r="AH146" s="1" t="s">
        <v>33</v>
      </c>
      <c r="AI146" s="1" t="s">
        <v>33</v>
      </c>
      <c r="AJ146" s="1" t="s">
        <v>33</v>
      </c>
      <c r="AK146" s="1" t="s">
        <v>33</v>
      </c>
      <c r="AL146" s="1" t="s">
        <v>33</v>
      </c>
      <c r="AM146" s="1" t="s">
        <v>33</v>
      </c>
    </row>
    <row r="147" spans="1:39" x14ac:dyDescent="0.3">
      <c r="A147" s="1" t="s">
        <v>175</v>
      </c>
      <c r="B147" s="1" t="str">
        <f>RIGHT(data_20240921_001[[#This Row],[Time]],6)</f>
        <v>38.595</v>
      </c>
      <c r="C147" s="1">
        <f t="shared" si="8"/>
        <v>94</v>
      </c>
      <c r="D147" s="1" t="s">
        <v>32</v>
      </c>
      <c r="E147" s="2">
        <v>45555.577585694446</v>
      </c>
      <c r="F147">
        <v>-1.4E-2</v>
      </c>
      <c r="G147">
        <f>data_20240921_001[[#This Row],[Acceleration X(g)]]-$G$3</f>
        <v>-3.1999999999999043E-4</v>
      </c>
      <c r="H147">
        <f t="shared" si="9"/>
        <v>-0.35775999999999852</v>
      </c>
      <c r="I147">
        <v>-4.0000000000000001E-3</v>
      </c>
      <c r="J147">
        <f>data_20240921_001[[#This Row],[Acceleration Y(g)]]-$J$3</f>
        <v>4.8000000000000299E-4</v>
      </c>
      <c r="K147">
        <f t="shared" si="10"/>
        <v>-0.77135999999999783</v>
      </c>
      <c r="L147">
        <v>0.999</v>
      </c>
      <c r="M147">
        <f>data_20240921_001[[#This Row],[Acceleration Z(g)2]]-$M$3</f>
        <v>-2.018000000000042E-2</v>
      </c>
      <c r="N147">
        <v>0</v>
      </c>
      <c r="O147">
        <v>6.0999999999999999E-2</v>
      </c>
      <c r="P147">
        <v>0</v>
      </c>
      <c r="Q147">
        <v>-0.34599999999999997</v>
      </c>
      <c r="R147">
        <v>0.70899999999999996</v>
      </c>
      <c r="S147">
        <v>167.44800000000001</v>
      </c>
      <c r="T147">
        <v>107.354</v>
      </c>
      <c r="U147">
        <v>47.814</v>
      </c>
      <c r="V147">
        <v>59.878</v>
      </c>
      <c r="W147">
        <v>19.57</v>
      </c>
      <c r="X147">
        <v>96529</v>
      </c>
      <c r="Y147">
        <v>408.72</v>
      </c>
      <c r="Z147" s="1" t="s">
        <v>33</v>
      </c>
      <c r="AA147" s="1" t="s">
        <v>33</v>
      </c>
      <c r="AB147" s="1" t="s">
        <v>33</v>
      </c>
      <c r="AC147" s="1" t="s">
        <v>33</v>
      </c>
      <c r="AD147" s="1" t="s">
        <v>33</v>
      </c>
      <c r="AE147" s="1" t="s">
        <v>33</v>
      </c>
      <c r="AF147" s="1" t="s">
        <v>33</v>
      </c>
      <c r="AG147" s="1" t="s">
        <v>33</v>
      </c>
      <c r="AH147" s="1" t="s">
        <v>33</v>
      </c>
      <c r="AI147" s="1" t="s">
        <v>33</v>
      </c>
      <c r="AJ147" s="1" t="s">
        <v>33</v>
      </c>
      <c r="AK147" s="1" t="s">
        <v>33</v>
      </c>
      <c r="AL147" s="1" t="s">
        <v>33</v>
      </c>
      <c r="AM147" s="1" t="s">
        <v>33</v>
      </c>
    </row>
    <row r="148" spans="1:39" x14ac:dyDescent="0.3">
      <c r="A148" s="1" t="s">
        <v>176</v>
      </c>
      <c r="B148" s="1" t="str">
        <f>RIGHT(data_20240921_001[[#This Row],[Time]],6)</f>
        <v>38.688</v>
      </c>
      <c r="C148" s="1">
        <f t="shared" si="8"/>
        <v>93</v>
      </c>
      <c r="D148" s="1" t="s">
        <v>32</v>
      </c>
      <c r="E148" s="2">
        <v>45555.577586851854</v>
      </c>
      <c r="F148">
        <v>-1.4999999999999999E-2</v>
      </c>
      <c r="G148">
        <f>data_20240921_001[[#This Row],[Acceleration X(g)]]-$G$3</f>
        <v>-1.3199999999999896E-3</v>
      </c>
      <c r="H148">
        <f t="shared" si="9"/>
        <v>-0.35907999999999851</v>
      </c>
      <c r="I148">
        <v>-5.0000000000000001E-3</v>
      </c>
      <c r="J148">
        <f>data_20240921_001[[#This Row],[Acceleration Y(g)]]-$J$3</f>
        <v>-5.1999999999999703E-4</v>
      </c>
      <c r="K148">
        <f t="shared" si="10"/>
        <v>-0.77187999999999779</v>
      </c>
      <c r="L148">
        <v>0.999</v>
      </c>
      <c r="M148">
        <f>data_20240921_001[[#This Row],[Acceleration Z(g)2]]-$M$3</f>
        <v>-2.018000000000042E-2</v>
      </c>
      <c r="N148">
        <v>6.0999999999999999E-2</v>
      </c>
      <c r="O148">
        <v>0.122</v>
      </c>
      <c r="P148">
        <v>0</v>
      </c>
      <c r="Q148">
        <v>-0.35199999999999998</v>
      </c>
      <c r="R148">
        <v>0.70899999999999996</v>
      </c>
      <c r="S148">
        <v>167.44800000000001</v>
      </c>
      <c r="T148">
        <v>107.367</v>
      </c>
      <c r="U148">
        <v>47.826999999999998</v>
      </c>
      <c r="V148">
        <v>59.851999999999997</v>
      </c>
      <c r="W148">
        <v>19.54</v>
      </c>
      <c r="X148">
        <v>96530</v>
      </c>
      <c r="Y148">
        <v>408.64</v>
      </c>
      <c r="Z148" s="1" t="s">
        <v>33</v>
      </c>
      <c r="AA148" s="1" t="s">
        <v>33</v>
      </c>
      <c r="AB148" s="1" t="s">
        <v>33</v>
      </c>
      <c r="AC148" s="1" t="s">
        <v>33</v>
      </c>
      <c r="AD148" s="1" t="s">
        <v>33</v>
      </c>
      <c r="AE148" s="1" t="s">
        <v>33</v>
      </c>
      <c r="AF148" s="1" t="s">
        <v>33</v>
      </c>
      <c r="AG148" s="1" t="s">
        <v>33</v>
      </c>
      <c r="AH148" s="1" t="s">
        <v>33</v>
      </c>
      <c r="AI148" s="1" t="s">
        <v>33</v>
      </c>
      <c r="AJ148" s="1" t="s">
        <v>33</v>
      </c>
      <c r="AK148" s="1" t="s">
        <v>33</v>
      </c>
      <c r="AL148" s="1" t="s">
        <v>33</v>
      </c>
      <c r="AM148" s="1" t="s">
        <v>33</v>
      </c>
    </row>
    <row r="149" spans="1:39" x14ac:dyDescent="0.3">
      <c r="A149" s="1" t="s">
        <v>177</v>
      </c>
      <c r="B149" s="1" t="str">
        <f>RIGHT(data_20240921_001[[#This Row],[Time]],6)</f>
        <v>38.798</v>
      </c>
      <c r="C149" s="1">
        <f t="shared" si="8"/>
        <v>110</v>
      </c>
      <c r="D149" s="1" t="s">
        <v>32</v>
      </c>
      <c r="E149" s="2">
        <v>45555.577588009262</v>
      </c>
      <c r="F149">
        <v>-1.4E-2</v>
      </c>
      <c r="G149">
        <f>data_20240921_001[[#This Row],[Acceleration X(g)]]-$G$3</f>
        <v>-3.1999999999999043E-4</v>
      </c>
      <c r="H149">
        <f t="shared" si="9"/>
        <v>-0.3593999999999985</v>
      </c>
      <c r="I149">
        <v>-5.0000000000000001E-3</v>
      </c>
      <c r="J149">
        <f>data_20240921_001[[#This Row],[Acceleration Y(g)]]-$J$3</f>
        <v>-5.1999999999999703E-4</v>
      </c>
      <c r="K149">
        <f t="shared" si="10"/>
        <v>-0.77239999999999776</v>
      </c>
      <c r="L149">
        <v>0.999</v>
      </c>
      <c r="M149">
        <f>data_20240921_001[[#This Row],[Acceleration Z(g)2]]-$M$3</f>
        <v>-2.018000000000042E-2</v>
      </c>
      <c r="N149">
        <v>0</v>
      </c>
      <c r="O149">
        <v>6.0999999999999999E-2</v>
      </c>
      <c r="P149">
        <v>0</v>
      </c>
      <c r="Q149">
        <v>-0.35199999999999998</v>
      </c>
      <c r="R149">
        <v>0.71399999999999997</v>
      </c>
      <c r="S149">
        <v>167.44800000000001</v>
      </c>
      <c r="T149">
        <v>107.367</v>
      </c>
      <c r="U149">
        <v>47.814</v>
      </c>
      <c r="V149">
        <v>59.878</v>
      </c>
      <c r="W149">
        <v>19.52</v>
      </c>
      <c r="X149">
        <v>96530</v>
      </c>
      <c r="Y149">
        <v>408.64</v>
      </c>
      <c r="Z149" s="1" t="s">
        <v>33</v>
      </c>
      <c r="AA149" s="1" t="s">
        <v>33</v>
      </c>
      <c r="AB149" s="1" t="s">
        <v>33</v>
      </c>
      <c r="AC149" s="1" t="s">
        <v>33</v>
      </c>
      <c r="AD149" s="1" t="s">
        <v>33</v>
      </c>
      <c r="AE149" s="1" t="s">
        <v>33</v>
      </c>
      <c r="AF149" s="1" t="s">
        <v>33</v>
      </c>
      <c r="AG149" s="1" t="s">
        <v>33</v>
      </c>
      <c r="AH149" s="1" t="s">
        <v>33</v>
      </c>
      <c r="AI149" s="1" t="s">
        <v>33</v>
      </c>
      <c r="AJ149" s="1" t="s">
        <v>33</v>
      </c>
      <c r="AK149" s="1" t="s">
        <v>33</v>
      </c>
      <c r="AL149" s="1" t="s">
        <v>33</v>
      </c>
      <c r="AM149" s="1" t="s">
        <v>33</v>
      </c>
    </row>
    <row r="150" spans="1:39" x14ac:dyDescent="0.3">
      <c r="A150" s="1" t="s">
        <v>178</v>
      </c>
      <c r="B150" s="1" t="str">
        <f>RIGHT(data_20240921_001[[#This Row],[Time]],6)</f>
        <v>38.891</v>
      </c>
      <c r="C150" s="1">
        <f t="shared" si="8"/>
        <v>93</v>
      </c>
      <c r="D150" s="1" t="s">
        <v>32</v>
      </c>
      <c r="E150" s="2">
        <v>45555.577589166664</v>
      </c>
      <c r="F150">
        <v>-1.4E-2</v>
      </c>
      <c r="G150">
        <f>data_20240921_001[[#This Row],[Acceleration X(g)]]-$G$3</f>
        <v>-3.1999999999999043E-4</v>
      </c>
      <c r="H150">
        <f t="shared" si="9"/>
        <v>-0.35971999999999849</v>
      </c>
      <c r="I150">
        <v>-5.0000000000000001E-3</v>
      </c>
      <c r="J150">
        <f>data_20240921_001[[#This Row],[Acceleration Y(g)]]-$J$3</f>
        <v>-5.1999999999999703E-4</v>
      </c>
      <c r="K150">
        <f t="shared" si="10"/>
        <v>-0.77291999999999772</v>
      </c>
      <c r="L150">
        <v>0.999</v>
      </c>
      <c r="M150">
        <f>data_20240921_001[[#This Row],[Acceleration Z(g)2]]-$M$3</f>
        <v>-2.018000000000042E-2</v>
      </c>
      <c r="N150">
        <v>0</v>
      </c>
      <c r="O150">
        <v>0.122</v>
      </c>
      <c r="P150">
        <v>0</v>
      </c>
      <c r="Q150">
        <v>-0.35699999999999998</v>
      </c>
      <c r="R150">
        <v>0.72</v>
      </c>
      <c r="S150">
        <v>167.44800000000001</v>
      </c>
      <c r="T150">
        <v>107.38</v>
      </c>
      <c r="U150">
        <v>47.826999999999998</v>
      </c>
      <c r="V150">
        <v>59.878</v>
      </c>
      <c r="W150">
        <v>19.55</v>
      </c>
      <c r="X150">
        <v>96530</v>
      </c>
      <c r="Y150">
        <v>408.64</v>
      </c>
      <c r="Z150" s="1" t="s">
        <v>33</v>
      </c>
      <c r="AA150" s="1" t="s">
        <v>33</v>
      </c>
      <c r="AB150" s="1" t="s">
        <v>33</v>
      </c>
      <c r="AC150" s="1" t="s">
        <v>33</v>
      </c>
      <c r="AD150" s="1" t="s">
        <v>33</v>
      </c>
      <c r="AE150" s="1" t="s">
        <v>33</v>
      </c>
      <c r="AF150" s="1" t="s">
        <v>33</v>
      </c>
      <c r="AG150" s="1" t="s">
        <v>33</v>
      </c>
      <c r="AH150" s="1" t="s">
        <v>33</v>
      </c>
      <c r="AI150" s="1" t="s">
        <v>33</v>
      </c>
      <c r="AJ150" s="1" t="s">
        <v>33</v>
      </c>
      <c r="AK150" s="1" t="s">
        <v>33</v>
      </c>
      <c r="AL150" s="1" t="s">
        <v>33</v>
      </c>
      <c r="AM150" s="1" t="s">
        <v>33</v>
      </c>
    </row>
    <row r="151" spans="1:39" x14ac:dyDescent="0.3">
      <c r="A151" s="1" t="s">
        <v>179</v>
      </c>
      <c r="B151" s="1" t="str">
        <f>RIGHT(data_20240921_001[[#This Row],[Time]],6)</f>
        <v>38.999</v>
      </c>
      <c r="C151" s="1">
        <f t="shared" si="8"/>
        <v>108</v>
      </c>
      <c r="D151" s="1" t="s">
        <v>32</v>
      </c>
      <c r="E151" s="2">
        <v>45555.577590324072</v>
      </c>
      <c r="F151">
        <v>-1.6E-2</v>
      </c>
      <c r="G151">
        <f>data_20240921_001[[#This Row],[Acceleration X(g)]]-$G$3</f>
        <v>-2.3199999999999905E-3</v>
      </c>
      <c r="H151">
        <f t="shared" si="9"/>
        <v>-0.36203999999999847</v>
      </c>
      <c r="I151">
        <v>-4.0000000000000001E-3</v>
      </c>
      <c r="J151">
        <f>data_20240921_001[[#This Row],[Acceleration Y(g)]]-$J$3</f>
        <v>4.8000000000000299E-4</v>
      </c>
      <c r="K151">
        <f t="shared" si="10"/>
        <v>-0.77243999999999768</v>
      </c>
      <c r="L151">
        <v>1</v>
      </c>
      <c r="M151">
        <f>data_20240921_001[[#This Row],[Acceleration Z(g)2]]-$M$3</f>
        <v>-1.9180000000000419E-2</v>
      </c>
      <c r="N151">
        <v>0</v>
      </c>
      <c r="O151">
        <v>0</v>
      </c>
      <c r="P151">
        <v>0</v>
      </c>
      <c r="Q151">
        <v>-0.36299999999999999</v>
      </c>
      <c r="R151">
        <v>0.72</v>
      </c>
      <c r="S151">
        <v>167.44800000000001</v>
      </c>
      <c r="T151">
        <v>107.367</v>
      </c>
      <c r="U151">
        <v>47.814</v>
      </c>
      <c r="V151">
        <v>59.865000000000002</v>
      </c>
      <c r="W151">
        <v>19.55</v>
      </c>
      <c r="X151">
        <v>96529</v>
      </c>
      <c r="Y151">
        <v>408.72</v>
      </c>
      <c r="Z151" s="1" t="s">
        <v>33</v>
      </c>
      <c r="AA151" s="1" t="s">
        <v>33</v>
      </c>
      <c r="AB151" s="1" t="s">
        <v>33</v>
      </c>
      <c r="AC151" s="1" t="s">
        <v>33</v>
      </c>
      <c r="AD151" s="1" t="s">
        <v>33</v>
      </c>
      <c r="AE151" s="1" t="s">
        <v>33</v>
      </c>
      <c r="AF151" s="1" t="s">
        <v>33</v>
      </c>
      <c r="AG151" s="1" t="s">
        <v>33</v>
      </c>
      <c r="AH151" s="1" t="s">
        <v>33</v>
      </c>
      <c r="AI151" s="1" t="s">
        <v>33</v>
      </c>
      <c r="AJ151" s="1" t="s">
        <v>33</v>
      </c>
      <c r="AK151" s="1" t="s">
        <v>33</v>
      </c>
      <c r="AL151" s="1" t="s">
        <v>33</v>
      </c>
      <c r="AM151" s="1" t="s">
        <v>33</v>
      </c>
    </row>
    <row r="152" spans="1:39" x14ac:dyDescent="0.3">
      <c r="A152" s="1" t="s">
        <v>180</v>
      </c>
      <c r="B152" s="1" t="str">
        <f>RIGHT(data_20240921_001[[#This Row],[Time]],6)</f>
        <v>39.091</v>
      </c>
      <c r="C152" s="1">
        <f t="shared" si="8"/>
        <v>92</v>
      </c>
      <c r="D152" s="1" t="s">
        <v>32</v>
      </c>
      <c r="E152" s="2">
        <v>45555.57759148148</v>
      </c>
      <c r="F152">
        <v>-1.4999999999999999E-2</v>
      </c>
      <c r="G152">
        <f>data_20240921_001[[#This Row],[Acceleration X(g)]]-$G$3</f>
        <v>-1.3199999999999896E-3</v>
      </c>
      <c r="H152">
        <f t="shared" si="9"/>
        <v>-0.36335999999999846</v>
      </c>
      <c r="I152">
        <v>-5.0000000000000001E-3</v>
      </c>
      <c r="J152">
        <f>data_20240921_001[[#This Row],[Acceleration Y(g)]]-$J$3</f>
        <v>-5.1999999999999703E-4</v>
      </c>
      <c r="K152">
        <f t="shared" si="10"/>
        <v>-0.77295999999999765</v>
      </c>
      <c r="L152">
        <v>0.999</v>
      </c>
      <c r="M152">
        <f>data_20240921_001[[#This Row],[Acceleration Z(g)2]]-$M$3</f>
        <v>-2.018000000000042E-2</v>
      </c>
      <c r="N152">
        <v>6.0999999999999999E-2</v>
      </c>
      <c r="O152">
        <v>0</v>
      </c>
      <c r="P152">
        <v>0</v>
      </c>
      <c r="Q152">
        <v>-0.36299999999999999</v>
      </c>
      <c r="R152">
        <v>0.72</v>
      </c>
      <c r="S152">
        <v>167.44800000000001</v>
      </c>
      <c r="T152">
        <v>107.367</v>
      </c>
      <c r="U152">
        <v>47.84</v>
      </c>
      <c r="V152">
        <v>59.865000000000002</v>
      </c>
      <c r="W152">
        <v>19.510000000000002</v>
      </c>
      <c r="X152">
        <v>96530</v>
      </c>
      <c r="Y152">
        <v>408.64</v>
      </c>
      <c r="Z152" s="1" t="s">
        <v>33</v>
      </c>
      <c r="AA152" s="1" t="s">
        <v>33</v>
      </c>
      <c r="AB152" s="1" t="s">
        <v>33</v>
      </c>
      <c r="AC152" s="1" t="s">
        <v>33</v>
      </c>
      <c r="AD152" s="1" t="s">
        <v>33</v>
      </c>
      <c r="AE152" s="1" t="s">
        <v>33</v>
      </c>
      <c r="AF152" s="1" t="s">
        <v>33</v>
      </c>
      <c r="AG152" s="1" t="s">
        <v>33</v>
      </c>
      <c r="AH152" s="1" t="s">
        <v>33</v>
      </c>
      <c r="AI152" s="1" t="s">
        <v>33</v>
      </c>
      <c r="AJ152" s="1" t="s">
        <v>33</v>
      </c>
      <c r="AK152" s="1" t="s">
        <v>33</v>
      </c>
      <c r="AL152" s="1" t="s">
        <v>33</v>
      </c>
      <c r="AM152" s="1" t="s">
        <v>33</v>
      </c>
    </row>
    <row r="153" spans="1:39" x14ac:dyDescent="0.3">
      <c r="A153" s="1" t="s">
        <v>181</v>
      </c>
      <c r="B153" s="1" t="str">
        <f>RIGHT(data_20240921_001[[#This Row],[Time]],6)</f>
        <v>39.199</v>
      </c>
      <c r="C153" s="1">
        <f t="shared" si="8"/>
        <v>108</v>
      </c>
      <c r="D153" s="1" t="s">
        <v>32</v>
      </c>
      <c r="E153" s="2">
        <v>45555.577592638889</v>
      </c>
      <c r="F153">
        <v>-1.4999999999999999E-2</v>
      </c>
      <c r="G153">
        <f>data_20240921_001[[#This Row],[Acceleration X(g)]]-$G$3</f>
        <v>-1.3199999999999896E-3</v>
      </c>
      <c r="H153">
        <f t="shared" si="9"/>
        <v>-0.36467999999999845</v>
      </c>
      <c r="I153">
        <v>-4.0000000000000001E-3</v>
      </c>
      <c r="J153">
        <f>data_20240921_001[[#This Row],[Acceleration Y(g)]]-$J$3</f>
        <v>4.8000000000000299E-4</v>
      </c>
      <c r="K153">
        <f t="shared" si="10"/>
        <v>-0.77247999999999761</v>
      </c>
      <c r="L153">
        <v>0.999</v>
      </c>
      <c r="M153">
        <f>data_20240921_001[[#This Row],[Acceleration Z(g)2]]-$M$3</f>
        <v>-2.018000000000042E-2</v>
      </c>
      <c r="N153">
        <v>0</v>
      </c>
      <c r="O153">
        <v>6.0999999999999999E-2</v>
      </c>
      <c r="P153">
        <v>0</v>
      </c>
      <c r="Q153">
        <v>-0.36799999999999999</v>
      </c>
      <c r="R153">
        <v>0.72</v>
      </c>
      <c r="S153">
        <v>167.44800000000001</v>
      </c>
      <c r="T153">
        <v>107.367</v>
      </c>
      <c r="U153">
        <v>47.84</v>
      </c>
      <c r="V153">
        <v>59.865000000000002</v>
      </c>
      <c r="W153">
        <v>19.55</v>
      </c>
      <c r="X153">
        <v>96529</v>
      </c>
      <c r="Y153">
        <v>408.72</v>
      </c>
      <c r="Z153" s="1" t="s">
        <v>33</v>
      </c>
      <c r="AA153" s="1" t="s">
        <v>33</v>
      </c>
      <c r="AB153" s="1" t="s">
        <v>33</v>
      </c>
      <c r="AC153" s="1" t="s">
        <v>33</v>
      </c>
      <c r="AD153" s="1" t="s">
        <v>33</v>
      </c>
      <c r="AE153" s="1" t="s">
        <v>33</v>
      </c>
      <c r="AF153" s="1" t="s">
        <v>33</v>
      </c>
      <c r="AG153" s="1" t="s">
        <v>33</v>
      </c>
      <c r="AH153" s="1" t="s">
        <v>33</v>
      </c>
      <c r="AI153" s="1" t="s">
        <v>33</v>
      </c>
      <c r="AJ153" s="1" t="s">
        <v>33</v>
      </c>
      <c r="AK153" s="1" t="s">
        <v>33</v>
      </c>
      <c r="AL153" s="1" t="s">
        <v>33</v>
      </c>
      <c r="AM153" s="1" t="s">
        <v>33</v>
      </c>
    </row>
    <row r="154" spans="1:39" x14ac:dyDescent="0.3">
      <c r="A154" s="1" t="s">
        <v>182</v>
      </c>
      <c r="B154" s="1" t="str">
        <f>RIGHT(data_20240921_001[[#This Row],[Time]],6)</f>
        <v>39.292</v>
      </c>
      <c r="C154" s="1">
        <f t="shared" si="8"/>
        <v>93</v>
      </c>
      <c r="D154" s="1" t="s">
        <v>32</v>
      </c>
      <c r="E154" s="2">
        <v>45555.577593796297</v>
      </c>
      <c r="F154">
        <v>-1.4999999999999999E-2</v>
      </c>
      <c r="G154">
        <f>data_20240921_001[[#This Row],[Acceleration X(g)]]-$G$3</f>
        <v>-1.3199999999999896E-3</v>
      </c>
      <c r="H154">
        <f t="shared" si="9"/>
        <v>-0.36599999999999844</v>
      </c>
      <c r="I154">
        <v>-4.0000000000000001E-3</v>
      </c>
      <c r="J154">
        <f>data_20240921_001[[#This Row],[Acceleration Y(g)]]-$J$3</f>
        <v>4.8000000000000299E-4</v>
      </c>
      <c r="K154">
        <f t="shared" si="10"/>
        <v>-0.77199999999999758</v>
      </c>
      <c r="L154">
        <v>0.999</v>
      </c>
      <c r="M154">
        <f>data_20240921_001[[#This Row],[Acceleration Z(g)2]]-$M$3</f>
        <v>-2.018000000000042E-2</v>
      </c>
      <c r="N154">
        <v>0</v>
      </c>
      <c r="O154">
        <v>0</v>
      </c>
      <c r="P154">
        <v>0</v>
      </c>
      <c r="Q154">
        <v>-0.36799999999999999</v>
      </c>
      <c r="R154">
        <v>0.72499999999999998</v>
      </c>
      <c r="S154">
        <v>167.44800000000001</v>
      </c>
      <c r="T154">
        <v>107.367</v>
      </c>
      <c r="U154">
        <v>47.853000000000002</v>
      </c>
      <c r="V154">
        <v>59.865000000000002</v>
      </c>
      <c r="W154">
        <v>19.510000000000002</v>
      </c>
      <c r="X154">
        <v>96530</v>
      </c>
      <c r="Y154">
        <v>408.64</v>
      </c>
      <c r="Z154" s="1" t="s">
        <v>33</v>
      </c>
      <c r="AA154" s="1" t="s">
        <v>33</v>
      </c>
      <c r="AB154" s="1" t="s">
        <v>33</v>
      </c>
      <c r="AC154" s="1" t="s">
        <v>33</v>
      </c>
      <c r="AD154" s="1" t="s">
        <v>33</v>
      </c>
      <c r="AE154" s="1" t="s">
        <v>33</v>
      </c>
      <c r="AF154" s="1" t="s">
        <v>33</v>
      </c>
      <c r="AG154" s="1" t="s">
        <v>33</v>
      </c>
      <c r="AH154" s="1" t="s">
        <v>33</v>
      </c>
      <c r="AI154" s="1" t="s">
        <v>33</v>
      </c>
      <c r="AJ154" s="1" t="s">
        <v>33</v>
      </c>
      <c r="AK154" s="1" t="s">
        <v>33</v>
      </c>
      <c r="AL154" s="1" t="s">
        <v>33</v>
      </c>
      <c r="AM154" s="1" t="s">
        <v>33</v>
      </c>
    </row>
    <row r="155" spans="1:39" x14ac:dyDescent="0.3">
      <c r="A155" s="1" t="s">
        <v>183</v>
      </c>
      <c r="B155" s="1" t="str">
        <f>RIGHT(data_20240921_001[[#This Row],[Time]],6)</f>
        <v>39.386</v>
      </c>
      <c r="C155" s="1">
        <f t="shared" si="8"/>
        <v>94</v>
      </c>
      <c r="D155" s="1" t="s">
        <v>32</v>
      </c>
      <c r="E155" s="2">
        <v>45555.577594953706</v>
      </c>
      <c r="F155">
        <v>-1.4999999999999999E-2</v>
      </c>
      <c r="G155">
        <f>data_20240921_001[[#This Row],[Acceleration X(g)]]-$G$3</f>
        <v>-1.3199999999999896E-3</v>
      </c>
      <c r="H155">
        <f t="shared" si="9"/>
        <v>-0.36731999999999843</v>
      </c>
      <c r="I155">
        <v>-4.0000000000000001E-3</v>
      </c>
      <c r="J155">
        <f>data_20240921_001[[#This Row],[Acceleration Y(g)]]-$J$3</f>
        <v>4.8000000000000299E-4</v>
      </c>
      <c r="K155">
        <f t="shared" si="10"/>
        <v>-0.77151999999999754</v>
      </c>
      <c r="L155">
        <v>0.999</v>
      </c>
      <c r="M155">
        <f>data_20240921_001[[#This Row],[Acceleration Z(g)2]]-$M$3</f>
        <v>-2.018000000000042E-2</v>
      </c>
      <c r="N155">
        <v>0</v>
      </c>
      <c r="O155">
        <v>0</v>
      </c>
      <c r="P155">
        <v>0</v>
      </c>
      <c r="Q155">
        <v>-0.374</v>
      </c>
      <c r="R155">
        <v>0.72499999999999998</v>
      </c>
      <c r="S155">
        <v>167.44800000000001</v>
      </c>
      <c r="T155">
        <v>107.367</v>
      </c>
      <c r="U155">
        <v>47.853000000000002</v>
      </c>
      <c r="V155">
        <v>59.865000000000002</v>
      </c>
      <c r="W155">
        <v>19.54</v>
      </c>
      <c r="X155">
        <v>96529</v>
      </c>
      <c r="Y155">
        <v>408.72</v>
      </c>
      <c r="Z155" s="1" t="s">
        <v>33</v>
      </c>
      <c r="AA155" s="1" t="s">
        <v>33</v>
      </c>
      <c r="AB155" s="1" t="s">
        <v>33</v>
      </c>
      <c r="AC155" s="1" t="s">
        <v>33</v>
      </c>
      <c r="AD155" s="1" t="s">
        <v>33</v>
      </c>
      <c r="AE155" s="1" t="s">
        <v>33</v>
      </c>
      <c r="AF155" s="1" t="s">
        <v>33</v>
      </c>
      <c r="AG155" s="1" t="s">
        <v>33</v>
      </c>
      <c r="AH155" s="1" t="s">
        <v>33</v>
      </c>
      <c r="AI155" s="1" t="s">
        <v>33</v>
      </c>
      <c r="AJ155" s="1" t="s">
        <v>33</v>
      </c>
      <c r="AK155" s="1" t="s">
        <v>33</v>
      </c>
      <c r="AL155" s="1" t="s">
        <v>33</v>
      </c>
      <c r="AM155" s="1" t="s">
        <v>33</v>
      </c>
    </row>
    <row r="156" spans="1:39" x14ac:dyDescent="0.3">
      <c r="A156" s="1" t="s">
        <v>184</v>
      </c>
      <c r="B156" s="1" t="str">
        <f>RIGHT(data_20240921_001[[#This Row],[Time]],6)</f>
        <v>39.493</v>
      </c>
      <c r="C156" s="1">
        <f t="shared" si="8"/>
        <v>107</v>
      </c>
      <c r="D156" s="1" t="s">
        <v>32</v>
      </c>
      <c r="E156" s="2">
        <v>45555.577596111114</v>
      </c>
      <c r="F156">
        <v>-1.4E-2</v>
      </c>
      <c r="G156">
        <f>data_20240921_001[[#This Row],[Acceleration X(g)]]-$G$3</f>
        <v>-3.1999999999999043E-4</v>
      </c>
      <c r="H156">
        <f t="shared" si="9"/>
        <v>-0.36763999999999841</v>
      </c>
      <c r="I156">
        <v>-4.0000000000000001E-3</v>
      </c>
      <c r="J156">
        <f>data_20240921_001[[#This Row],[Acceleration Y(g)]]-$J$3</f>
        <v>4.8000000000000299E-4</v>
      </c>
      <c r="K156">
        <f t="shared" si="10"/>
        <v>-0.77103999999999751</v>
      </c>
      <c r="L156">
        <v>0.999</v>
      </c>
      <c r="M156">
        <f>data_20240921_001[[#This Row],[Acceleration Z(g)2]]-$M$3</f>
        <v>-2.018000000000042E-2</v>
      </c>
      <c r="N156">
        <v>0</v>
      </c>
      <c r="O156">
        <v>0</v>
      </c>
      <c r="P156">
        <v>0</v>
      </c>
      <c r="Q156">
        <v>-0.379</v>
      </c>
      <c r="R156">
        <v>0.72499999999999998</v>
      </c>
      <c r="S156">
        <v>167.44800000000001</v>
      </c>
      <c r="T156">
        <v>107.354</v>
      </c>
      <c r="U156">
        <v>47.866</v>
      </c>
      <c r="V156">
        <v>59.813000000000002</v>
      </c>
      <c r="W156">
        <v>19.54</v>
      </c>
      <c r="X156">
        <v>96530</v>
      </c>
      <c r="Y156">
        <v>408.64</v>
      </c>
      <c r="Z156" s="1" t="s">
        <v>33</v>
      </c>
      <c r="AA156" s="1" t="s">
        <v>33</v>
      </c>
      <c r="AB156" s="1" t="s">
        <v>33</v>
      </c>
      <c r="AC156" s="1" t="s">
        <v>33</v>
      </c>
      <c r="AD156" s="1" t="s">
        <v>33</v>
      </c>
      <c r="AE156" s="1" t="s">
        <v>33</v>
      </c>
      <c r="AF156" s="1" t="s">
        <v>33</v>
      </c>
      <c r="AG156" s="1" t="s">
        <v>33</v>
      </c>
      <c r="AH156" s="1" t="s">
        <v>33</v>
      </c>
      <c r="AI156" s="1" t="s">
        <v>33</v>
      </c>
      <c r="AJ156" s="1" t="s">
        <v>33</v>
      </c>
      <c r="AK156" s="1" t="s">
        <v>33</v>
      </c>
      <c r="AL156" s="1" t="s">
        <v>33</v>
      </c>
      <c r="AM156" s="1" t="s">
        <v>33</v>
      </c>
    </row>
    <row r="157" spans="1:39" x14ac:dyDescent="0.3">
      <c r="A157" s="1" t="s">
        <v>185</v>
      </c>
      <c r="B157" s="1" t="str">
        <f>RIGHT(data_20240921_001[[#This Row],[Time]],6)</f>
        <v>39.586</v>
      </c>
      <c r="C157" s="1">
        <f t="shared" si="8"/>
        <v>93</v>
      </c>
      <c r="D157" s="1" t="s">
        <v>32</v>
      </c>
      <c r="E157" s="2">
        <v>45555.577597268515</v>
      </c>
      <c r="F157">
        <v>-1.4999999999999999E-2</v>
      </c>
      <c r="G157">
        <f>data_20240921_001[[#This Row],[Acceleration X(g)]]-$G$3</f>
        <v>-1.3199999999999896E-3</v>
      </c>
      <c r="H157">
        <f t="shared" si="9"/>
        <v>-0.3689599999999984</v>
      </c>
      <c r="I157">
        <v>-5.0000000000000001E-3</v>
      </c>
      <c r="J157">
        <f>data_20240921_001[[#This Row],[Acceleration Y(g)]]-$J$3</f>
        <v>-5.1999999999999703E-4</v>
      </c>
      <c r="K157">
        <f t="shared" si="10"/>
        <v>-0.77155999999999747</v>
      </c>
      <c r="L157">
        <v>0.999</v>
      </c>
      <c r="M157">
        <f>data_20240921_001[[#This Row],[Acceleration Z(g)2]]-$M$3</f>
        <v>-2.018000000000042E-2</v>
      </c>
      <c r="N157">
        <v>0</v>
      </c>
      <c r="O157">
        <v>0</v>
      </c>
      <c r="P157">
        <v>0</v>
      </c>
      <c r="Q157">
        <v>-0.379</v>
      </c>
      <c r="R157">
        <v>0.72499999999999998</v>
      </c>
      <c r="S157">
        <v>167.44800000000001</v>
      </c>
      <c r="T157">
        <v>107.34099999999999</v>
      </c>
      <c r="U157">
        <v>47.917999999999999</v>
      </c>
      <c r="V157">
        <v>59.774000000000001</v>
      </c>
      <c r="W157">
        <v>19.55</v>
      </c>
      <c r="X157">
        <v>96530</v>
      </c>
      <c r="Y157">
        <v>408.64</v>
      </c>
      <c r="Z157" s="1" t="s">
        <v>33</v>
      </c>
      <c r="AA157" s="1" t="s">
        <v>33</v>
      </c>
      <c r="AB157" s="1" t="s">
        <v>33</v>
      </c>
      <c r="AC157" s="1" t="s">
        <v>33</v>
      </c>
      <c r="AD157" s="1" t="s">
        <v>33</v>
      </c>
      <c r="AE157" s="1" t="s">
        <v>33</v>
      </c>
      <c r="AF157" s="1" t="s">
        <v>33</v>
      </c>
      <c r="AG157" s="1" t="s">
        <v>33</v>
      </c>
      <c r="AH157" s="1" t="s">
        <v>33</v>
      </c>
      <c r="AI157" s="1" t="s">
        <v>33</v>
      </c>
      <c r="AJ157" s="1" t="s">
        <v>33</v>
      </c>
      <c r="AK157" s="1" t="s">
        <v>33</v>
      </c>
      <c r="AL157" s="1" t="s">
        <v>33</v>
      </c>
      <c r="AM157" s="1" t="s">
        <v>33</v>
      </c>
    </row>
    <row r="158" spans="1:39" x14ac:dyDescent="0.3">
      <c r="A158" s="1" t="s">
        <v>186</v>
      </c>
      <c r="B158" s="1" t="str">
        <f>RIGHT(data_20240921_001[[#This Row],[Time]],6)</f>
        <v>39.695</v>
      </c>
      <c r="C158" s="1">
        <f t="shared" si="8"/>
        <v>109</v>
      </c>
      <c r="D158" s="1" t="s">
        <v>32</v>
      </c>
      <c r="E158" s="2">
        <v>45555.577598425923</v>
      </c>
      <c r="F158">
        <v>-1.4999999999999999E-2</v>
      </c>
      <c r="G158">
        <f>data_20240921_001[[#This Row],[Acceleration X(g)]]-$G$3</f>
        <v>-1.3199999999999896E-3</v>
      </c>
      <c r="H158">
        <f t="shared" si="9"/>
        <v>-0.37027999999999839</v>
      </c>
      <c r="I158">
        <v>-5.0000000000000001E-3</v>
      </c>
      <c r="J158">
        <f>data_20240921_001[[#This Row],[Acceleration Y(g)]]-$J$3</f>
        <v>-5.1999999999999703E-4</v>
      </c>
      <c r="K158">
        <f t="shared" si="10"/>
        <v>-0.77207999999999744</v>
      </c>
      <c r="L158">
        <v>1</v>
      </c>
      <c r="M158">
        <f>data_20240921_001[[#This Row],[Acceleration Z(g)2]]-$M$3</f>
        <v>-1.9180000000000419E-2</v>
      </c>
      <c r="N158">
        <v>0</v>
      </c>
      <c r="O158">
        <v>0</v>
      </c>
      <c r="P158">
        <v>0</v>
      </c>
      <c r="Q158">
        <v>-0.38500000000000001</v>
      </c>
      <c r="R158">
        <v>0.72499999999999998</v>
      </c>
      <c r="S158">
        <v>167.44800000000001</v>
      </c>
      <c r="T158">
        <v>107.328</v>
      </c>
      <c r="U158">
        <v>47.957000000000001</v>
      </c>
      <c r="V158">
        <v>59.734999999999999</v>
      </c>
      <c r="W158">
        <v>19.54</v>
      </c>
      <c r="X158">
        <v>96530</v>
      </c>
      <c r="Y158">
        <v>408.64</v>
      </c>
      <c r="Z158" s="1" t="s">
        <v>33</v>
      </c>
      <c r="AA158" s="1" t="s">
        <v>33</v>
      </c>
      <c r="AB158" s="1" t="s">
        <v>33</v>
      </c>
      <c r="AC158" s="1" t="s">
        <v>33</v>
      </c>
      <c r="AD158" s="1" t="s">
        <v>33</v>
      </c>
      <c r="AE158" s="1" t="s">
        <v>33</v>
      </c>
      <c r="AF158" s="1" t="s">
        <v>33</v>
      </c>
      <c r="AG158" s="1" t="s">
        <v>33</v>
      </c>
      <c r="AH158" s="1" t="s">
        <v>33</v>
      </c>
      <c r="AI158" s="1" t="s">
        <v>33</v>
      </c>
      <c r="AJ158" s="1" t="s">
        <v>33</v>
      </c>
      <c r="AK158" s="1" t="s">
        <v>33</v>
      </c>
      <c r="AL158" s="1" t="s">
        <v>33</v>
      </c>
      <c r="AM158" s="1" t="s">
        <v>33</v>
      </c>
    </row>
    <row r="159" spans="1:39" x14ac:dyDescent="0.3">
      <c r="A159" s="1" t="s">
        <v>187</v>
      </c>
      <c r="B159" s="1" t="str">
        <f>RIGHT(data_20240921_001[[#This Row],[Time]],6)</f>
        <v>39.787</v>
      </c>
      <c r="C159" s="1">
        <f t="shared" si="8"/>
        <v>92</v>
      </c>
      <c r="D159" s="1" t="s">
        <v>32</v>
      </c>
      <c r="E159" s="2">
        <v>45555.577599583332</v>
      </c>
      <c r="F159">
        <v>-1.4E-2</v>
      </c>
      <c r="G159">
        <f>data_20240921_001[[#This Row],[Acceleration X(g)]]-$G$3</f>
        <v>-3.1999999999999043E-4</v>
      </c>
      <c r="H159">
        <f t="shared" si="9"/>
        <v>-0.37059999999999838</v>
      </c>
      <c r="I159">
        <v>-4.0000000000000001E-3</v>
      </c>
      <c r="J159">
        <f>data_20240921_001[[#This Row],[Acceleration Y(g)]]-$J$3</f>
        <v>4.8000000000000299E-4</v>
      </c>
      <c r="K159">
        <f t="shared" si="10"/>
        <v>-0.7715999999999974</v>
      </c>
      <c r="L159">
        <v>0.999</v>
      </c>
      <c r="M159">
        <f>data_20240921_001[[#This Row],[Acceleration Z(g)2]]-$M$3</f>
        <v>-2.018000000000042E-2</v>
      </c>
      <c r="N159">
        <v>0</v>
      </c>
      <c r="O159">
        <v>0</v>
      </c>
      <c r="P159">
        <v>0</v>
      </c>
      <c r="Q159">
        <v>-0.38500000000000001</v>
      </c>
      <c r="R159">
        <v>0.72499999999999998</v>
      </c>
      <c r="S159">
        <v>167.44800000000001</v>
      </c>
      <c r="T159">
        <v>107.315</v>
      </c>
      <c r="U159">
        <v>47.982999999999997</v>
      </c>
      <c r="V159">
        <v>59.695999999999998</v>
      </c>
      <c r="W159">
        <v>19.510000000000002</v>
      </c>
      <c r="X159">
        <v>96530</v>
      </c>
      <c r="Y159">
        <v>408.64</v>
      </c>
      <c r="Z159" s="1" t="s">
        <v>33</v>
      </c>
      <c r="AA159" s="1" t="s">
        <v>33</v>
      </c>
      <c r="AB159" s="1" t="s">
        <v>33</v>
      </c>
      <c r="AC159" s="1" t="s">
        <v>33</v>
      </c>
      <c r="AD159" s="1" t="s">
        <v>33</v>
      </c>
      <c r="AE159" s="1" t="s">
        <v>33</v>
      </c>
      <c r="AF159" s="1" t="s">
        <v>33</v>
      </c>
      <c r="AG159" s="1" t="s">
        <v>33</v>
      </c>
      <c r="AH159" s="1" t="s">
        <v>33</v>
      </c>
      <c r="AI159" s="1" t="s">
        <v>33</v>
      </c>
      <c r="AJ159" s="1" t="s">
        <v>33</v>
      </c>
      <c r="AK159" s="1" t="s">
        <v>33</v>
      </c>
      <c r="AL159" s="1" t="s">
        <v>33</v>
      </c>
      <c r="AM159" s="1" t="s">
        <v>33</v>
      </c>
    </row>
    <row r="160" spans="1:39" x14ac:dyDescent="0.3">
      <c r="A160" s="1" t="s">
        <v>188</v>
      </c>
      <c r="B160" s="1" t="str">
        <f>RIGHT(data_20240921_001[[#This Row],[Time]],6)</f>
        <v>39.895</v>
      </c>
      <c r="C160" s="1">
        <f t="shared" si="8"/>
        <v>108</v>
      </c>
      <c r="D160" s="1" t="s">
        <v>32</v>
      </c>
      <c r="E160" s="2">
        <v>45555.57760074074</v>
      </c>
      <c r="F160">
        <v>-0.01</v>
      </c>
      <c r="G160">
        <f>data_20240921_001[[#This Row],[Acceleration X(g)]]-$G$3</f>
        <v>3.6800000000000097E-3</v>
      </c>
      <c r="H160">
        <f t="shared" si="9"/>
        <v>-0.36691999999999836</v>
      </c>
      <c r="I160">
        <v>-2E-3</v>
      </c>
      <c r="J160">
        <f>data_20240921_001[[#This Row],[Acceleration Y(g)]]-$J$3</f>
        <v>2.480000000000003E-3</v>
      </c>
      <c r="K160">
        <f t="shared" si="10"/>
        <v>-0.76911999999999736</v>
      </c>
      <c r="L160">
        <v>0.999</v>
      </c>
      <c r="M160">
        <f>data_20240921_001[[#This Row],[Acceleration Z(g)2]]-$M$3</f>
        <v>-2.018000000000042E-2</v>
      </c>
      <c r="N160">
        <v>0</v>
      </c>
      <c r="O160">
        <v>0.36599999999999999</v>
      </c>
      <c r="P160">
        <v>0</v>
      </c>
      <c r="Q160">
        <v>-0.38500000000000001</v>
      </c>
      <c r="R160">
        <v>0.72499999999999998</v>
      </c>
      <c r="S160">
        <v>167.44800000000001</v>
      </c>
      <c r="T160">
        <v>107.26300000000001</v>
      </c>
      <c r="U160">
        <v>48.125999999999998</v>
      </c>
      <c r="V160">
        <v>59.527000000000001</v>
      </c>
      <c r="W160">
        <v>19.55</v>
      </c>
      <c r="X160">
        <v>96529</v>
      </c>
      <c r="Y160">
        <v>408.72</v>
      </c>
      <c r="Z160" s="1" t="s">
        <v>33</v>
      </c>
      <c r="AA160" s="1" t="s">
        <v>33</v>
      </c>
      <c r="AB160" s="1" t="s">
        <v>33</v>
      </c>
      <c r="AC160" s="1" t="s">
        <v>33</v>
      </c>
      <c r="AD160" s="1" t="s">
        <v>33</v>
      </c>
      <c r="AE160" s="1" t="s">
        <v>33</v>
      </c>
      <c r="AF160" s="1" t="s">
        <v>33</v>
      </c>
      <c r="AG160" s="1" t="s">
        <v>33</v>
      </c>
      <c r="AH160" s="1" t="s">
        <v>33</v>
      </c>
      <c r="AI160" s="1" t="s">
        <v>33</v>
      </c>
      <c r="AJ160" s="1" t="s">
        <v>33</v>
      </c>
      <c r="AK160" s="1" t="s">
        <v>33</v>
      </c>
      <c r="AL160" s="1" t="s">
        <v>33</v>
      </c>
      <c r="AM160" s="1" t="s">
        <v>33</v>
      </c>
    </row>
    <row r="161" spans="1:39" x14ac:dyDescent="0.3">
      <c r="A161" s="1" t="s">
        <v>189</v>
      </c>
      <c r="B161" s="1" t="str">
        <f>RIGHT(data_20240921_001[[#This Row],[Time]],6)</f>
        <v>39.989</v>
      </c>
      <c r="C161" s="1">
        <f t="shared" si="8"/>
        <v>94</v>
      </c>
      <c r="D161" s="1" t="s">
        <v>32</v>
      </c>
      <c r="E161" s="2">
        <v>45555.577601898149</v>
      </c>
      <c r="F161">
        <v>-4.0000000000000001E-3</v>
      </c>
      <c r="G161">
        <f>data_20240921_001[[#This Row],[Acceleration X(g)]]-$G$3</f>
        <v>9.6800000000000098E-3</v>
      </c>
      <c r="H161">
        <f t="shared" si="9"/>
        <v>-0.35723999999999834</v>
      </c>
      <c r="I161">
        <v>2.5000000000000001E-2</v>
      </c>
      <c r="J161">
        <f>data_20240921_001[[#This Row],[Acceleration Y(g)]]-$J$3</f>
        <v>2.9480000000000006E-2</v>
      </c>
      <c r="K161">
        <f t="shared" si="10"/>
        <v>-0.73963999999999741</v>
      </c>
      <c r="L161">
        <v>1</v>
      </c>
      <c r="M161">
        <f>data_20240921_001[[#This Row],[Acceleration Z(g)2]]-$M$3</f>
        <v>-1.9180000000000419E-2</v>
      </c>
      <c r="N161">
        <v>-0.42699999999999999</v>
      </c>
      <c r="O161">
        <v>-0.122</v>
      </c>
      <c r="P161">
        <v>-0.30499999999999999</v>
      </c>
      <c r="Q161">
        <v>-0.379</v>
      </c>
      <c r="R161">
        <v>0.73599999999999999</v>
      </c>
      <c r="S161">
        <v>167.44300000000001</v>
      </c>
      <c r="T161">
        <v>106.756</v>
      </c>
      <c r="U161">
        <v>49.412999999999997</v>
      </c>
      <c r="V161">
        <v>57.616</v>
      </c>
      <c r="W161">
        <v>19.55</v>
      </c>
      <c r="X161">
        <v>96530</v>
      </c>
      <c r="Y161">
        <v>408.64</v>
      </c>
      <c r="Z161" s="1" t="s">
        <v>33</v>
      </c>
      <c r="AA161" s="1" t="s">
        <v>33</v>
      </c>
      <c r="AB161" s="1" t="s">
        <v>33</v>
      </c>
      <c r="AC161" s="1" t="s">
        <v>33</v>
      </c>
      <c r="AD161" s="1" t="s">
        <v>33</v>
      </c>
      <c r="AE161" s="1" t="s">
        <v>33</v>
      </c>
      <c r="AF161" s="1" t="s">
        <v>33</v>
      </c>
      <c r="AG161" s="1" t="s">
        <v>33</v>
      </c>
      <c r="AH161" s="1" t="s">
        <v>33</v>
      </c>
      <c r="AI161" s="1" t="s">
        <v>33</v>
      </c>
      <c r="AJ161" s="1" t="s">
        <v>33</v>
      </c>
      <c r="AK161" s="1" t="s">
        <v>33</v>
      </c>
      <c r="AL161" s="1" t="s">
        <v>33</v>
      </c>
      <c r="AM161" s="1" t="s">
        <v>33</v>
      </c>
    </row>
    <row r="162" spans="1:39" x14ac:dyDescent="0.3">
      <c r="A162" s="1" t="s">
        <v>190</v>
      </c>
      <c r="B162" s="1" t="str">
        <f>RIGHT(data_20240921_001[[#This Row],[Time]],6)</f>
        <v>40.097</v>
      </c>
      <c r="C162" s="1">
        <f t="shared" si="8"/>
        <v>108</v>
      </c>
      <c r="D162" s="1" t="s">
        <v>32</v>
      </c>
      <c r="E162" s="2">
        <v>45555.577603055557</v>
      </c>
      <c r="F162">
        <v>-8.9999999999999993E-3</v>
      </c>
      <c r="G162">
        <f>data_20240921_001[[#This Row],[Acceleration X(g)]]-$G$3</f>
        <v>4.6800000000000105E-3</v>
      </c>
      <c r="H162">
        <f t="shared" si="9"/>
        <v>-0.35255999999999832</v>
      </c>
      <c r="I162">
        <v>5.8000000000000003E-2</v>
      </c>
      <c r="J162">
        <f>data_20240921_001[[#This Row],[Acceleration Y(g)]]-$J$3</f>
        <v>6.2480000000000008E-2</v>
      </c>
      <c r="K162">
        <f t="shared" si="10"/>
        <v>-0.67715999999999743</v>
      </c>
      <c r="L162">
        <v>0.998</v>
      </c>
      <c r="M162">
        <f>data_20240921_001[[#This Row],[Acceleration Z(g)2]]-$M$3</f>
        <v>-2.1180000000000421E-2</v>
      </c>
      <c r="N162">
        <v>-0.30499999999999999</v>
      </c>
      <c r="O162">
        <v>0.24399999999999999</v>
      </c>
      <c r="P162">
        <v>-3.4180000000000001</v>
      </c>
      <c r="Q162">
        <v>-0.34599999999999997</v>
      </c>
      <c r="R162">
        <v>0.72</v>
      </c>
      <c r="S162">
        <v>167.20599999999999</v>
      </c>
      <c r="T162">
        <v>103.02500000000001</v>
      </c>
      <c r="U162">
        <v>58.798999999999999</v>
      </c>
      <c r="V162">
        <v>44.225999999999999</v>
      </c>
      <c r="W162">
        <v>19.57</v>
      </c>
      <c r="X162">
        <v>96530</v>
      </c>
      <c r="Y162">
        <v>408.64</v>
      </c>
      <c r="Z162" s="1" t="s">
        <v>33</v>
      </c>
      <c r="AA162" s="1" t="s">
        <v>33</v>
      </c>
      <c r="AB162" s="1" t="s">
        <v>33</v>
      </c>
      <c r="AC162" s="1" t="s">
        <v>33</v>
      </c>
      <c r="AD162" s="1" t="s">
        <v>33</v>
      </c>
      <c r="AE162" s="1" t="s">
        <v>33</v>
      </c>
      <c r="AF162" s="1" t="s">
        <v>33</v>
      </c>
      <c r="AG162" s="1" t="s">
        <v>33</v>
      </c>
      <c r="AH162" s="1" t="s">
        <v>33</v>
      </c>
      <c r="AI162" s="1" t="s">
        <v>33</v>
      </c>
      <c r="AJ162" s="1" t="s">
        <v>33</v>
      </c>
      <c r="AK162" s="1" t="s">
        <v>33</v>
      </c>
      <c r="AL162" s="1" t="s">
        <v>33</v>
      </c>
      <c r="AM162" s="1" t="s">
        <v>33</v>
      </c>
    </row>
    <row r="163" spans="1:39" x14ac:dyDescent="0.3">
      <c r="A163" s="1" t="s">
        <v>191</v>
      </c>
      <c r="B163" s="1" t="str">
        <f>RIGHT(data_20240921_001[[#This Row],[Time]],6)</f>
        <v>40.190</v>
      </c>
      <c r="C163" s="1">
        <f t="shared" si="8"/>
        <v>93</v>
      </c>
      <c r="D163" s="1" t="s">
        <v>32</v>
      </c>
      <c r="E163" s="2">
        <v>45555.577604212966</v>
      </c>
      <c r="F163">
        <v>-1.4E-2</v>
      </c>
      <c r="G163">
        <f>data_20240921_001[[#This Row],[Acceleration X(g)]]-$G$3</f>
        <v>-3.1999999999999043E-4</v>
      </c>
      <c r="H163">
        <f t="shared" si="9"/>
        <v>-0.35287999999999831</v>
      </c>
      <c r="I163">
        <v>2.4E-2</v>
      </c>
      <c r="J163">
        <f>data_20240921_001[[#This Row],[Acceleration Y(g)]]-$J$3</f>
        <v>2.8480000000000005E-2</v>
      </c>
      <c r="K163">
        <f t="shared" si="10"/>
        <v>-0.64867999999999748</v>
      </c>
      <c r="L163">
        <v>1</v>
      </c>
      <c r="M163">
        <f>data_20240921_001[[#This Row],[Acceleration Z(g)2]]-$M$3</f>
        <v>-1.9180000000000419E-2</v>
      </c>
      <c r="N163">
        <v>0</v>
      </c>
      <c r="O163">
        <v>0.54900000000000004</v>
      </c>
      <c r="P163">
        <v>-1.282</v>
      </c>
      <c r="Q163">
        <v>-0.23599999999999999</v>
      </c>
      <c r="R163">
        <v>0.72499999999999998</v>
      </c>
      <c r="S163">
        <v>166.94300000000001</v>
      </c>
      <c r="T163">
        <v>91.311999999999998</v>
      </c>
      <c r="U163">
        <v>84.213999999999999</v>
      </c>
      <c r="V163">
        <v>5.07</v>
      </c>
      <c r="W163">
        <v>19.52</v>
      </c>
      <c r="X163">
        <v>96530</v>
      </c>
      <c r="Y163">
        <v>408.64</v>
      </c>
      <c r="Z163" s="1" t="s">
        <v>33</v>
      </c>
      <c r="AA163" s="1" t="s">
        <v>33</v>
      </c>
      <c r="AB163" s="1" t="s">
        <v>33</v>
      </c>
      <c r="AC163" s="1" t="s">
        <v>33</v>
      </c>
      <c r="AD163" s="1" t="s">
        <v>33</v>
      </c>
      <c r="AE163" s="1" t="s">
        <v>33</v>
      </c>
      <c r="AF163" s="1" t="s">
        <v>33</v>
      </c>
      <c r="AG163" s="1" t="s">
        <v>33</v>
      </c>
      <c r="AH163" s="1" t="s">
        <v>33</v>
      </c>
      <c r="AI163" s="1" t="s">
        <v>33</v>
      </c>
      <c r="AJ163" s="1" t="s">
        <v>33</v>
      </c>
      <c r="AK163" s="1" t="s">
        <v>33</v>
      </c>
      <c r="AL163" s="1" t="s">
        <v>33</v>
      </c>
      <c r="AM163" s="1" t="s">
        <v>33</v>
      </c>
    </row>
    <row r="164" spans="1:39" x14ac:dyDescent="0.3">
      <c r="A164" s="1" t="s">
        <v>192</v>
      </c>
      <c r="B164" s="1" t="str">
        <f>RIGHT(data_20240921_001[[#This Row],[Time]],6)</f>
        <v>40.297</v>
      </c>
      <c r="C164" s="1">
        <f t="shared" si="8"/>
        <v>107</v>
      </c>
      <c r="D164" s="1" t="s">
        <v>32</v>
      </c>
      <c r="E164" s="2">
        <v>45555.577605370374</v>
      </c>
      <c r="F164">
        <v>-8.9999999999999993E-3</v>
      </c>
      <c r="G164">
        <f>data_20240921_001[[#This Row],[Acceleration X(g)]]-$G$3</f>
        <v>4.6800000000000105E-3</v>
      </c>
      <c r="H164">
        <f t="shared" si="9"/>
        <v>-0.34819999999999829</v>
      </c>
      <c r="I164">
        <v>1.2999999999999999E-2</v>
      </c>
      <c r="J164">
        <f>data_20240921_001[[#This Row],[Acceleration Y(g)]]-$J$3</f>
        <v>1.7480000000000002E-2</v>
      </c>
      <c r="K164">
        <f t="shared" si="10"/>
        <v>-0.63119999999999743</v>
      </c>
      <c r="L164">
        <v>1</v>
      </c>
      <c r="M164">
        <f>data_20240921_001[[#This Row],[Acceleration Z(g)2]]-$M$3</f>
        <v>-1.9180000000000419E-2</v>
      </c>
      <c r="N164">
        <v>-0.54900000000000004</v>
      </c>
      <c r="O164">
        <v>0.24399999999999999</v>
      </c>
      <c r="P164">
        <v>-0.54900000000000004</v>
      </c>
      <c r="Q164">
        <v>-0.14799999999999999</v>
      </c>
      <c r="R164">
        <v>0.73099999999999998</v>
      </c>
      <c r="S164">
        <v>166.84899999999999</v>
      </c>
      <c r="T164">
        <v>69.498000000000005</v>
      </c>
      <c r="U164">
        <v>117.01300000000001</v>
      </c>
      <c r="V164">
        <v>-62.231000000000002</v>
      </c>
      <c r="W164">
        <v>19.54</v>
      </c>
      <c r="X164">
        <v>96530</v>
      </c>
      <c r="Y164">
        <v>408.64</v>
      </c>
      <c r="Z164" s="1" t="s">
        <v>33</v>
      </c>
      <c r="AA164" s="1" t="s">
        <v>33</v>
      </c>
      <c r="AB164" s="1" t="s">
        <v>33</v>
      </c>
      <c r="AC164" s="1" t="s">
        <v>33</v>
      </c>
      <c r="AD164" s="1" t="s">
        <v>33</v>
      </c>
      <c r="AE164" s="1" t="s">
        <v>33</v>
      </c>
      <c r="AF164" s="1" t="s">
        <v>33</v>
      </c>
      <c r="AG164" s="1" t="s">
        <v>33</v>
      </c>
      <c r="AH164" s="1" t="s">
        <v>33</v>
      </c>
      <c r="AI164" s="1" t="s">
        <v>33</v>
      </c>
      <c r="AJ164" s="1" t="s">
        <v>33</v>
      </c>
      <c r="AK164" s="1" t="s">
        <v>33</v>
      </c>
      <c r="AL164" s="1" t="s">
        <v>33</v>
      </c>
      <c r="AM164" s="1" t="s">
        <v>33</v>
      </c>
    </row>
    <row r="165" spans="1:39" x14ac:dyDescent="0.3">
      <c r="A165" s="1" t="s">
        <v>193</v>
      </c>
      <c r="B165" s="1" t="str">
        <f>RIGHT(data_20240921_001[[#This Row],[Time]],6)</f>
        <v>40.389</v>
      </c>
      <c r="C165" s="1">
        <f t="shared" si="8"/>
        <v>92</v>
      </c>
      <c r="D165" s="1" t="s">
        <v>32</v>
      </c>
      <c r="E165" s="2">
        <v>45555.577606527775</v>
      </c>
      <c r="F165">
        <v>-1.4E-2</v>
      </c>
      <c r="G165">
        <f>data_20240921_001[[#This Row],[Acceleration X(g)]]-$G$3</f>
        <v>-3.1999999999999043E-4</v>
      </c>
      <c r="H165">
        <f t="shared" si="9"/>
        <v>-0.34851999999999828</v>
      </c>
      <c r="I165">
        <v>1.9E-2</v>
      </c>
      <c r="J165">
        <f>data_20240921_001[[#This Row],[Acceleration Y(g)]]-$J$3</f>
        <v>2.3480000000000001E-2</v>
      </c>
      <c r="K165">
        <f t="shared" si="10"/>
        <v>-0.60771999999999737</v>
      </c>
      <c r="L165">
        <v>1</v>
      </c>
      <c r="M165">
        <f>data_20240921_001[[#This Row],[Acceleration Z(g)2]]-$M$3</f>
        <v>-1.9180000000000419E-2</v>
      </c>
      <c r="N165">
        <v>-0.183</v>
      </c>
      <c r="O165">
        <v>-0.183</v>
      </c>
      <c r="P165">
        <v>-0.122</v>
      </c>
      <c r="Q165">
        <v>-0.11</v>
      </c>
      <c r="R165">
        <v>0.70299999999999996</v>
      </c>
      <c r="S165">
        <v>166.833</v>
      </c>
      <c r="T165">
        <v>42.756999999999998</v>
      </c>
      <c r="U165">
        <v>149.04499999999999</v>
      </c>
      <c r="V165">
        <v>-148.56399999999999</v>
      </c>
      <c r="W165">
        <v>19.510000000000002</v>
      </c>
      <c r="X165">
        <v>96529</v>
      </c>
      <c r="Y165">
        <v>408.72</v>
      </c>
      <c r="Z165" s="1" t="s">
        <v>33</v>
      </c>
      <c r="AA165" s="1" t="s">
        <v>33</v>
      </c>
      <c r="AB165" s="1" t="s">
        <v>33</v>
      </c>
      <c r="AC165" s="1" t="s">
        <v>33</v>
      </c>
      <c r="AD165" s="1" t="s">
        <v>33</v>
      </c>
      <c r="AE165" s="1" t="s">
        <v>33</v>
      </c>
      <c r="AF165" s="1" t="s">
        <v>33</v>
      </c>
      <c r="AG165" s="1" t="s">
        <v>33</v>
      </c>
      <c r="AH165" s="1" t="s">
        <v>33</v>
      </c>
      <c r="AI165" s="1" t="s">
        <v>33</v>
      </c>
      <c r="AJ165" s="1" t="s">
        <v>33</v>
      </c>
      <c r="AK165" s="1" t="s">
        <v>33</v>
      </c>
      <c r="AL165" s="1" t="s">
        <v>33</v>
      </c>
      <c r="AM165" s="1" t="s">
        <v>33</v>
      </c>
    </row>
    <row r="166" spans="1:39" x14ac:dyDescent="0.3">
      <c r="A166" s="1" t="s">
        <v>194</v>
      </c>
      <c r="B166" s="1" t="str">
        <f>RIGHT(data_20240921_001[[#This Row],[Time]],6)</f>
        <v>40.496</v>
      </c>
      <c r="C166" s="1">
        <f t="shared" si="8"/>
        <v>107</v>
      </c>
      <c r="D166" s="1" t="s">
        <v>32</v>
      </c>
      <c r="E166" s="2">
        <v>45555.577607685183</v>
      </c>
      <c r="F166">
        <v>-2.1000000000000001E-2</v>
      </c>
      <c r="G166">
        <f>data_20240921_001[[#This Row],[Acceleration X(g)]]-$G$3</f>
        <v>-7.3199999999999914E-3</v>
      </c>
      <c r="H166">
        <f t="shared" si="9"/>
        <v>-0.35583999999999827</v>
      </c>
      <c r="I166">
        <v>7.0000000000000001E-3</v>
      </c>
      <c r="J166">
        <f>data_20240921_001[[#This Row],[Acceleration Y(g)]]-$J$3</f>
        <v>1.1480000000000004E-2</v>
      </c>
      <c r="K166">
        <f t="shared" si="10"/>
        <v>-0.59623999999999733</v>
      </c>
      <c r="L166">
        <v>0.995</v>
      </c>
      <c r="M166">
        <f>data_20240921_001[[#This Row],[Acceleration Z(g)2]]-$M$3</f>
        <v>-2.4180000000000423E-2</v>
      </c>
      <c r="N166">
        <v>6.0999999999999999E-2</v>
      </c>
      <c r="O166">
        <v>-6.0999999999999999E-2</v>
      </c>
      <c r="P166">
        <v>0.24399999999999999</v>
      </c>
      <c r="Q166">
        <v>-7.0999999999999994E-2</v>
      </c>
      <c r="R166">
        <v>0.70299999999999996</v>
      </c>
      <c r="S166">
        <v>166.822</v>
      </c>
      <c r="T166">
        <v>4.7839999999999998</v>
      </c>
      <c r="U166">
        <v>180.518</v>
      </c>
      <c r="V166">
        <v>-265.48599999999999</v>
      </c>
      <c r="W166">
        <v>19.54</v>
      </c>
      <c r="X166">
        <v>96528</v>
      </c>
      <c r="Y166">
        <v>408.81</v>
      </c>
      <c r="Z166" s="1" t="s">
        <v>33</v>
      </c>
      <c r="AA166" s="1" t="s">
        <v>33</v>
      </c>
      <c r="AB166" s="1" t="s">
        <v>33</v>
      </c>
      <c r="AC166" s="1" t="s">
        <v>33</v>
      </c>
      <c r="AD166" s="1" t="s">
        <v>33</v>
      </c>
      <c r="AE166" s="1" t="s">
        <v>33</v>
      </c>
      <c r="AF166" s="1" t="s">
        <v>33</v>
      </c>
      <c r="AG166" s="1" t="s">
        <v>33</v>
      </c>
      <c r="AH166" s="1" t="s">
        <v>33</v>
      </c>
      <c r="AI166" s="1" t="s">
        <v>33</v>
      </c>
      <c r="AJ166" s="1" t="s">
        <v>33</v>
      </c>
      <c r="AK166" s="1" t="s">
        <v>33</v>
      </c>
      <c r="AL166" s="1" t="s">
        <v>33</v>
      </c>
      <c r="AM166" s="1" t="s">
        <v>33</v>
      </c>
    </row>
    <row r="167" spans="1:39" x14ac:dyDescent="0.3">
      <c r="A167" s="1" t="s">
        <v>195</v>
      </c>
      <c r="B167" s="1" t="str">
        <f>RIGHT(data_20240921_001[[#This Row],[Time]],6)</f>
        <v>40.588</v>
      </c>
      <c r="C167" s="1">
        <f t="shared" si="8"/>
        <v>92</v>
      </c>
      <c r="D167" s="1" t="s">
        <v>32</v>
      </c>
      <c r="E167" s="2">
        <v>45555.577608842592</v>
      </c>
      <c r="F167">
        <v>-2.1000000000000001E-2</v>
      </c>
      <c r="G167">
        <f>data_20240921_001[[#This Row],[Acceleration X(g)]]-$G$3</f>
        <v>-7.3199999999999914E-3</v>
      </c>
      <c r="H167">
        <f t="shared" si="9"/>
        <v>-0.36315999999999826</v>
      </c>
      <c r="I167">
        <v>-3.7999999999999999E-2</v>
      </c>
      <c r="J167">
        <f>data_20240921_001[[#This Row],[Acceleration Y(g)]]-$J$3</f>
        <v>-3.3519999999999994E-2</v>
      </c>
      <c r="K167">
        <f t="shared" si="10"/>
        <v>-0.62975999999999732</v>
      </c>
      <c r="L167">
        <v>0.999</v>
      </c>
      <c r="M167">
        <f>data_20240921_001[[#This Row],[Acceleration Z(g)2]]-$M$3</f>
        <v>-2.018000000000042E-2</v>
      </c>
      <c r="N167">
        <v>-0.42699999999999999</v>
      </c>
      <c r="O167">
        <v>0.122</v>
      </c>
      <c r="P167">
        <v>-0.48799999999999999</v>
      </c>
      <c r="Q167">
        <v>-7.0999999999999994E-2</v>
      </c>
      <c r="R167">
        <v>0.71399999999999997</v>
      </c>
      <c r="S167">
        <v>166.79400000000001</v>
      </c>
      <c r="T167">
        <v>-50.296999999999997</v>
      </c>
      <c r="U167">
        <v>201.17500000000001</v>
      </c>
      <c r="V167">
        <v>-376.70100000000002</v>
      </c>
      <c r="W167">
        <v>19.57</v>
      </c>
      <c r="X167">
        <v>96528</v>
      </c>
      <c r="Y167">
        <v>408.81</v>
      </c>
      <c r="Z167" s="1" t="s">
        <v>33</v>
      </c>
      <c r="AA167" s="1" t="s">
        <v>33</v>
      </c>
      <c r="AB167" s="1" t="s">
        <v>33</v>
      </c>
      <c r="AC167" s="1" t="s">
        <v>33</v>
      </c>
      <c r="AD167" s="1" t="s">
        <v>33</v>
      </c>
      <c r="AE167" s="1" t="s">
        <v>33</v>
      </c>
      <c r="AF167" s="1" t="s">
        <v>33</v>
      </c>
      <c r="AG167" s="1" t="s">
        <v>33</v>
      </c>
      <c r="AH167" s="1" t="s">
        <v>33</v>
      </c>
      <c r="AI167" s="1" t="s">
        <v>33</v>
      </c>
      <c r="AJ167" s="1" t="s">
        <v>33</v>
      </c>
      <c r="AK167" s="1" t="s">
        <v>33</v>
      </c>
      <c r="AL167" s="1" t="s">
        <v>33</v>
      </c>
      <c r="AM167" s="1" t="s">
        <v>33</v>
      </c>
    </row>
    <row r="168" spans="1:39" x14ac:dyDescent="0.3">
      <c r="A168" s="1" t="s">
        <v>196</v>
      </c>
      <c r="B168" s="1" t="str">
        <f>RIGHT(data_20240921_001[[#This Row],[Time]],6)</f>
        <v>40.696</v>
      </c>
      <c r="C168" s="1">
        <f t="shared" si="8"/>
        <v>108</v>
      </c>
      <c r="D168" s="1" t="s">
        <v>32</v>
      </c>
      <c r="E168" s="2">
        <v>45555.57761</v>
      </c>
      <c r="F168">
        <v>-1.6E-2</v>
      </c>
      <c r="G168">
        <f>data_20240921_001[[#This Row],[Acceleration X(g)]]-$G$3</f>
        <v>-2.3199999999999905E-3</v>
      </c>
      <c r="H168">
        <f t="shared" si="9"/>
        <v>-0.36547999999999825</v>
      </c>
      <c r="I168">
        <v>-3.6999999999999998E-2</v>
      </c>
      <c r="J168">
        <f>data_20240921_001[[#This Row],[Acceleration Y(g)]]-$J$3</f>
        <v>-3.2519999999999993E-2</v>
      </c>
      <c r="K168">
        <f t="shared" si="10"/>
        <v>-0.66227999999999732</v>
      </c>
      <c r="L168">
        <v>1</v>
      </c>
      <c r="M168">
        <f>data_20240921_001[[#This Row],[Acceleration Z(g)2]]-$M$3</f>
        <v>-1.9180000000000419E-2</v>
      </c>
      <c r="N168">
        <v>-0.24399999999999999</v>
      </c>
      <c r="O168">
        <v>-6.0999999999999999E-2</v>
      </c>
      <c r="P168">
        <v>0.24399999999999999</v>
      </c>
      <c r="Q168">
        <v>-0.13200000000000001</v>
      </c>
      <c r="R168">
        <v>0.73599999999999999</v>
      </c>
      <c r="S168">
        <v>166.77199999999999</v>
      </c>
      <c r="T168">
        <v>-106.782</v>
      </c>
      <c r="U168">
        <v>193.31</v>
      </c>
      <c r="V168">
        <v>283.68599999999998</v>
      </c>
      <c r="W168">
        <v>19.54</v>
      </c>
      <c r="X168">
        <v>96527</v>
      </c>
      <c r="Y168">
        <v>408.89</v>
      </c>
      <c r="Z168" s="1" t="s">
        <v>33</v>
      </c>
      <c r="AA168" s="1" t="s">
        <v>33</v>
      </c>
      <c r="AB168" s="1" t="s">
        <v>33</v>
      </c>
      <c r="AC168" s="1" t="s">
        <v>33</v>
      </c>
      <c r="AD168" s="1" t="s">
        <v>33</v>
      </c>
      <c r="AE168" s="1" t="s">
        <v>33</v>
      </c>
      <c r="AF168" s="1" t="s">
        <v>33</v>
      </c>
      <c r="AG168" s="1" t="s">
        <v>33</v>
      </c>
      <c r="AH168" s="1" t="s">
        <v>33</v>
      </c>
      <c r="AI168" s="1" t="s">
        <v>33</v>
      </c>
      <c r="AJ168" s="1" t="s">
        <v>33</v>
      </c>
      <c r="AK168" s="1" t="s">
        <v>33</v>
      </c>
      <c r="AL168" s="1" t="s">
        <v>33</v>
      </c>
      <c r="AM168" s="1" t="s">
        <v>33</v>
      </c>
    </row>
    <row r="169" spans="1:39" x14ac:dyDescent="0.3">
      <c r="A169" s="1" t="s">
        <v>197</v>
      </c>
      <c r="B169" s="1" t="str">
        <f>RIGHT(data_20240921_001[[#This Row],[Time]],6)</f>
        <v>40.789</v>
      </c>
      <c r="C169" s="1">
        <f t="shared" si="8"/>
        <v>93</v>
      </c>
      <c r="D169" s="1" t="s">
        <v>32</v>
      </c>
      <c r="E169" s="2">
        <v>45555.577611157409</v>
      </c>
      <c r="F169">
        <v>-1E-3</v>
      </c>
      <c r="G169">
        <f>data_20240921_001[[#This Row],[Acceleration X(g)]]-$G$3</f>
        <v>1.2680000000000011E-2</v>
      </c>
      <c r="H169">
        <f t="shared" si="9"/>
        <v>-0.35279999999999823</v>
      </c>
      <c r="I169">
        <v>-6.0000000000000001E-3</v>
      </c>
      <c r="J169">
        <f>data_20240921_001[[#This Row],[Acceleration Y(g)]]-$J$3</f>
        <v>-1.519999999999997E-3</v>
      </c>
      <c r="K169">
        <f t="shared" si="10"/>
        <v>-0.66379999999999728</v>
      </c>
      <c r="L169">
        <v>1</v>
      </c>
      <c r="M169">
        <f>data_20240921_001[[#This Row],[Acceleration Z(g)2]]-$M$3</f>
        <v>-1.9180000000000419E-2</v>
      </c>
      <c r="N169">
        <v>-0.122</v>
      </c>
      <c r="O169">
        <v>6.0999999999999999E-2</v>
      </c>
      <c r="P169">
        <v>0</v>
      </c>
      <c r="Q169">
        <v>-0.214</v>
      </c>
      <c r="R169">
        <v>0.75800000000000001</v>
      </c>
      <c r="S169">
        <v>166.77799999999999</v>
      </c>
      <c r="T169">
        <v>-154.62200000000001</v>
      </c>
      <c r="U169">
        <v>154.77799999999999</v>
      </c>
      <c r="V169">
        <v>373.30799999999999</v>
      </c>
      <c r="W169">
        <v>19.52</v>
      </c>
      <c r="X169">
        <v>96529</v>
      </c>
      <c r="Y169">
        <v>408.72</v>
      </c>
      <c r="Z169" s="1" t="s">
        <v>33</v>
      </c>
      <c r="AA169" s="1" t="s">
        <v>33</v>
      </c>
      <c r="AB169" s="1" t="s">
        <v>33</v>
      </c>
      <c r="AC169" s="1" t="s">
        <v>33</v>
      </c>
      <c r="AD169" s="1" t="s">
        <v>33</v>
      </c>
      <c r="AE169" s="1" t="s">
        <v>33</v>
      </c>
      <c r="AF169" s="1" t="s">
        <v>33</v>
      </c>
      <c r="AG169" s="1" t="s">
        <v>33</v>
      </c>
      <c r="AH169" s="1" t="s">
        <v>33</v>
      </c>
      <c r="AI169" s="1" t="s">
        <v>33</v>
      </c>
      <c r="AJ169" s="1" t="s">
        <v>33</v>
      </c>
      <c r="AK169" s="1" t="s">
        <v>33</v>
      </c>
      <c r="AL169" s="1" t="s">
        <v>33</v>
      </c>
      <c r="AM169" s="1" t="s">
        <v>33</v>
      </c>
    </row>
    <row r="170" spans="1:39" x14ac:dyDescent="0.3">
      <c r="A170" s="1" t="s">
        <v>198</v>
      </c>
      <c r="B170" s="1" t="str">
        <f>RIGHT(data_20240921_001[[#This Row],[Time]],6)</f>
        <v>40.898</v>
      </c>
      <c r="C170" s="1">
        <f t="shared" si="8"/>
        <v>109</v>
      </c>
      <c r="D170" s="1" t="s">
        <v>32</v>
      </c>
      <c r="E170" s="2">
        <v>45555.577612314817</v>
      </c>
      <c r="F170">
        <v>-1.7000000000000001E-2</v>
      </c>
      <c r="G170">
        <f>data_20240921_001[[#This Row],[Acceleration X(g)]]-$G$3</f>
        <v>-3.3199999999999914E-3</v>
      </c>
      <c r="H170">
        <f t="shared" si="9"/>
        <v>-0.35611999999999822</v>
      </c>
      <c r="I170">
        <v>6.7000000000000004E-2</v>
      </c>
      <c r="J170">
        <f>data_20240921_001[[#This Row],[Acceleration Y(g)]]-$J$3</f>
        <v>7.1480000000000002E-2</v>
      </c>
      <c r="K170">
        <f t="shared" si="10"/>
        <v>-0.59231999999999729</v>
      </c>
      <c r="L170">
        <v>1.0009999999999999</v>
      </c>
      <c r="M170">
        <f>data_20240921_001[[#This Row],[Acceleration Z(g)2]]-$M$3</f>
        <v>-1.8180000000000529E-2</v>
      </c>
      <c r="N170">
        <v>-0.183</v>
      </c>
      <c r="O170">
        <v>0</v>
      </c>
      <c r="P170">
        <v>0.48799999999999999</v>
      </c>
      <c r="Q170">
        <v>-0.253</v>
      </c>
      <c r="R170">
        <v>0.76400000000000001</v>
      </c>
      <c r="S170">
        <v>166.77799999999999</v>
      </c>
      <c r="T170">
        <v>-190.43700000000001</v>
      </c>
      <c r="U170">
        <v>88.4</v>
      </c>
      <c r="V170">
        <v>394.18599999999998</v>
      </c>
      <c r="W170">
        <v>19.52</v>
      </c>
      <c r="X170">
        <v>96526</v>
      </c>
      <c r="Y170">
        <v>408.98</v>
      </c>
      <c r="Z170" s="1" t="s">
        <v>33</v>
      </c>
      <c r="AA170" s="1" t="s">
        <v>33</v>
      </c>
      <c r="AB170" s="1" t="s">
        <v>33</v>
      </c>
      <c r="AC170" s="1" t="s">
        <v>33</v>
      </c>
      <c r="AD170" s="1" t="s">
        <v>33</v>
      </c>
      <c r="AE170" s="1" t="s">
        <v>33</v>
      </c>
      <c r="AF170" s="1" t="s">
        <v>33</v>
      </c>
      <c r="AG170" s="1" t="s">
        <v>33</v>
      </c>
      <c r="AH170" s="1" t="s">
        <v>33</v>
      </c>
      <c r="AI170" s="1" t="s">
        <v>33</v>
      </c>
      <c r="AJ170" s="1" t="s">
        <v>33</v>
      </c>
      <c r="AK170" s="1" t="s">
        <v>33</v>
      </c>
      <c r="AL170" s="1" t="s">
        <v>33</v>
      </c>
      <c r="AM170" s="1" t="s">
        <v>33</v>
      </c>
    </row>
    <row r="171" spans="1:39" x14ac:dyDescent="0.3">
      <c r="A171" s="1" t="s">
        <v>199</v>
      </c>
      <c r="B171" s="1" t="str">
        <f>RIGHT(data_20240921_001[[#This Row],[Time]],6)</f>
        <v>40.991</v>
      </c>
      <c r="C171" s="1">
        <f t="shared" si="8"/>
        <v>93</v>
      </c>
      <c r="D171" s="1" t="s">
        <v>32</v>
      </c>
      <c r="E171" s="2">
        <v>45555.577613472225</v>
      </c>
      <c r="F171">
        <v>-1.7999999999999999E-2</v>
      </c>
      <c r="G171">
        <f>data_20240921_001[[#This Row],[Acceleration X(g)]]-$G$3</f>
        <v>-4.3199999999999888E-3</v>
      </c>
      <c r="H171">
        <f t="shared" si="9"/>
        <v>-0.36043999999999821</v>
      </c>
      <c r="I171">
        <v>2E-3</v>
      </c>
      <c r="J171">
        <f>data_20240921_001[[#This Row],[Acceleration Y(g)]]-$J$3</f>
        <v>6.4800000000000031E-3</v>
      </c>
      <c r="K171">
        <f t="shared" si="10"/>
        <v>-0.58583999999999725</v>
      </c>
      <c r="L171">
        <v>0.998</v>
      </c>
      <c r="M171">
        <f>data_20240921_001[[#This Row],[Acceleration Z(g)2]]-$M$3</f>
        <v>-2.1180000000000421E-2</v>
      </c>
      <c r="N171">
        <v>-0.36599999999999999</v>
      </c>
      <c r="O171">
        <v>0</v>
      </c>
      <c r="P171">
        <v>0.122</v>
      </c>
      <c r="Q171">
        <v>-0.187</v>
      </c>
      <c r="R171">
        <v>0.79100000000000004</v>
      </c>
      <c r="S171">
        <v>166.767</v>
      </c>
      <c r="T171">
        <v>-200.499</v>
      </c>
      <c r="U171">
        <v>-21.085999999999999</v>
      </c>
      <c r="V171">
        <v>390.93599999999998</v>
      </c>
      <c r="W171">
        <v>19.55</v>
      </c>
      <c r="X171">
        <v>96528</v>
      </c>
      <c r="Y171">
        <v>408.81</v>
      </c>
      <c r="Z171" s="1" t="s">
        <v>33</v>
      </c>
      <c r="AA171" s="1" t="s">
        <v>33</v>
      </c>
      <c r="AB171" s="1" t="s">
        <v>33</v>
      </c>
      <c r="AC171" s="1" t="s">
        <v>33</v>
      </c>
      <c r="AD171" s="1" t="s">
        <v>33</v>
      </c>
      <c r="AE171" s="1" t="s">
        <v>33</v>
      </c>
      <c r="AF171" s="1" t="s">
        <v>33</v>
      </c>
      <c r="AG171" s="1" t="s">
        <v>33</v>
      </c>
      <c r="AH171" s="1" t="s">
        <v>33</v>
      </c>
      <c r="AI171" s="1" t="s">
        <v>33</v>
      </c>
      <c r="AJ171" s="1" t="s">
        <v>33</v>
      </c>
      <c r="AK171" s="1" t="s">
        <v>33</v>
      </c>
      <c r="AL171" s="1" t="s">
        <v>33</v>
      </c>
      <c r="AM171" s="1" t="s">
        <v>33</v>
      </c>
    </row>
    <row r="172" spans="1:39" x14ac:dyDescent="0.3">
      <c r="A172" s="1" t="s">
        <v>200</v>
      </c>
      <c r="B172" s="1" t="str">
        <f>RIGHT(data_20240921_001[[#This Row],[Time]],6)</f>
        <v>41.099</v>
      </c>
      <c r="C172" s="1">
        <f t="shared" si="8"/>
        <v>108</v>
      </c>
      <c r="D172" s="1" t="s">
        <v>32</v>
      </c>
      <c r="E172" s="2">
        <v>45555.577614629627</v>
      </c>
      <c r="F172">
        <v>-2.1999999999999999E-2</v>
      </c>
      <c r="G172">
        <f>data_20240921_001[[#This Row],[Acceleration X(g)]]-$G$3</f>
        <v>-8.3199999999999889E-3</v>
      </c>
      <c r="H172">
        <f t="shared" si="9"/>
        <v>-0.3687599999999982</v>
      </c>
      <c r="I172">
        <v>-0.03</v>
      </c>
      <c r="J172">
        <f>data_20240921_001[[#This Row],[Acceleration Y(g)]]-$J$3</f>
        <v>-2.5519999999999994E-2</v>
      </c>
      <c r="K172">
        <f t="shared" si="10"/>
        <v>-0.61135999999999724</v>
      </c>
      <c r="L172">
        <v>0.999</v>
      </c>
      <c r="M172">
        <f>data_20240921_001[[#This Row],[Acceleration Z(g)2]]-$M$3</f>
        <v>-2.018000000000042E-2</v>
      </c>
      <c r="N172">
        <v>-0.48799999999999999</v>
      </c>
      <c r="O172">
        <v>0.122</v>
      </c>
      <c r="P172">
        <v>2.1970000000000001</v>
      </c>
      <c r="Q172">
        <v>-0.159</v>
      </c>
      <c r="R172">
        <v>0.81299999999999994</v>
      </c>
      <c r="S172">
        <v>166.833</v>
      </c>
      <c r="T172">
        <v>-158.197</v>
      </c>
      <c r="U172">
        <v>-151.59299999999999</v>
      </c>
      <c r="V172">
        <v>122.941</v>
      </c>
      <c r="W172">
        <v>19.54</v>
      </c>
      <c r="X172">
        <v>96531</v>
      </c>
      <c r="Y172">
        <v>408.55</v>
      </c>
      <c r="Z172" s="1" t="s">
        <v>33</v>
      </c>
      <c r="AA172" s="1" t="s">
        <v>33</v>
      </c>
      <c r="AB172" s="1" t="s">
        <v>33</v>
      </c>
      <c r="AC172" s="1" t="s">
        <v>33</v>
      </c>
      <c r="AD172" s="1" t="s">
        <v>33</v>
      </c>
      <c r="AE172" s="1" t="s">
        <v>33</v>
      </c>
      <c r="AF172" s="1" t="s">
        <v>33</v>
      </c>
      <c r="AG172" s="1" t="s">
        <v>33</v>
      </c>
      <c r="AH172" s="1" t="s">
        <v>33</v>
      </c>
      <c r="AI172" s="1" t="s">
        <v>33</v>
      </c>
      <c r="AJ172" s="1" t="s">
        <v>33</v>
      </c>
      <c r="AK172" s="1" t="s">
        <v>33</v>
      </c>
      <c r="AL172" s="1" t="s">
        <v>33</v>
      </c>
      <c r="AM172" s="1" t="s">
        <v>33</v>
      </c>
    </row>
    <row r="173" spans="1:39" x14ac:dyDescent="0.3">
      <c r="A173" s="1" t="s">
        <v>201</v>
      </c>
      <c r="B173" s="1" t="str">
        <f>RIGHT(data_20240921_001[[#This Row],[Time]],6)</f>
        <v>41.192</v>
      </c>
      <c r="C173" s="1">
        <f t="shared" si="8"/>
        <v>93</v>
      </c>
      <c r="D173" s="1" t="s">
        <v>32</v>
      </c>
      <c r="E173" s="2">
        <v>45555.577615787035</v>
      </c>
      <c r="F173">
        <v>-0.02</v>
      </c>
      <c r="G173">
        <f>data_20240921_001[[#This Row],[Acceleration X(g)]]-$G$3</f>
        <v>-6.3199999999999906E-3</v>
      </c>
      <c r="H173">
        <f t="shared" si="9"/>
        <v>-0.37507999999999819</v>
      </c>
      <c r="I173">
        <v>-0.03</v>
      </c>
      <c r="J173">
        <f>data_20240921_001[[#This Row],[Acceleration Y(g)]]-$J$3</f>
        <v>-2.5519999999999994E-2</v>
      </c>
      <c r="K173">
        <f t="shared" si="10"/>
        <v>-0.63687999999999723</v>
      </c>
      <c r="L173">
        <v>0.998</v>
      </c>
      <c r="M173">
        <f>data_20240921_001[[#This Row],[Acceleration Z(g)2]]-$M$3</f>
        <v>-2.1180000000000421E-2</v>
      </c>
      <c r="N173">
        <v>-0.30499999999999999</v>
      </c>
      <c r="O173">
        <v>0.183</v>
      </c>
      <c r="P173">
        <v>3.8450000000000002</v>
      </c>
      <c r="Q173">
        <v>-0.20899999999999999</v>
      </c>
      <c r="R173">
        <v>0.83499999999999996</v>
      </c>
      <c r="S173">
        <v>167.327</v>
      </c>
      <c r="T173">
        <v>-88.322000000000003</v>
      </c>
      <c r="U173">
        <v>-229.99600000000001</v>
      </c>
      <c r="V173">
        <v>-258.75200000000001</v>
      </c>
      <c r="W173">
        <v>19.54</v>
      </c>
      <c r="X173">
        <v>96529</v>
      </c>
      <c r="Y173">
        <v>408.72</v>
      </c>
      <c r="Z173" s="1" t="s">
        <v>33</v>
      </c>
      <c r="AA173" s="1" t="s">
        <v>33</v>
      </c>
      <c r="AB173" s="1" t="s">
        <v>33</v>
      </c>
      <c r="AC173" s="1" t="s">
        <v>33</v>
      </c>
      <c r="AD173" s="1" t="s">
        <v>33</v>
      </c>
      <c r="AE173" s="1" t="s">
        <v>33</v>
      </c>
      <c r="AF173" s="1" t="s">
        <v>33</v>
      </c>
      <c r="AG173" s="1" t="s">
        <v>33</v>
      </c>
      <c r="AH173" s="1" t="s">
        <v>33</v>
      </c>
      <c r="AI173" s="1" t="s">
        <v>33</v>
      </c>
      <c r="AJ173" s="1" t="s">
        <v>33</v>
      </c>
      <c r="AK173" s="1" t="s">
        <v>33</v>
      </c>
      <c r="AL173" s="1" t="s">
        <v>33</v>
      </c>
      <c r="AM173" s="1" t="s">
        <v>33</v>
      </c>
    </row>
    <row r="174" spans="1:39" x14ac:dyDescent="0.3">
      <c r="A174" s="1" t="s">
        <v>202</v>
      </c>
      <c r="B174" s="1" t="str">
        <f>RIGHT(data_20240921_001[[#This Row],[Time]],6)</f>
        <v>41.299</v>
      </c>
      <c r="C174" s="1">
        <f t="shared" si="8"/>
        <v>107</v>
      </c>
      <c r="D174" s="1" t="s">
        <v>32</v>
      </c>
      <c r="E174" s="2">
        <v>45555.577616944443</v>
      </c>
      <c r="F174">
        <v>-1.9E-2</v>
      </c>
      <c r="G174">
        <f>data_20240921_001[[#This Row],[Acceleration X(g)]]-$G$3</f>
        <v>-5.3199999999999897E-3</v>
      </c>
      <c r="H174">
        <f t="shared" si="9"/>
        <v>-0.38039999999999818</v>
      </c>
      <c r="I174">
        <v>-2.4E-2</v>
      </c>
      <c r="J174">
        <f>data_20240921_001[[#This Row],[Acceleration Y(g)]]-$J$3</f>
        <v>-1.9519999999999996E-2</v>
      </c>
      <c r="K174">
        <f t="shared" si="10"/>
        <v>-0.65639999999999721</v>
      </c>
      <c r="L174">
        <v>1</v>
      </c>
      <c r="M174">
        <f>data_20240921_001[[#This Row],[Acceleration Z(g)2]]-$M$3</f>
        <v>-1.9180000000000419E-2</v>
      </c>
      <c r="N174">
        <v>0</v>
      </c>
      <c r="O174">
        <v>0.36599999999999999</v>
      </c>
      <c r="P174">
        <v>0.73199999999999998</v>
      </c>
      <c r="Q174">
        <v>-0.28599999999999998</v>
      </c>
      <c r="R174">
        <v>0.85699999999999998</v>
      </c>
      <c r="S174">
        <v>167.542</v>
      </c>
      <c r="T174">
        <v>-30.056000000000001</v>
      </c>
      <c r="U174">
        <v>-253.05799999999999</v>
      </c>
      <c r="V174">
        <v>-170.66399999999999</v>
      </c>
      <c r="W174">
        <v>19.52</v>
      </c>
      <c r="X174">
        <v>96528</v>
      </c>
      <c r="Y174">
        <v>408.81</v>
      </c>
      <c r="Z174" s="1" t="s">
        <v>33</v>
      </c>
      <c r="AA174" s="1" t="s">
        <v>33</v>
      </c>
      <c r="AB174" s="1" t="s">
        <v>33</v>
      </c>
      <c r="AC174" s="1" t="s">
        <v>33</v>
      </c>
      <c r="AD174" s="1" t="s">
        <v>33</v>
      </c>
      <c r="AE174" s="1" t="s">
        <v>33</v>
      </c>
      <c r="AF174" s="1" t="s">
        <v>33</v>
      </c>
      <c r="AG174" s="1" t="s">
        <v>33</v>
      </c>
      <c r="AH174" s="1" t="s">
        <v>33</v>
      </c>
      <c r="AI174" s="1" t="s">
        <v>33</v>
      </c>
      <c r="AJ174" s="1" t="s">
        <v>33</v>
      </c>
      <c r="AK174" s="1" t="s">
        <v>33</v>
      </c>
      <c r="AL174" s="1" t="s">
        <v>33</v>
      </c>
      <c r="AM174" s="1" t="s">
        <v>33</v>
      </c>
    </row>
    <row r="175" spans="1:39" x14ac:dyDescent="0.3">
      <c r="A175" s="1" t="s">
        <v>203</v>
      </c>
      <c r="B175" s="1" t="str">
        <f>RIGHT(data_20240921_001[[#This Row],[Time]],6)</f>
        <v>41.392</v>
      </c>
      <c r="C175" s="1">
        <f t="shared" si="8"/>
        <v>93</v>
      </c>
      <c r="D175" s="1" t="s">
        <v>32</v>
      </c>
      <c r="E175" s="2">
        <v>45555.577618101852</v>
      </c>
      <c r="F175">
        <v>-1.4999999999999999E-2</v>
      </c>
      <c r="G175">
        <f>data_20240921_001[[#This Row],[Acceleration X(g)]]-$G$3</f>
        <v>-1.3199999999999896E-3</v>
      </c>
      <c r="H175">
        <f t="shared" si="9"/>
        <v>-0.38171999999999817</v>
      </c>
      <c r="I175">
        <v>-1.4999999999999999E-2</v>
      </c>
      <c r="J175">
        <f>data_20240921_001[[#This Row],[Acceleration Y(g)]]-$J$3</f>
        <v>-1.0519999999999996E-2</v>
      </c>
      <c r="K175">
        <f t="shared" si="10"/>
        <v>-0.66691999999999718</v>
      </c>
      <c r="L175">
        <v>1</v>
      </c>
      <c r="M175">
        <f>data_20240921_001[[#This Row],[Acceleration Z(g)2]]-$M$3</f>
        <v>-1.9180000000000419E-2</v>
      </c>
      <c r="N175">
        <v>6.0999999999999999E-2</v>
      </c>
      <c r="O175">
        <v>0.183</v>
      </c>
      <c r="P175">
        <v>0.183</v>
      </c>
      <c r="Q175">
        <v>-0.40100000000000002</v>
      </c>
      <c r="R175">
        <v>0.89500000000000002</v>
      </c>
      <c r="S175">
        <v>167.63499999999999</v>
      </c>
      <c r="T175">
        <v>21.268000000000001</v>
      </c>
      <c r="U175">
        <v>-257.14</v>
      </c>
      <c r="V175">
        <v>-15.236000000000001</v>
      </c>
      <c r="W175">
        <v>19.57</v>
      </c>
      <c r="X175">
        <v>96528</v>
      </c>
      <c r="Y175">
        <v>408.81</v>
      </c>
      <c r="Z175" s="1" t="s">
        <v>33</v>
      </c>
      <c r="AA175" s="1" t="s">
        <v>33</v>
      </c>
      <c r="AB175" s="1" t="s">
        <v>33</v>
      </c>
      <c r="AC175" s="1" t="s">
        <v>33</v>
      </c>
      <c r="AD175" s="1" t="s">
        <v>33</v>
      </c>
      <c r="AE175" s="1" t="s">
        <v>33</v>
      </c>
      <c r="AF175" s="1" t="s">
        <v>33</v>
      </c>
      <c r="AG175" s="1" t="s">
        <v>33</v>
      </c>
      <c r="AH175" s="1" t="s">
        <v>33</v>
      </c>
      <c r="AI175" s="1" t="s">
        <v>33</v>
      </c>
      <c r="AJ175" s="1" t="s">
        <v>33</v>
      </c>
      <c r="AK175" s="1" t="s">
        <v>33</v>
      </c>
      <c r="AL175" s="1" t="s">
        <v>33</v>
      </c>
      <c r="AM175" s="1" t="s">
        <v>33</v>
      </c>
    </row>
    <row r="176" spans="1:39" x14ac:dyDescent="0.3">
      <c r="A176" s="1" t="s">
        <v>204</v>
      </c>
      <c r="B176" s="1" t="str">
        <f>RIGHT(data_20240921_001[[#This Row],[Time]],6)</f>
        <v>41.485</v>
      </c>
      <c r="C176" s="1">
        <f t="shared" si="8"/>
        <v>93</v>
      </c>
      <c r="D176" s="1" t="s">
        <v>32</v>
      </c>
      <c r="E176" s="2">
        <v>45555.57761925926</v>
      </c>
      <c r="F176">
        <v>-2.1999999999999999E-2</v>
      </c>
      <c r="G176">
        <f>data_20240921_001[[#This Row],[Acceleration X(g)]]-$G$3</f>
        <v>-8.3199999999999889E-3</v>
      </c>
      <c r="H176">
        <f t="shared" si="9"/>
        <v>-0.39003999999999817</v>
      </c>
      <c r="I176">
        <v>-2.4E-2</v>
      </c>
      <c r="J176">
        <f>data_20240921_001[[#This Row],[Acceleration Y(g)]]-$J$3</f>
        <v>-1.9519999999999996E-2</v>
      </c>
      <c r="K176">
        <f t="shared" si="10"/>
        <v>-0.68643999999999716</v>
      </c>
      <c r="L176">
        <v>1</v>
      </c>
      <c r="M176">
        <f>data_20240921_001[[#This Row],[Acceleration Z(g)2]]-$M$3</f>
        <v>-1.9180000000000419E-2</v>
      </c>
      <c r="N176">
        <v>-0.122</v>
      </c>
      <c r="O176">
        <v>0.30499999999999999</v>
      </c>
      <c r="P176">
        <v>0.122</v>
      </c>
      <c r="Q176">
        <v>-0.505</v>
      </c>
      <c r="R176">
        <v>0.90600000000000003</v>
      </c>
      <c r="S176">
        <v>167.64</v>
      </c>
      <c r="T176">
        <v>67.040999999999997</v>
      </c>
      <c r="U176">
        <v>-251.78399999999999</v>
      </c>
      <c r="V176">
        <v>125.788</v>
      </c>
      <c r="W176">
        <v>19.57</v>
      </c>
      <c r="X176">
        <v>96530</v>
      </c>
      <c r="Y176">
        <v>408.64</v>
      </c>
      <c r="Z176" s="1" t="s">
        <v>33</v>
      </c>
      <c r="AA176" s="1" t="s">
        <v>33</v>
      </c>
      <c r="AB176" s="1" t="s">
        <v>33</v>
      </c>
      <c r="AC176" s="1" t="s">
        <v>33</v>
      </c>
      <c r="AD176" s="1" t="s">
        <v>33</v>
      </c>
      <c r="AE176" s="1" t="s">
        <v>33</v>
      </c>
      <c r="AF176" s="1" t="s">
        <v>33</v>
      </c>
      <c r="AG176" s="1" t="s">
        <v>33</v>
      </c>
      <c r="AH176" s="1" t="s">
        <v>33</v>
      </c>
      <c r="AI176" s="1" t="s">
        <v>33</v>
      </c>
      <c r="AJ176" s="1" t="s">
        <v>33</v>
      </c>
      <c r="AK176" s="1" t="s">
        <v>33</v>
      </c>
      <c r="AL176" s="1" t="s">
        <v>33</v>
      </c>
      <c r="AM176" s="1" t="s">
        <v>33</v>
      </c>
    </row>
    <row r="177" spans="1:39" x14ac:dyDescent="0.3">
      <c r="A177" s="1" t="s">
        <v>205</v>
      </c>
      <c r="B177" s="1" t="str">
        <f>RIGHT(data_20240921_001[[#This Row],[Time]],6)</f>
        <v>41.592</v>
      </c>
      <c r="C177" s="1">
        <f t="shared" si="8"/>
        <v>107</v>
      </c>
      <c r="D177" s="1" t="s">
        <v>32</v>
      </c>
      <c r="E177" s="2">
        <v>45555.577620416669</v>
      </c>
      <c r="F177">
        <v>-2.4E-2</v>
      </c>
      <c r="G177">
        <f>data_20240921_001[[#This Row],[Acceleration X(g)]]-$G$3</f>
        <v>-1.0319999999999991E-2</v>
      </c>
      <c r="H177">
        <f t="shared" si="9"/>
        <v>-0.40035999999999816</v>
      </c>
      <c r="I177">
        <v>-0.04</v>
      </c>
      <c r="J177">
        <f>data_20240921_001[[#This Row],[Acceleration Y(g)]]-$J$3</f>
        <v>-3.5519999999999996E-2</v>
      </c>
      <c r="K177">
        <f t="shared" si="10"/>
        <v>-0.72195999999999716</v>
      </c>
      <c r="L177">
        <v>0.999</v>
      </c>
      <c r="M177">
        <f>data_20240921_001[[#This Row],[Acceleration Z(g)2]]-$M$3</f>
        <v>-2.018000000000042E-2</v>
      </c>
      <c r="N177">
        <v>0</v>
      </c>
      <c r="O177">
        <v>6.0999999999999999E-2</v>
      </c>
      <c r="P177">
        <v>0</v>
      </c>
      <c r="Q177">
        <v>-0.58799999999999997</v>
      </c>
      <c r="R177">
        <v>0.92300000000000004</v>
      </c>
      <c r="S177">
        <v>167.64</v>
      </c>
      <c r="T177">
        <v>99.722999999999999</v>
      </c>
      <c r="U177">
        <v>-235.911</v>
      </c>
      <c r="V177">
        <v>210.41800000000001</v>
      </c>
      <c r="W177">
        <v>19.57</v>
      </c>
      <c r="X177">
        <v>96529</v>
      </c>
      <c r="Y177">
        <v>408.72</v>
      </c>
      <c r="Z177" s="1" t="s">
        <v>33</v>
      </c>
      <c r="AA177" s="1" t="s">
        <v>33</v>
      </c>
      <c r="AB177" s="1" t="s">
        <v>33</v>
      </c>
      <c r="AC177" s="1" t="s">
        <v>33</v>
      </c>
      <c r="AD177" s="1" t="s">
        <v>33</v>
      </c>
      <c r="AE177" s="1" t="s">
        <v>33</v>
      </c>
      <c r="AF177" s="1" t="s">
        <v>33</v>
      </c>
      <c r="AG177" s="1" t="s">
        <v>33</v>
      </c>
      <c r="AH177" s="1" t="s">
        <v>33</v>
      </c>
      <c r="AI177" s="1" t="s">
        <v>33</v>
      </c>
      <c r="AJ177" s="1" t="s">
        <v>33</v>
      </c>
      <c r="AK177" s="1" t="s">
        <v>33</v>
      </c>
      <c r="AL177" s="1" t="s">
        <v>33</v>
      </c>
      <c r="AM177" s="1" t="s">
        <v>33</v>
      </c>
    </row>
    <row r="178" spans="1:39" x14ac:dyDescent="0.3">
      <c r="A178" s="1" t="s">
        <v>206</v>
      </c>
      <c r="B178" s="1" t="str">
        <f>RIGHT(data_20240921_001[[#This Row],[Time]],6)</f>
        <v>41.687</v>
      </c>
      <c r="C178" s="1">
        <f t="shared" si="8"/>
        <v>95</v>
      </c>
      <c r="D178" s="1" t="s">
        <v>32</v>
      </c>
      <c r="E178" s="2">
        <v>45555.577621574077</v>
      </c>
      <c r="F178">
        <v>-0.02</v>
      </c>
      <c r="G178">
        <f>data_20240921_001[[#This Row],[Acceleration X(g)]]-$G$3</f>
        <v>-6.3199999999999906E-3</v>
      </c>
      <c r="H178">
        <f t="shared" si="9"/>
        <v>-0.40667999999999815</v>
      </c>
      <c r="I178">
        <v>-3.5000000000000003E-2</v>
      </c>
      <c r="J178">
        <f>data_20240921_001[[#This Row],[Acceleration Y(g)]]-$J$3</f>
        <v>-3.0519999999999999E-2</v>
      </c>
      <c r="K178">
        <f t="shared" si="10"/>
        <v>-0.75247999999999715</v>
      </c>
      <c r="L178">
        <v>0.998</v>
      </c>
      <c r="M178">
        <f>data_20240921_001[[#This Row],[Acceleration Z(g)2]]-$M$3</f>
        <v>-2.1180000000000421E-2</v>
      </c>
      <c r="N178">
        <v>0</v>
      </c>
      <c r="O178">
        <v>0.24399999999999999</v>
      </c>
      <c r="P178">
        <v>0.183</v>
      </c>
      <c r="Q178">
        <v>-0.69199999999999995</v>
      </c>
      <c r="R178">
        <v>0.95</v>
      </c>
      <c r="S178">
        <v>167.63499999999999</v>
      </c>
      <c r="T178">
        <v>122.03100000000001</v>
      </c>
      <c r="U178">
        <v>-218.63399999999999</v>
      </c>
      <c r="V178">
        <v>260.702</v>
      </c>
      <c r="W178">
        <v>19.57</v>
      </c>
      <c r="X178">
        <v>96528</v>
      </c>
      <c r="Y178">
        <v>408.81</v>
      </c>
      <c r="Z178" s="1" t="s">
        <v>33</v>
      </c>
      <c r="AA178" s="1" t="s">
        <v>33</v>
      </c>
      <c r="AB178" s="1" t="s">
        <v>33</v>
      </c>
      <c r="AC178" s="1" t="s">
        <v>33</v>
      </c>
      <c r="AD178" s="1" t="s">
        <v>33</v>
      </c>
      <c r="AE178" s="1" t="s">
        <v>33</v>
      </c>
      <c r="AF178" s="1" t="s">
        <v>33</v>
      </c>
      <c r="AG178" s="1" t="s">
        <v>33</v>
      </c>
      <c r="AH178" s="1" t="s">
        <v>33</v>
      </c>
      <c r="AI178" s="1" t="s">
        <v>33</v>
      </c>
      <c r="AJ178" s="1" t="s">
        <v>33</v>
      </c>
      <c r="AK178" s="1" t="s">
        <v>33</v>
      </c>
      <c r="AL178" s="1" t="s">
        <v>33</v>
      </c>
      <c r="AM178" s="1" t="s">
        <v>33</v>
      </c>
    </row>
    <row r="179" spans="1:39" x14ac:dyDescent="0.3">
      <c r="A179" s="1" t="s">
        <v>207</v>
      </c>
      <c r="B179" s="1" t="str">
        <f>RIGHT(data_20240921_001[[#This Row],[Time]],6)</f>
        <v>41.795</v>
      </c>
      <c r="C179" s="1">
        <f t="shared" si="8"/>
        <v>108</v>
      </c>
      <c r="D179" s="1" t="s">
        <v>32</v>
      </c>
      <c r="E179" s="2">
        <v>45555.577622731478</v>
      </c>
      <c r="F179">
        <v>-2.5000000000000001E-2</v>
      </c>
      <c r="G179">
        <f>data_20240921_001[[#This Row],[Acceleration X(g)]]-$G$3</f>
        <v>-1.1319999999999992E-2</v>
      </c>
      <c r="H179">
        <f t="shared" si="9"/>
        <v>-0.41799999999999815</v>
      </c>
      <c r="I179">
        <v>-3.4000000000000002E-2</v>
      </c>
      <c r="J179">
        <f>data_20240921_001[[#This Row],[Acceleration Y(g)]]-$J$3</f>
        <v>-2.9519999999999998E-2</v>
      </c>
      <c r="K179">
        <f t="shared" si="10"/>
        <v>-0.78199999999999714</v>
      </c>
      <c r="L179">
        <v>0.999</v>
      </c>
      <c r="M179">
        <f>data_20240921_001[[#This Row],[Acceleration Z(g)2]]-$M$3</f>
        <v>-2.018000000000042E-2</v>
      </c>
      <c r="N179">
        <v>0.122</v>
      </c>
      <c r="O179">
        <v>6.0999999999999999E-2</v>
      </c>
      <c r="P179">
        <v>0.122</v>
      </c>
      <c r="Q179">
        <v>-0.76900000000000002</v>
      </c>
      <c r="R179">
        <v>0.97799999999999998</v>
      </c>
      <c r="S179">
        <v>167.65100000000001</v>
      </c>
      <c r="T179">
        <v>139.77600000000001</v>
      </c>
      <c r="U179">
        <v>-204.99700000000001</v>
      </c>
      <c r="V179">
        <v>297.947</v>
      </c>
      <c r="W179">
        <v>19.54</v>
      </c>
      <c r="X179">
        <v>96528</v>
      </c>
      <c r="Y179">
        <v>408.81</v>
      </c>
      <c r="Z179" s="1" t="s">
        <v>33</v>
      </c>
      <c r="AA179" s="1" t="s">
        <v>33</v>
      </c>
      <c r="AB179" s="1" t="s">
        <v>33</v>
      </c>
      <c r="AC179" s="1" t="s">
        <v>33</v>
      </c>
      <c r="AD179" s="1" t="s">
        <v>33</v>
      </c>
      <c r="AE179" s="1" t="s">
        <v>33</v>
      </c>
      <c r="AF179" s="1" t="s">
        <v>33</v>
      </c>
      <c r="AG179" s="1" t="s">
        <v>33</v>
      </c>
      <c r="AH179" s="1" t="s">
        <v>33</v>
      </c>
      <c r="AI179" s="1" t="s">
        <v>33</v>
      </c>
      <c r="AJ179" s="1" t="s">
        <v>33</v>
      </c>
      <c r="AK179" s="1" t="s">
        <v>33</v>
      </c>
      <c r="AL179" s="1" t="s">
        <v>33</v>
      </c>
      <c r="AM179" s="1" t="s">
        <v>33</v>
      </c>
    </row>
    <row r="180" spans="1:39" x14ac:dyDescent="0.3">
      <c r="A180" s="1" t="s">
        <v>208</v>
      </c>
      <c r="B180" s="1" t="str">
        <f>RIGHT(data_20240921_001[[#This Row],[Time]],6)</f>
        <v>41.889</v>
      </c>
      <c r="C180" s="1">
        <f t="shared" si="8"/>
        <v>94</v>
      </c>
      <c r="D180" s="1" t="s">
        <v>32</v>
      </c>
      <c r="E180" s="2">
        <v>45555.577623888887</v>
      </c>
      <c r="F180">
        <v>-2.3E-2</v>
      </c>
      <c r="G180">
        <f>data_20240921_001[[#This Row],[Acceleration X(g)]]-$G$3</f>
        <v>-9.3199999999999898E-3</v>
      </c>
      <c r="H180">
        <f t="shared" si="9"/>
        <v>-0.42731999999999815</v>
      </c>
      <c r="I180">
        <v>-4.1000000000000002E-2</v>
      </c>
      <c r="J180">
        <f>data_20240921_001[[#This Row],[Acceleration Y(g)]]-$J$3</f>
        <v>-3.6519999999999997E-2</v>
      </c>
      <c r="K180">
        <f t="shared" si="10"/>
        <v>-0.81851999999999714</v>
      </c>
      <c r="L180">
        <v>0.998</v>
      </c>
      <c r="M180">
        <f>data_20240921_001[[#This Row],[Acceleration Z(g)2]]-$M$3</f>
        <v>-2.1180000000000421E-2</v>
      </c>
      <c r="N180">
        <v>0.122</v>
      </c>
      <c r="O180">
        <v>0.183</v>
      </c>
      <c r="P180">
        <v>0.42699999999999999</v>
      </c>
      <c r="Q180">
        <v>-0.85699999999999998</v>
      </c>
      <c r="R180">
        <v>0.99399999999999999</v>
      </c>
      <c r="S180">
        <v>167.679</v>
      </c>
      <c r="T180">
        <v>157.96299999999999</v>
      </c>
      <c r="U180">
        <v>-194.06399999999999</v>
      </c>
      <c r="V180">
        <v>330.31700000000001</v>
      </c>
      <c r="W180">
        <v>19.54</v>
      </c>
      <c r="X180">
        <v>96528</v>
      </c>
      <c r="Y180">
        <v>408.81</v>
      </c>
      <c r="Z180" s="1" t="s">
        <v>33</v>
      </c>
      <c r="AA180" s="1" t="s">
        <v>33</v>
      </c>
      <c r="AB180" s="1" t="s">
        <v>33</v>
      </c>
      <c r="AC180" s="1" t="s">
        <v>33</v>
      </c>
      <c r="AD180" s="1" t="s">
        <v>33</v>
      </c>
      <c r="AE180" s="1" t="s">
        <v>33</v>
      </c>
      <c r="AF180" s="1" t="s">
        <v>33</v>
      </c>
      <c r="AG180" s="1" t="s">
        <v>33</v>
      </c>
      <c r="AH180" s="1" t="s">
        <v>33</v>
      </c>
      <c r="AI180" s="1" t="s">
        <v>33</v>
      </c>
      <c r="AJ180" s="1" t="s">
        <v>33</v>
      </c>
      <c r="AK180" s="1" t="s">
        <v>33</v>
      </c>
      <c r="AL180" s="1" t="s">
        <v>33</v>
      </c>
      <c r="AM180" s="1" t="s">
        <v>33</v>
      </c>
    </row>
    <row r="181" spans="1:39" x14ac:dyDescent="0.3">
      <c r="A181" s="1" t="s">
        <v>209</v>
      </c>
      <c r="B181" s="1" t="str">
        <f>RIGHT(data_20240921_001[[#This Row],[Time]],6)</f>
        <v>41.998</v>
      </c>
      <c r="C181" s="1">
        <f t="shared" si="8"/>
        <v>109</v>
      </c>
      <c r="D181" s="1" t="s">
        <v>32</v>
      </c>
      <c r="E181" s="2">
        <v>45555.577625046295</v>
      </c>
      <c r="F181">
        <v>-2.1000000000000001E-2</v>
      </c>
      <c r="G181">
        <f>data_20240921_001[[#This Row],[Acceleration X(g)]]-$G$3</f>
        <v>-7.3199999999999914E-3</v>
      </c>
      <c r="H181">
        <f t="shared" si="9"/>
        <v>-0.43463999999999814</v>
      </c>
      <c r="I181">
        <v>-3.1E-2</v>
      </c>
      <c r="J181">
        <f>data_20240921_001[[#This Row],[Acceleration Y(g)]]-$J$3</f>
        <v>-2.6519999999999995E-2</v>
      </c>
      <c r="K181">
        <f t="shared" si="10"/>
        <v>-0.84503999999999713</v>
      </c>
      <c r="L181">
        <v>0.999</v>
      </c>
      <c r="M181">
        <f>data_20240921_001[[#This Row],[Acceleration Z(g)2]]-$M$3</f>
        <v>-2.018000000000042E-2</v>
      </c>
      <c r="N181">
        <v>0</v>
      </c>
      <c r="O181">
        <v>0</v>
      </c>
      <c r="P181">
        <v>0.73199999999999998</v>
      </c>
      <c r="Q181">
        <v>-0.95</v>
      </c>
      <c r="R181">
        <v>1.016</v>
      </c>
      <c r="S181">
        <v>167.767</v>
      </c>
      <c r="T181">
        <v>171.834</v>
      </c>
      <c r="U181">
        <v>-186.05600000000001</v>
      </c>
      <c r="V181">
        <v>351.27300000000002</v>
      </c>
      <c r="W181">
        <v>19.510000000000002</v>
      </c>
      <c r="X181">
        <v>96528</v>
      </c>
      <c r="Y181">
        <v>408.81</v>
      </c>
      <c r="Z181" s="1" t="s">
        <v>33</v>
      </c>
      <c r="AA181" s="1" t="s">
        <v>33</v>
      </c>
      <c r="AB181" s="1" t="s">
        <v>33</v>
      </c>
      <c r="AC181" s="1" t="s">
        <v>33</v>
      </c>
      <c r="AD181" s="1" t="s">
        <v>33</v>
      </c>
      <c r="AE181" s="1" t="s">
        <v>33</v>
      </c>
      <c r="AF181" s="1" t="s">
        <v>33</v>
      </c>
      <c r="AG181" s="1" t="s">
        <v>33</v>
      </c>
      <c r="AH181" s="1" t="s">
        <v>33</v>
      </c>
      <c r="AI181" s="1" t="s">
        <v>33</v>
      </c>
      <c r="AJ181" s="1" t="s">
        <v>33</v>
      </c>
      <c r="AK181" s="1" t="s">
        <v>33</v>
      </c>
      <c r="AL181" s="1" t="s">
        <v>33</v>
      </c>
      <c r="AM181" s="1" t="s">
        <v>33</v>
      </c>
    </row>
    <row r="182" spans="1:39" x14ac:dyDescent="0.3">
      <c r="A182" s="1" t="s">
        <v>210</v>
      </c>
      <c r="B182" s="1" t="str">
        <f>RIGHT(data_20240921_001[[#This Row],[Time]],6)</f>
        <v>42.093</v>
      </c>
      <c r="C182" s="1">
        <f t="shared" si="8"/>
        <v>95</v>
      </c>
      <c r="D182" s="1" t="s">
        <v>32</v>
      </c>
      <c r="E182" s="2">
        <v>45555.577626203703</v>
      </c>
      <c r="F182">
        <v>-2.1000000000000001E-2</v>
      </c>
      <c r="G182">
        <f>data_20240921_001[[#This Row],[Acceleration X(g)]]-$G$3</f>
        <v>-7.3199999999999914E-3</v>
      </c>
      <c r="H182">
        <f t="shared" si="9"/>
        <v>-0.44195999999999813</v>
      </c>
      <c r="I182">
        <v>-2.1999999999999999E-2</v>
      </c>
      <c r="J182">
        <f>data_20240921_001[[#This Row],[Acceleration Y(g)]]-$J$3</f>
        <v>-1.7519999999999994E-2</v>
      </c>
      <c r="K182">
        <f t="shared" si="10"/>
        <v>-0.86255999999999711</v>
      </c>
      <c r="L182">
        <v>0.999</v>
      </c>
      <c r="M182">
        <f>data_20240921_001[[#This Row],[Acceleration Z(g)2]]-$M$3</f>
        <v>-2.018000000000042E-2</v>
      </c>
      <c r="N182">
        <v>0</v>
      </c>
      <c r="O182">
        <v>0.122</v>
      </c>
      <c r="P182">
        <v>0</v>
      </c>
      <c r="Q182">
        <v>-1.016</v>
      </c>
      <c r="R182">
        <v>1.0269999999999999</v>
      </c>
      <c r="S182">
        <v>167.8</v>
      </c>
      <c r="T182">
        <v>180.7</v>
      </c>
      <c r="U182">
        <v>-180.505</v>
      </c>
      <c r="V182">
        <v>363.54500000000002</v>
      </c>
      <c r="W182">
        <v>19.54</v>
      </c>
      <c r="X182">
        <v>96528</v>
      </c>
      <c r="Y182">
        <v>408.81</v>
      </c>
      <c r="Z182" s="1" t="s">
        <v>33</v>
      </c>
      <c r="AA182" s="1" t="s">
        <v>33</v>
      </c>
      <c r="AB182" s="1" t="s">
        <v>33</v>
      </c>
      <c r="AC182" s="1" t="s">
        <v>33</v>
      </c>
      <c r="AD182" s="1" t="s">
        <v>33</v>
      </c>
      <c r="AE182" s="1" t="s">
        <v>33</v>
      </c>
      <c r="AF182" s="1" t="s">
        <v>33</v>
      </c>
      <c r="AG182" s="1" t="s">
        <v>33</v>
      </c>
      <c r="AH182" s="1" t="s">
        <v>33</v>
      </c>
      <c r="AI182" s="1" t="s">
        <v>33</v>
      </c>
      <c r="AJ182" s="1" t="s">
        <v>33</v>
      </c>
      <c r="AK182" s="1" t="s">
        <v>33</v>
      </c>
      <c r="AL182" s="1" t="s">
        <v>33</v>
      </c>
      <c r="AM182" s="1" t="s">
        <v>33</v>
      </c>
    </row>
    <row r="183" spans="1:39" x14ac:dyDescent="0.3">
      <c r="A183" s="1" t="s">
        <v>211</v>
      </c>
      <c r="B183" s="1" t="str">
        <f>RIGHT(data_20240921_001[[#This Row],[Time]],6)</f>
        <v>42.187</v>
      </c>
      <c r="C183" s="1">
        <f t="shared" si="8"/>
        <v>94</v>
      </c>
      <c r="D183" s="1" t="s">
        <v>32</v>
      </c>
      <c r="E183" s="2">
        <v>45555.577627361112</v>
      </c>
      <c r="F183">
        <v>-2.1000000000000001E-2</v>
      </c>
      <c r="G183">
        <f>data_20240921_001[[#This Row],[Acceleration X(g)]]-$G$3</f>
        <v>-7.3199999999999914E-3</v>
      </c>
      <c r="H183">
        <f t="shared" si="9"/>
        <v>-0.44927999999999813</v>
      </c>
      <c r="I183">
        <v>-1.7999999999999999E-2</v>
      </c>
      <c r="J183">
        <f>data_20240921_001[[#This Row],[Acceleration Y(g)]]-$J$3</f>
        <v>-1.3519999999999996E-2</v>
      </c>
      <c r="K183">
        <f t="shared" si="10"/>
        <v>-0.87607999999999708</v>
      </c>
      <c r="L183">
        <v>0.999</v>
      </c>
      <c r="M183">
        <f>data_20240921_001[[#This Row],[Acceleration Z(g)2]]-$M$3</f>
        <v>-2.018000000000042E-2</v>
      </c>
      <c r="N183">
        <v>0.24399999999999999</v>
      </c>
      <c r="O183">
        <v>0.183</v>
      </c>
      <c r="P183">
        <v>6.0999999999999999E-2</v>
      </c>
      <c r="Q183">
        <v>-1.044</v>
      </c>
      <c r="R183">
        <v>1.038</v>
      </c>
      <c r="S183">
        <v>167.822</v>
      </c>
      <c r="T183">
        <v>187.47300000000001</v>
      </c>
      <c r="U183">
        <v>-175.81200000000001</v>
      </c>
      <c r="V183">
        <v>372.346</v>
      </c>
      <c r="W183">
        <v>19.55</v>
      </c>
      <c r="X183">
        <v>96529</v>
      </c>
      <c r="Y183">
        <v>408.72</v>
      </c>
      <c r="Z183" s="1" t="s">
        <v>33</v>
      </c>
      <c r="AA183" s="1" t="s">
        <v>33</v>
      </c>
      <c r="AB183" s="1" t="s">
        <v>33</v>
      </c>
      <c r="AC183" s="1" t="s">
        <v>33</v>
      </c>
      <c r="AD183" s="1" t="s">
        <v>33</v>
      </c>
      <c r="AE183" s="1" t="s">
        <v>33</v>
      </c>
      <c r="AF183" s="1" t="s">
        <v>33</v>
      </c>
      <c r="AG183" s="1" t="s">
        <v>33</v>
      </c>
      <c r="AH183" s="1" t="s">
        <v>33</v>
      </c>
      <c r="AI183" s="1" t="s">
        <v>33</v>
      </c>
      <c r="AJ183" s="1" t="s">
        <v>33</v>
      </c>
      <c r="AK183" s="1" t="s">
        <v>33</v>
      </c>
      <c r="AL183" s="1" t="s">
        <v>33</v>
      </c>
      <c r="AM183" s="1" t="s">
        <v>33</v>
      </c>
    </row>
    <row r="184" spans="1:39" x14ac:dyDescent="0.3">
      <c r="A184" s="1" t="s">
        <v>212</v>
      </c>
      <c r="B184" s="1" t="str">
        <f>RIGHT(data_20240921_001[[#This Row],[Time]],6)</f>
        <v>42.298</v>
      </c>
      <c r="C184" s="1">
        <f t="shared" si="8"/>
        <v>111</v>
      </c>
      <c r="D184" s="1" t="s">
        <v>32</v>
      </c>
      <c r="E184" s="2">
        <v>45555.57762851852</v>
      </c>
      <c r="F184">
        <v>-1.7999999999999999E-2</v>
      </c>
      <c r="G184">
        <f>data_20240921_001[[#This Row],[Acceleration X(g)]]-$G$3</f>
        <v>-4.3199999999999888E-3</v>
      </c>
      <c r="H184">
        <f t="shared" si="9"/>
        <v>-0.45359999999999812</v>
      </c>
      <c r="I184">
        <v>-2.1000000000000001E-2</v>
      </c>
      <c r="J184">
        <f>data_20240921_001[[#This Row],[Acceleration Y(g)]]-$J$3</f>
        <v>-1.652E-2</v>
      </c>
      <c r="K184">
        <f t="shared" si="10"/>
        <v>-0.89259999999999706</v>
      </c>
      <c r="L184">
        <v>1</v>
      </c>
      <c r="M184">
        <f>data_20240921_001[[#This Row],[Acceleration Z(g)2]]-$M$3</f>
        <v>-1.9180000000000419E-2</v>
      </c>
      <c r="N184">
        <v>0.183</v>
      </c>
      <c r="O184">
        <v>6.0999999999999999E-2</v>
      </c>
      <c r="P184">
        <v>0.183</v>
      </c>
      <c r="Q184">
        <v>-1.06</v>
      </c>
      <c r="R184">
        <v>1.044</v>
      </c>
      <c r="S184">
        <v>167.822</v>
      </c>
      <c r="T184">
        <v>192.97200000000001</v>
      </c>
      <c r="U184">
        <v>-171.197</v>
      </c>
      <c r="V184">
        <v>378.79399999999998</v>
      </c>
      <c r="W184">
        <v>19.57</v>
      </c>
      <c r="X184">
        <v>96529</v>
      </c>
      <c r="Y184">
        <v>408.72</v>
      </c>
      <c r="Z184" s="1" t="s">
        <v>33</v>
      </c>
      <c r="AA184" s="1" t="s">
        <v>33</v>
      </c>
      <c r="AB184" s="1" t="s">
        <v>33</v>
      </c>
      <c r="AC184" s="1" t="s">
        <v>33</v>
      </c>
      <c r="AD184" s="1" t="s">
        <v>33</v>
      </c>
      <c r="AE184" s="1" t="s">
        <v>33</v>
      </c>
      <c r="AF184" s="1" t="s">
        <v>33</v>
      </c>
      <c r="AG184" s="1" t="s">
        <v>33</v>
      </c>
      <c r="AH184" s="1" t="s">
        <v>33</v>
      </c>
      <c r="AI184" s="1" t="s">
        <v>33</v>
      </c>
      <c r="AJ184" s="1" t="s">
        <v>33</v>
      </c>
      <c r="AK184" s="1" t="s">
        <v>33</v>
      </c>
      <c r="AL184" s="1" t="s">
        <v>33</v>
      </c>
      <c r="AM184" s="1" t="s">
        <v>33</v>
      </c>
    </row>
    <row r="185" spans="1:39" x14ac:dyDescent="0.3">
      <c r="A185" s="1" t="s">
        <v>213</v>
      </c>
      <c r="B185" s="1" t="str">
        <f>RIGHT(data_20240921_001[[#This Row],[Time]],6)</f>
        <v>42.391</v>
      </c>
      <c r="C185" s="1">
        <f t="shared" si="8"/>
        <v>93</v>
      </c>
      <c r="D185" s="1" t="s">
        <v>32</v>
      </c>
      <c r="E185" s="2">
        <v>45555.577629675929</v>
      </c>
      <c r="F185">
        <v>-1.9E-2</v>
      </c>
      <c r="G185">
        <f>data_20240921_001[[#This Row],[Acceleration X(g)]]-$G$3</f>
        <v>-5.3199999999999897E-3</v>
      </c>
      <c r="H185">
        <f t="shared" si="9"/>
        <v>-0.45891999999999811</v>
      </c>
      <c r="I185">
        <v>-3.0000000000000001E-3</v>
      </c>
      <c r="J185">
        <f>data_20240921_001[[#This Row],[Acceleration Y(g)]]-$J$3</f>
        <v>1.480000000000003E-3</v>
      </c>
      <c r="K185">
        <f t="shared" si="10"/>
        <v>-0.89111999999999703</v>
      </c>
      <c r="L185">
        <v>1</v>
      </c>
      <c r="M185">
        <f>data_20240921_001[[#This Row],[Acceleration Z(g)2]]-$M$3</f>
        <v>-1.9180000000000419E-2</v>
      </c>
      <c r="N185">
        <v>0</v>
      </c>
      <c r="O185">
        <v>0</v>
      </c>
      <c r="P185">
        <v>0</v>
      </c>
      <c r="Q185">
        <v>-1.0660000000000001</v>
      </c>
      <c r="R185">
        <v>1.044</v>
      </c>
      <c r="S185">
        <v>167.827</v>
      </c>
      <c r="T185">
        <v>197.08</v>
      </c>
      <c r="U185">
        <v>-167.167</v>
      </c>
      <c r="V185">
        <v>383.5</v>
      </c>
      <c r="W185">
        <v>19.54</v>
      </c>
      <c r="X185">
        <v>96529</v>
      </c>
      <c r="Y185">
        <v>408.72</v>
      </c>
      <c r="Z185" s="1" t="s">
        <v>33</v>
      </c>
      <c r="AA185" s="1" t="s">
        <v>33</v>
      </c>
      <c r="AB185" s="1" t="s">
        <v>33</v>
      </c>
      <c r="AC185" s="1" t="s">
        <v>33</v>
      </c>
      <c r="AD185" s="1" t="s">
        <v>33</v>
      </c>
      <c r="AE185" s="1" t="s">
        <v>33</v>
      </c>
      <c r="AF185" s="1" t="s">
        <v>33</v>
      </c>
      <c r="AG185" s="1" t="s">
        <v>33</v>
      </c>
      <c r="AH185" s="1" t="s">
        <v>33</v>
      </c>
      <c r="AI185" s="1" t="s">
        <v>33</v>
      </c>
      <c r="AJ185" s="1" t="s">
        <v>33</v>
      </c>
      <c r="AK185" s="1" t="s">
        <v>33</v>
      </c>
      <c r="AL185" s="1" t="s">
        <v>33</v>
      </c>
      <c r="AM185" s="1" t="s">
        <v>33</v>
      </c>
    </row>
    <row r="186" spans="1:39" x14ac:dyDescent="0.3">
      <c r="A186" s="1" t="s">
        <v>214</v>
      </c>
      <c r="B186" s="1" t="str">
        <f>RIGHT(data_20240921_001[[#This Row],[Time]],6)</f>
        <v>42.499</v>
      </c>
      <c r="C186" s="1">
        <f t="shared" si="8"/>
        <v>108</v>
      </c>
      <c r="D186" s="1" t="s">
        <v>32</v>
      </c>
      <c r="E186" s="2">
        <v>45555.57763083333</v>
      </c>
      <c r="F186">
        <v>-1.9E-2</v>
      </c>
      <c r="G186">
        <f>data_20240921_001[[#This Row],[Acceleration X(g)]]-$G$3</f>
        <v>-5.3199999999999897E-3</v>
      </c>
      <c r="H186">
        <f t="shared" si="9"/>
        <v>-0.4642399999999981</v>
      </c>
      <c r="I186">
        <v>-1.7999999999999999E-2</v>
      </c>
      <c r="J186">
        <f>data_20240921_001[[#This Row],[Acceleration Y(g)]]-$J$3</f>
        <v>-1.3519999999999996E-2</v>
      </c>
      <c r="K186">
        <f t="shared" si="10"/>
        <v>-0.904639999999997</v>
      </c>
      <c r="L186">
        <v>0.999</v>
      </c>
      <c r="M186">
        <f>data_20240921_001[[#This Row],[Acceleration Z(g)2]]-$M$3</f>
        <v>-2.018000000000042E-2</v>
      </c>
      <c r="N186">
        <v>0.30499999999999999</v>
      </c>
      <c r="O186">
        <v>0.183</v>
      </c>
      <c r="P186">
        <v>0.67100000000000004</v>
      </c>
      <c r="Q186">
        <v>-1.0549999999999999</v>
      </c>
      <c r="R186">
        <v>1.044</v>
      </c>
      <c r="S186">
        <v>167.86</v>
      </c>
      <c r="T186">
        <v>201.292</v>
      </c>
      <c r="U186">
        <v>-162.68199999999999</v>
      </c>
      <c r="V186">
        <v>387.99799999999999</v>
      </c>
      <c r="W186">
        <v>19.55</v>
      </c>
      <c r="X186">
        <v>96529</v>
      </c>
      <c r="Y186">
        <v>408.72</v>
      </c>
      <c r="Z186" s="1" t="s">
        <v>33</v>
      </c>
      <c r="AA186" s="1" t="s">
        <v>33</v>
      </c>
      <c r="AB186" s="1" t="s">
        <v>33</v>
      </c>
      <c r="AC186" s="1" t="s">
        <v>33</v>
      </c>
      <c r="AD186" s="1" t="s">
        <v>33</v>
      </c>
      <c r="AE186" s="1" t="s">
        <v>33</v>
      </c>
      <c r="AF186" s="1" t="s">
        <v>33</v>
      </c>
      <c r="AG186" s="1" t="s">
        <v>33</v>
      </c>
      <c r="AH186" s="1" t="s">
        <v>33</v>
      </c>
      <c r="AI186" s="1" t="s">
        <v>33</v>
      </c>
      <c r="AJ186" s="1" t="s">
        <v>33</v>
      </c>
      <c r="AK186" s="1" t="s">
        <v>33</v>
      </c>
      <c r="AL186" s="1" t="s">
        <v>33</v>
      </c>
      <c r="AM186" s="1" t="s">
        <v>33</v>
      </c>
    </row>
    <row r="187" spans="1:39" x14ac:dyDescent="0.3">
      <c r="A187" s="1" t="s">
        <v>215</v>
      </c>
      <c r="B187" s="1" t="str">
        <f>RIGHT(data_20240921_001[[#This Row],[Time]],6)</f>
        <v>42.591</v>
      </c>
      <c r="C187" s="1">
        <f t="shared" si="8"/>
        <v>92</v>
      </c>
      <c r="D187" s="1" t="s">
        <v>32</v>
      </c>
      <c r="E187" s="2">
        <v>45555.577631990738</v>
      </c>
      <c r="F187">
        <v>-1.7999999999999999E-2</v>
      </c>
      <c r="G187">
        <f>data_20240921_001[[#This Row],[Acceleration X(g)]]-$G$3</f>
        <v>-4.3199999999999888E-3</v>
      </c>
      <c r="H187">
        <f t="shared" si="9"/>
        <v>-0.46855999999999809</v>
      </c>
      <c r="I187">
        <v>-1.9E-2</v>
      </c>
      <c r="J187">
        <f>data_20240921_001[[#This Row],[Acceleration Y(g)]]-$J$3</f>
        <v>-1.4519999999999996E-2</v>
      </c>
      <c r="K187">
        <f t="shared" si="10"/>
        <v>-0.91915999999999698</v>
      </c>
      <c r="L187">
        <v>1</v>
      </c>
      <c r="M187">
        <f>data_20240921_001[[#This Row],[Acceleration Z(g)2]]-$M$3</f>
        <v>-1.9180000000000419E-2</v>
      </c>
      <c r="N187">
        <v>0.183</v>
      </c>
      <c r="O187">
        <v>0.122</v>
      </c>
      <c r="P187">
        <v>0.67100000000000004</v>
      </c>
      <c r="Q187">
        <v>-1.0489999999999999</v>
      </c>
      <c r="R187">
        <v>1.044</v>
      </c>
      <c r="S187">
        <v>167.88800000000001</v>
      </c>
      <c r="T187">
        <v>205.114</v>
      </c>
      <c r="U187">
        <v>-157.72900000000001</v>
      </c>
      <c r="V187">
        <v>392.79500000000002</v>
      </c>
      <c r="W187">
        <v>19.54</v>
      </c>
      <c r="X187">
        <v>96529</v>
      </c>
      <c r="Y187">
        <v>408.72</v>
      </c>
      <c r="Z187" s="1" t="s">
        <v>33</v>
      </c>
      <c r="AA187" s="1" t="s">
        <v>33</v>
      </c>
      <c r="AB187" s="1" t="s">
        <v>33</v>
      </c>
      <c r="AC187" s="1" t="s">
        <v>33</v>
      </c>
      <c r="AD187" s="1" t="s">
        <v>33</v>
      </c>
      <c r="AE187" s="1" t="s">
        <v>33</v>
      </c>
      <c r="AF187" s="1" t="s">
        <v>33</v>
      </c>
      <c r="AG187" s="1" t="s">
        <v>33</v>
      </c>
      <c r="AH187" s="1" t="s">
        <v>33</v>
      </c>
      <c r="AI187" s="1" t="s">
        <v>33</v>
      </c>
      <c r="AJ187" s="1" t="s">
        <v>33</v>
      </c>
      <c r="AK187" s="1" t="s">
        <v>33</v>
      </c>
      <c r="AL187" s="1" t="s">
        <v>33</v>
      </c>
      <c r="AM187" s="1" t="s">
        <v>33</v>
      </c>
    </row>
    <row r="188" spans="1:39" x14ac:dyDescent="0.3">
      <c r="A188" s="1" t="s">
        <v>216</v>
      </c>
      <c r="B188" s="1" t="str">
        <f>RIGHT(data_20240921_001[[#This Row],[Time]],6)</f>
        <v>42.699</v>
      </c>
      <c r="C188" s="1">
        <f t="shared" si="8"/>
        <v>108</v>
      </c>
      <c r="D188" s="1" t="s">
        <v>32</v>
      </c>
      <c r="E188" s="2">
        <v>45555.577633148147</v>
      </c>
      <c r="F188">
        <v>-0.02</v>
      </c>
      <c r="G188">
        <f>data_20240921_001[[#This Row],[Acceleration X(g)]]-$G$3</f>
        <v>-6.3199999999999906E-3</v>
      </c>
      <c r="H188">
        <f t="shared" si="9"/>
        <v>-0.47487999999999808</v>
      </c>
      <c r="I188">
        <v>-1.2E-2</v>
      </c>
      <c r="J188">
        <f>data_20240921_001[[#This Row],[Acceleration Y(g)]]-$J$3</f>
        <v>-7.5199999999999972E-3</v>
      </c>
      <c r="K188">
        <f t="shared" si="10"/>
        <v>-0.92667999999999695</v>
      </c>
      <c r="L188">
        <v>0.999</v>
      </c>
      <c r="M188">
        <f>data_20240921_001[[#This Row],[Acceleration Z(g)2]]-$M$3</f>
        <v>-2.018000000000042E-2</v>
      </c>
      <c r="N188">
        <v>0.183</v>
      </c>
      <c r="O188">
        <v>6.0999999999999999E-2</v>
      </c>
      <c r="P188">
        <v>0.79300000000000004</v>
      </c>
      <c r="Q188">
        <v>-1.044</v>
      </c>
      <c r="R188">
        <v>1.0489999999999999</v>
      </c>
      <c r="S188">
        <v>167.93700000000001</v>
      </c>
      <c r="T188">
        <v>208.05199999999999</v>
      </c>
      <c r="U188">
        <v>-153.28299999999999</v>
      </c>
      <c r="V188">
        <v>396.42200000000003</v>
      </c>
      <c r="W188">
        <v>19.57</v>
      </c>
      <c r="X188">
        <v>96529</v>
      </c>
      <c r="Y188">
        <v>408.72</v>
      </c>
      <c r="Z188" s="1" t="s">
        <v>33</v>
      </c>
      <c r="AA188" s="1" t="s">
        <v>33</v>
      </c>
      <c r="AB188" s="1" t="s">
        <v>33</v>
      </c>
      <c r="AC188" s="1" t="s">
        <v>33</v>
      </c>
      <c r="AD188" s="1" t="s">
        <v>33</v>
      </c>
      <c r="AE188" s="1" t="s">
        <v>33</v>
      </c>
      <c r="AF188" s="1" t="s">
        <v>33</v>
      </c>
      <c r="AG188" s="1" t="s">
        <v>33</v>
      </c>
      <c r="AH188" s="1" t="s">
        <v>33</v>
      </c>
      <c r="AI188" s="1" t="s">
        <v>33</v>
      </c>
      <c r="AJ188" s="1" t="s">
        <v>33</v>
      </c>
      <c r="AK188" s="1" t="s">
        <v>33</v>
      </c>
      <c r="AL188" s="1" t="s">
        <v>33</v>
      </c>
      <c r="AM188" s="1" t="s">
        <v>33</v>
      </c>
    </row>
    <row r="189" spans="1:39" x14ac:dyDescent="0.3">
      <c r="A189" s="1" t="s">
        <v>217</v>
      </c>
      <c r="B189" s="1" t="str">
        <f>RIGHT(data_20240921_001[[#This Row],[Time]],6)</f>
        <v>42.791</v>
      </c>
      <c r="C189" s="1">
        <f t="shared" si="8"/>
        <v>92</v>
      </c>
      <c r="D189" s="1" t="s">
        <v>32</v>
      </c>
      <c r="E189" s="2">
        <v>45555.577634305555</v>
      </c>
      <c r="F189">
        <v>-0.02</v>
      </c>
      <c r="G189">
        <f>data_20240921_001[[#This Row],[Acceleration X(g)]]-$G$3</f>
        <v>-6.3199999999999906E-3</v>
      </c>
      <c r="H189">
        <f t="shared" si="9"/>
        <v>-0.48119999999999807</v>
      </c>
      <c r="I189">
        <v>-1.7000000000000001E-2</v>
      </c>
      <c r="J189">
        <f>data_20240921_001[[#This Row],[Acceleration Y(g)]]-$J$3</f>
        <v>-1.2519999999999998E-2</v>
      </c>
      <c r="K189">
        <f t="shared" si="10"/>
        <v>-0.93919999999999693</v>
      </c>
      <c r="L189">
        <v>0.999</v>
      </c>
      <c r="M189">
        <f>data_20240921_001[[#This Row],[Acceleration Z(g)2]]-$M$3</f>
        <v>-2.018000000000042E-2</v>
      </c>
      <c r="N189">
        <v>0.122</v>
      </c>
      <c r="O189">
        <v>0.24399999999999999</v>
      </c>
      <c r="P189">
        <v>0.30499999999999999</v>
      </c>
      <c r="Q189">
        <v>-1.0329999999999999</v>
      </c>
      <c r="R189">
        <v>1.0489999999999999</v>
      </c>
      <c r="S189">
        <v>167.99700000000001</v>
      </c>
      <c r="T189">
        <v>210.80799999999999</v>
      </c>
      <c r="U189">
        <v>-148.928</v>
      </c>
      <c r="V189">
        <v>399.64600000000002</v>
      </c>
      <c r="W189">
        <v>19.57</v>
      </c>
      <c r="X189">
        <v>96529</v>
      </c>
      <c r="Y189">
        <v>408.72</v>
      </c>
      <c r="Z189" s="1" t="s">
        <v>33</v>
      </c>
      <c r="AA189" s="1" t="s">
        <v>33</v>
      </c>
      <c r="AB189" s="1" t="s">
        <v>33</v>
      </c>
      <c r="AC189" s="1" t="s">
        <v>33</v>
      </c>
      <c r="AD189" s="1" t="s">
        <v>33</v>
      </c>
      <c r="AE189" s="1" t="s">
        <v>33</v>
      </c>
      <c r="AF189" s="1" t="s">
        <v>33</v>
      </c>
      <c r="AG189" s="1" t="s">
        <v>33</v>
      </c>
      <c r="AH189" s="1" t="s">
        <v>33</v>
      </c>
      <c r="AI189" s="1" t="s">
        <v>33</v>
      </c>
      <c r="AJ189" s="1" t="s">
        <v>33</v>
      </c>
      <c r="AK189" s="1" t="s">
        <v>33</v>
      </c>
      <c r="AL189" s="1" t="s">
        <v>33</v>
      </c>
      <c r="AM189" s="1" t="s">
        <v>33</v>
      </c>
    </row>
    <row r="190" spans="1:39" x14ac:dyDescent="0.3">
      <c r="A190" s="1" t="s">
        <v>218</v>
      </c>
      <c r="B190" s="1" t="str">
        <f>RIGHT(data_20240921_001[[#This Row],[Time]],6)</f>
        <v>42.885</v>
      </c>
      <c r="C190" s="1">
        <f t="shared" si="8"/>
        <v>94</v>
      </c>
      <c r="D190" s="1" t="s">
        <v>32</v>
      </c>
      <c r="E190" s="2">
        <v>45555.577635462963</v>
      </c>
      <c r="F190">
        <v>-1.7999999999999999E-2</v>
      </c>
      <c r="G190">
        <f>data_20240921_001[[#This Row],[Acceleration X(g)]]-$G$3</f>
        <v>-4.3199999999999888E-3</v>
      </c>
      <c r="H190">
        <f t="shared" si="9"/>
        <v>-0.48551999999999806</v>
      </c>
      <c r="I190">
        <v>-0.02</v>
      </c>
      <c r="J190">
        <f>data_20240921_001[[#This Row],[Acceleration Y(g)]]-$J$3</f>
        <v>-1.5519999999999997E-2</v>
      </c>
      <c r="K190">
        <f t="shared" si="10"/>
        <v>-0.9547199999999969</v>
      </c>
      <c r="L190">
        <v>1</v>
      </c>
      <c r="M190">
        <f>data_20240921_001[[#This Row],[Acceleration Z(g)2]]-$M$3</f>
        <v>-1.9180000000000419E-2</v>
      </c>
      <c r="N190">
        <v>6.0999999999999999E-2</v>
      </c>
      <c r="O190">
        <v>0.24399999999999999</v>
      </c>
      <c r="P190">
        <v>1.4650000000000001</v>
      </c>
      <c r="Q190">
        <v>-1.0269999999999999</v>
      </c>
      <c r="R190">
        <v>1.0549999999999999</v>
      </c>
      <c r="S190">
        <v>168.01900000000001</v>
      </c>
      <c r="T190">
        <v>213.61600000000001</v>
      </c>
      <c r="U190">
        <v>-144.24799999999999</v>
      </c>
      <c r="V190">
        <v>402.584</v>
      </c>
      <c r="W190">
        <v>19.57</v>
      </c>
      <c r="X190">
        <v>96529</v>
      </c>
      <c r="Y190">
        <v>408.72</v>
      </c>
      <c r="Z190" s="1" t="s">
        <v>33</v>
      </c>
      <c r="AA190" s="1" t="s">
        <v>33</v>
      </c>
      <c r="AB190" s="1" t="s">
        <v>33</v>
      </c>
      <c r="AC190" s="1" t="s">
        <v>33</v>
      </c>
      <c r="AD190" s="1" t="s">
        <v>33</v>
      </c>
      <c r="AE190" s="1" t="s">
        <v>33</v>
      </c>
      <c r="AF190" s="1" t="s">
        <v>33</v>
      </c>
      <c r="AG190" s="1" t="s">
        <v>33</v>
      </c>
      <c r="AH190" s="1" t="s">
        <v>33</v>
      </c>
      <c r="AI190" s="1" t="s">
        <v>33</v>
      </c>
      <c r="AJ190" s="1" t="s">
        <v>33</v>
      </c>
      <c r="AK190" s="1" t="s">
        <v>33</v>
      </c>
      <c r="AL190" s="1" t="s">
        <v>33</v>
      </c>
      <c r="AM190" s="1" t="s">
        <v>33</v>
      </c>
    </row>
    <row r="191" spans="1:39" x14ac:dyDescent="0.3">
      <c r="A191" s="1" t="s">
        <v>219</v>
      </c>
      <c r="B191" s="1" t="str">
        <f>RIGHT(data_20240921_001[[#This Row],[Time]],6)</f>
        <v>42.994</v>
      </c>
      <c r="C191" s="1">
        <f t="shared" si="8"/>
        <v>109</v>
      </c>
      <c r="D191" s="1" t="s">
        <v>32</v>
      </c>
      <c r="E191" s="2">
        <v>45555.577636620372</v>
      </c>
      <c r="F191">
        <v>-1.9E-2</v>
      </c>
      <c r="G191">
        <f>data_20240921_001[[#This Row],[Acceleration X(g)]]-$G$3</f>
        <v>-5.3199999999999897E-3</v>
      </c>
      <c r="H191">
        <f t="shared" si="9"/>
        <v>-0.49083999999999806</v>
      </c>
      <c r="I191">
        <v>-1.4999999999999999E-2</v>
      </c>
      <c r="J191">
        <f>data_20240921_001[[#This Row],[Acceleration Y(g)]]-$J$3</f>
        <v>-1.0519999999999996E-2</v>
      </c>
      <c r="K191">
        <f t="shared" si="10"/>
        <v>-0.96523999999999688</v>
      </c>
      <c r="L191">
        <v>0.999</v>
      </c>
      <c r="M191">
        <f>data_20240921_001[[#This Row],[Acceleration Z(g)2]]-$M$3</f>
        <v>-2.018000000000042E-2</v>
      </c>
      <c r="N191">
        <v>0.24399999999999999</v>
      </c>
      <c r="O191">
        <v>0</v>
      </c>
      <c r="P191">
        <v>0</v>
      </c>
      <c r="Q191">
        <v>-1.0329999999999999</v>
      </c>
      <c r="R191">
        <v>1.077</v>
      </c>
      <c r="S191">
        <v>168.173</v>
      </c>
      <c r="T191">
        <v>213.88900000000001</v>
      </c>
      <c r="U191">
        <v>-142.18100000000001</v>
      </c>
      <c r="V191">
        <v>403.61099999999999</v>
      </c>
      <c r="W191">
        <v>19.57</v>
      </c>
      <c r="X191">
        <v>96529</v>
      </c>
      <c r="Y191">
        <v>408.72</v>
      </c>
      <c r="Z191" s="1" t="s">
        <v>33</v>
      </c>
      <c r="AA191" s="1" t="s">
        <v>33</v>
      </c>
      <c r="AB191" s="1" t="s">
        <v>33</v>
      </c>
      <c r="AC191" s="1" t="s">
        <v>33</v>
      </c>
      <c r="AD191" s="1" t="s">
        <v>33</v>
      </c>
      <c r="AE191" s="1" t="s">
        <v>33</v>
      </c>
      <c r="AF191" s="1" t="s">
        <v>33</v>
      </c>
      <c r="AG191" s="1" t="s">
        <v>33</v>
      </c>
      <c r="AH191" s="1" t="s">
        <v>33</v>
      </c>
      <c r="AI191" s="1" t="s">
        <v>33</v>
      </c>
      <c r="AJ191" s="1" t="s">
        <v>33</v>
      </c>
      <c r="AK191" s="1" t="s">
        <v>33</v>
      </c>
      <c r="AL191" s="1" t="s">
        <v>33</v>
      </c>
      <c r="AM191" s="1" t="s">
        <v>33</v>
      </c>
    </row>
    <row r="192" spans="1:39" x14ac:dyDescent="0.3">
      <c r="A192" s="1" t="s">
        <v>220</v>
      </c>
      <c r="B192" s="1" t="str">
        <f>RIGHT(data_20240921_001[[#This Row],[Time]],6)</f>
        <v>43.088</v>
      </c>
      <c r="C192" s="1">
        <f t="shared" si="8"/>
        <v>94</v>
      </c>
      <c r="D192" s="1" t="s">
        <v>32</v>
      </c>
      <c r="E192" s="2">
        <v>45555.57763777778</v>
      </c>
      <c r="F192">
        <v>-0.02</v>
      </c>
      <c r="G192">
        <f>data_20240921_001[[#This Row],[Acceleration X(g)]]-$G$3</f>
        <v>-6.3199999999999906E-3</v>
      </c>
      <c r="H192">
        <f t="shared" si="9"/>
        <v>-0.49715999999999805</v>
      </c>
      <c r="I192">
        <v>-1.4E-2</v>
      </c>
      <c r="J192">
        <f>data_20240921_001[[#This Row],[Acceleration Y(g)]]-$J$3</f>
        <v>-9.5199999999999972E-3</v>
      </c>
      <c r="K192">
        <f t="shared" si="10"/>
        <v>-0.97475999999999685</v>
      </c>
      <c r="L192">
        <v>1</v>
      </c>
      <c r="M192">
        <f>data_20240921_001[[#This Row],[Acceleration Z(g)2]]-$M$3</f>
        <v>-1.9180000000000419E-2</v>
      </c>
      <c r="N192">
        <v>6.0999999999999999E-2</v>
      </c>
      <c r="O192">
        <v>0</v>
      </c>
      <c r="P192">
        <v>0</v>
      </c>
      <c r="Q192">
        <v>-1.022</v>
      </c>
      <c r="R192">
        <v>1.077</v>
      </c>
      <c r="S192">
        <v>168.173</v>
      </c>
      <c r="T192">
        <v>213.876</v>
      </c>
      <c r="U192">
        <v>-141.791</v>
      </c>
      <c r="V192">
        <v>403.80599999999998</v>
      </c>
      <c r="W192">
        <v>19.55</v>
      </c>
      <c r="X192">
        <v>96529</v>
      </c>
      <c r="Y192">
        <v>408.72</v>
      </c>
      <c r="Z192" s="1" t="s">
        <v>33</v>
      </c>
      <c r="AA192" s="1" t="s">
        <v>33</v>
      </c>
      <c r="AB192" s="1" t="s">
        <v>33</v>
      </c>
      <c r="AC192" s="1" t="s">
        <v>33</v>
      </c>
      <c r="AD192" s="1" t="s">
        <v>33</v>
      </c>
      <c r="AE192" s="1" t="s">
        <v>33</v>
      </c>
      <c r="AF192" s="1" t="s">
        <v>33</v>
      </c>
      <c r="AG192" s="1" t="s">
        <v>33</v>
      </c>
      <c r="AH192" s="1" t="s">
        <v>33</v>
      </c>
      <c r="AI192" s="1" t="s">
        <v>33</v>
      </c>
      <c r="AJ192" s="1" t="s">
        <v>33</v>
      </c>
      <c r="AK192" s="1" t="s">
        <v>33</v>
      </c>
      <c r="AL192" s="1" t="s">
        <v>33</v>
      </c>
      <c r="AM192" s="1" t="s">
        <v>33</v>
      </c>
    </row>
    <row r="193" spans="1:39" x14ac:dyDescent="0.3">
      <c r="A193" s="1" t="s">
        <v>221</v>
      </c>
      <c r="B193" s="1" t="str">
        <f>RIGHT(data_20240921_001[[#This Row],[Time]],6)</f>
        <v>43.196</v>
      </c>
      <c r="C193" s="1">
        <f t="shared" si="8"/>
        <v>108</v>
      </c>
      <c r="D193" s="1" t="s">
        <v>32</v>
      </c>
      <c r="E193" s="2">
        <v>45555.577638935189</v>
      </c>
      <c r="F193">
        <v>-1.9E-2</v>
      </c>
      <c r="G193">
        <f>data_20240921_001[[#This Row],[Acceleration X(g)]]-$G$3</f>
        <v>-5.3199999999999897E-3</v>
      </c>
      <c r="H193">
        <f t="shared" si="9"/>
        <v>-0.50247999999999804</v>
      </c>
      <c r="I193">
        <v>-1.4E-2</v>
      </c>
      <c r="J193">
        <f>data_20240921_001[[#This Row],[Acceleration Y(g)]]-$J$3</f>
        <v>-9.5199999999999972E-3</v>
      </c>
      <c r="K193">
        <f t="shared" si="10"/>
        <v>-0.98427999999999682</v>
      </c>
      <c r="L193">
        <v>0.999</v>
      </c>
      <c r="M193">
        <f>data_20240921_001[[#This Row],[Acceleration Z(g)2]]-$M$3</f>
        <v>-2.018000000000042E-2</v>
      </c>
      <c r="N193">
        <v>6.0999999999999999E-2</v>
      </c>
      <c r="O193">
        <v>0.122</v>
      </c>
      <c r="P193">
        <v>0</v>
      </c>
      <c r="Q193">
        <v>-1.022</v>
      </c>
      <c r="R193">
        <v>1.077</v>
      </c>
      <c r="S193">
        <v>168.173</v>
      </c>
      <c r="T193">
        <v>213.863</v>
      </c>
      <c r="U193">
        <v>-141.76499999999999</v>
      </c>
      <c r="V193">
        <v>403.87099999999998</v>
      </c>
      <c r="W193">
        <v>19.52</v>
      </c>
      <c r="X193">
        <v>96529</v>
      </c>
      <c r="Y193">
        <v>408.72</v>
      </c>
      <c r="Z193" s="1" t="s">
        <v>33</v>
      </c>
      <c r="AA193" s="1" t="s">
        <v>33</v>
      </c>
      <c r="AB193" s="1" t="s">
        <v>33</v>
      </c>
      <c r="AC193" s="1" t="s">
        <v>33</v>
      </c>
      <c r="AD193" s="1" t="s">
        <v>33</v>
      </c>
      <c r="AE193" s="1" t="s">
        <v>33</v>
      </c>
      <c r="AF193" s="1" t="s">
        <v>33</v>
      </c>
      <c r="AG193" s="1" t="s">
        <v>33</v>
      </c>
      <c r="AH193" s="1" t="s">
        <v>33</v>
      </c>
      <c r="AI193" s="1" t="s">
        <v>33</v>
      </c>
      <c r="AJ193" s="1" t="s">
        <v>33</v>
      </c>
      <c r="AK193" s="1" t="s">
        <v>33</v>
      </c>
      <c r="AL193" s="1" t="s">
        <v>33</v>
      </c>
      <c r="AM193" s="1" t="s">
        <v>33</v>
      </c>
    </row>
    <row r="194" spans="1:39" x14ac:dyDescent="0.3">
      <c r="A194" s="1" t="s">
        <v>222</v>
      </c>
      <c r="B194" s="1" t="str">
        <f>RIGHT(data_20240921_001[[#This Row],[Time]],6)</f>
        <v>43.289</v>
      </c>
      <c r="C194" s="1">
        <f t="shared" si="8"/>
        <v>93</v>
      </c>
      <c r="D194" s="1" t="s">
        <v>32</v>
      </c>
      <c r="E194" s="2">
        <v>45555.57764009259</v>
      </c>
      <c r="F194">
        <v>-1.9E-2</v>
      </c>
      <c r="G194">
        <f>data_20240921_001[[#This Row],[Acceleration X(g)]]-$G$3</f>
        <v>-5.3199999999999897E-3</v>
      </c>
      <c r="H194">
        <f t="shared" si="9"/>
        <v>-0.50779999999999803</v>
      </c>
      <c r="I194">
        <v>-1.4999999999999999E-2</v>
      </c>
      <c r="J194">
        <f>data_20240921_001[[#This Row],[Acceleration Y(g)]]-$J$3</f>
        <v>-1.0519999999999996E-2</v>
      </c>
      <c r="K194">
        <f t="shared" si="10"/>
        <v>-0.9947999999999968</v>
      </c>
      <c r="L194">
        <v>0.999</v>
      </c>
      <c r="M194">
        <f>data_20240921_001[[#This Row],[Acceleration Z(g)2]]-$M$3</f>
        <v>-2.018000000000042E-2</v>
      </c>
      <c r="N194">
        <v>6.0999999999999999E-2</v>
      </c>
      <c r="O194">
        <v>6.0999999999999999E-2</v>
      </c>
      <c r="P194">
        <v>0</v>
      </c>
      <c r="Q194">
        <v>-1.0109999999999999</v>
      </c>
      <c r="R194">
        <v>1.071</v>
      </c>
      <c r="S194">
        <v>168.173</v>
      </c>
      <c r="T194">
        <v>213.863</v>
      </c>
      <c r="U194">
        <v>-141.77799999999999</v>
      </c>
      <c r="V194">
        <v>403.87099999999998</v>
      </c>
      <c r="W194">
        <v>19.57</v>
      </c>
      <c r="X194">
        <v>96530</v>
      </c>
      <c r="Y194">
        <v>408.64</v>
      </c>
      <c r="Z194" s="1" t="s">
        <v>33</v>
      </c>
      <c r="AA194" s="1" t="s">
        <v>33</v>
      </c>
      <c r="AB194" s="1" t="s">
        <v>33</v>
      </c>
      <c r="AC194" s="1" t="s">
        <v>33</v>
      </c>
      <c r="AD194" s="1" t="s">
        <v>33</v>
      </c>
      <c r="AE194" s="1" t="s">
        <v>33</v>
      </c>
      <c r="AF194" s="1" t="s">
        <v>33</v>
      </c>
      <c r="AG194" s="1" t="s">
        <v>33</v>
      </c>
      <c r="AH194" s="1" t="s">
        <v>33</v>
      </c>
      <c r="AI194" s="1" t="s">
        <v>33</v>
      </c>
      <c r="AJ194" s="1" t="s">
        <v>33</v>
      </c>
      <c r="AK194" s="1" t="s">
        <v>33</v>
      </c>
      <c r="AL194" s="1" t="s">
        <v>33</v>
      </c>
      <c r="AM194" s="1" t="s">
        <v>33</v>
      </c>
    </row>
    <row r="195" spans="1:39" x14ac:dyDescent="0.3">
      <c r="A195" s="1" t="s">
        <v>223</v>
      </c>
      <c r="B195" s="1" t="str">
        <f>RIGHT(data_20240921_001[[#This Row],[Time]],6)</f>
        <v>43.399</v>
      </c>
      <c r="C195" s="1">
        <f t="shared" si="8"/>
        <v>110</v>
      </c>
      <c r="D195" s="1" t="s">
        <v>32</v>
      </c>
      <c r="E195" s="2">
        <v>45555.577641249998</v>
      </c>
      <c r="F195">
        <v>-1.9E-2</v>
      </c>
      <c r="G195">
        <f>data_20240921_001[[#This Row],[Acceleration X(g)]]-$G$3</f>
        <v>-5.3199999999999897E-3</v>
      </c>
      <c r="H195">
        <f t="shared" si="9"/>
        <v>-0.51311999999999802</v>
      </c>
      <c r="I195">
        <v>-1.4E-2</v>
      </c>
      <c r="J195">
        <f>data_20240921_001[[#This Row],[Acceleration Y(g)]]-$J$3</f>
        <v>-9.5199999999999972E-3</v>
      </c>
      <c r="K195">
        <f t="shared" si="10"/>
        <v>-1.0043199999999968</v>
      </c>
      <c r="L195">
        <v>0.999</v>
      </c>
      <c r="M195">
        <f>data_20240921_001[[#This Row],[Acceleration Z(g)2]]-$M$3</f>
        <v>-2.018000000000042E-2</v>
      </c>
      <c r="N195">
        <v>6.0999999999999999E-2</v>
      </c>
      <c r="O195">
        <v>0</v>
      </c>
      <c r="P195">
        <v>0</v>
      </c>
      <c r="Q195">
        <v>-1</v>
      </c>
      <c r="R195">
        <v>1.071</v>
      </c>
      <c r="S195">
        <v>168.173</v>
      </c>
      <c r="T195">
        <v>213.863</v>
      </c>
      <c r="U195">
        <v>-141.77799999999999</v>
      </c>
      <c r="V195">
        <v>403.89699999999999</v>
      </c>
      <c r="W195">
        <v>19.579999999999998</v>
      </c>
      <c r="X195">
        <v>96530</v>
      </c>
      <c r="Y195">
        <v>408.64</v>
      </c>
      <c r="Z195" s="1" t="s">
        <v>33</v>
      </c>
      <c r="AA195" s="1" t="s">
        <v>33</v>
      </c>
      <c r="AB195" s="1" t="s">
        <v>33</v>
      </c>
      <c r="AC195" s="1" t="s">
        <v>33</v>
      </c>
      <c r="AD195" s="1" t="s">
        <v>33</v>
      </c>
      <c r="AE195" s="1" t="s">
        <v>33</v>
      </c>
      <c r="AF195" s="1" t="s">
        <v>33</v>
      </c>
      <c r="AG195" s="1" t="s">
        <v>33</v>
      </c>
      <c r="AH195" s="1" t="s">
        <v>33</v>
      </c>
      <c r="AI195" s="1" t="s">
        <v>33</v>
      </c>
      <c r="AJ195" s="1" t="s">
        <v>33</v>
      </c>
      <c r="AK195" s="1" t="s">
        <v>33</v>
      </c>
      <c r="AL195" s="1" t="s">
        <v>33</v>
      </c>
      <c r="AM195" s="1" t="s">
        <v>33</v>
      </c>
    </row>
    <row r="196" spans="1:39" x14ac:dyDescent="0.3">
      <c r="A196" s="1" t="s">
        <v>224</v>
      </c>
      <c r="B196" s="1" t="str">
        <f>RIGHT(data_20240921_001[[#This Row],[Time]],6)</f>
        <v>43.491</v>
      </c>
      <c r="C196" s="1">
        <f t="shared" si="8"/>
        <v>92</v>
      </c>
      <c r="D196" s="1" t="s">
        <v>32</v>
      </c>
      <c r="E196" s="2">
        <v>45555.577642407407</v>
      </c>
      <c r="F196">
        <v>-1.9E-2</v>
      </c>
      <c r="G196">
        <f>data_20240921_001[[#This Row],[Acceleration X(g)]]-$G$3</f>
        <v>-5.3199999999999897E-3</v>
      </c>
      <c r="H196">
        <f t="shared" si="9"/>
        <v>-0.51843999999999801</v>
      </c>
      <c r="I196">
        <v>-1.4E-2</v>
      </c>
      <c r="J196">
        <f>data_20240921_001[[#This Row],[Acceleration Y(g)]]-$J$3</f>
        <v>-9.5199999999999972E-3</v>
      </c>
      <c r="K196">
        <f t="shared" si="10"/>
        <v>-1.0138399999999967</v>
      </c>
      <c r="L196">
        <v>0.999</v>
      </c>
      <c r="M196">
        <f>data_20240921_001[[#This Row],[Acceleration Z(g)2]]-$M$3</f>
        <v>-2.018000000000042E-2</v>
      </c>
      <c r="N196">
        <v>0.122</v>
      </c>
      <c r="O196">
        <v>0.122</v>
      </c>
      <c r="P196">
        <v>0</v>
      </c>
      <c r="Q196">
        <v>-0.98899999999999999</v>
      </c>
      <c r="R196">
        <v>1.071</v>
      </c>
      <c r="S196">
        <v>168.173</v>
      </c>
      <c r="T196">
        <v>213.85</v>
      </c>
      <c r="U196">
        <v>-141.791</v>
      </c>
      <c r="V196">
        <v>403.89699999999999</v>
      </c>
      <c r="W196">
        <v>19.54</v>
      </c>
      <c r="X196">
        <v>96530</v>
      </c>
      <c r="Y196">
        <v>408.64</v>
      </c>
      <c r="Z196" s="1" t="s">
        <v>33</v>
      </c>
      <c r="AA196" s="1" t="s">
        <v>33</v>
      </c>
      <c r="AB196" s="1" t="s">
        <v>33</v>
      </c>
      <c r="AC196" s="1" t="s">
        <v>33</v>
      </c>
      <c r="AD196" s="1" t="s">
        <v>33</v>
      </c>
      <c r="AE196" s="1" t="s">
        <v>33</v>
      </c>
      <c r="AF196" s="1" t="s">
        <v>33</v>
      </c>
      <c r="AG196" s="1" t="s">
        <v>33</v>
      </c>
      <c r="AH196" s="1" t="s">
        <v>33</v>
      </c>
      <c r="AI196" s="1" t="s">
        <v>33</v>
      </c>
      <c r="AJ196" s="1" t="s">
        <v>33</v>
      </c>
      <c r="AK196" s="1" t="s">
        <v>33</v>
      </c>
      <c r="AL196" s="1" t="s">
        <v>33</v>
      </c>
      <c r="AM196" s="1" t="s">
        <v>33</v>
      </c>
    </row>
    <row r="197" spans="1:39" x14ac:dyDescent="0.3">
      <c r="A197" s="1" t="s">
        <v>225</v>
      </c>
      <c r="B197" s="1" t="str">
        <f>RIGHT(data_20240921_001[[#This Row],[Time]],6)</f>
        <v>43.597</v>
      </c>
      <c r="C197" s="1">
        <f t="shared" ref="C197:C260" si="11">B197-B196</f>
        <v>106</v>
      </c>
      <c r="D197" s="1" t="s">
        <v>32</v>
      </c>
      <c r="E197" s="2">
        <v>45555.577643564815</v>
      </c>
      <c r="F197">
        <v>-0.02</v>
      </c>
      <c r="G197">
        <f>data_20240921_001[[#This Row],[Acceleration X(g)]]-$G$3</f>
        <v>-6.3199999999999906E-3</v>
      </c>
      <c r="H197">
        <f t="shared" si="9"/>
        <v>-0.52475999999999801</v>
      </c>
      <c r="I197">
        <v>-1.4E-2</v>
      </c>
      <c r="J197">
        <f>data_20240921_001[[#This Row],[Acceleration Y(g)]]-$J$3</f>
        <v>-9.5199999999999972E-3</v>
      </c>
      <c r="K197">
        <f t="shared" si="10"/>
        <v>-1.0233599999999967</v>
      </c>
      <c r="L197">
        <v>0.999</v>
      </c>
      <c r="M197">
        <f>data_20240921_001[[#This Row],[Acceleration Z(g)2]]-$M$3</f>
        <v>-2.018000000000042E-2</v>
      </c>
      <c r="N197">
        <v>0.122</v>
      </c>
      <c r="O197">
        <v>6.0999999999999999E-2</v>
      </c>
      <c r="P197">
        <v>0</v>
      </c>
      <c r="Q197">
        <v>-0.97799999999999998</v>
      </c>
      <c r="R197">
        <v>1.071</v>
      </c>
      <c r="S197">
        <v>168.173</v>
      </c>
      <c r="T197">
        <v>213.83699999999999</v>
      </c>
      <c r="U197">
        <v>-141.791</v>
      </c>
      <c r="V197">
        <v>403.91</v>
      </c>
      <c r="W197">
        <v>19.57</v>
      </c>
      <c r="X197">
        <v>96530</v>
      </c>
      <c r="Y197">
        <v>408.64</v>
      </c>
      <c r="Z197" s="1" t="s">
        <v>33</v>
      </c>
      <c r="AA197" s="1" t="s">
        <v>33</v>
      </c>
      <c r="AB197" s="1" t="s">
        <v>33</v>
      </c>
      <c r="AC197" s="1" t="s">
        <v>33</v>
      </c>
      <c r="AD197" s="1" t="s">
        <v>33</v>
      </c>
      <c r="AE197" s="1" t="s">
        <v>33</v>
      </c>
      <c r="AF197" s="1" t="s">
        <v>33</v>
      </c>
      <c r="AG197" s="1" t="s">
        <v>33</v>
      </c>
      <c r="AH197" s="1" t="s">
        <v>33</v>
      </c>
      <c r="AI197" s="1" t="s">
        <v>33</v>
      </c>
      <c r="AJ197" s="1" t="s">
        <v>33</v>
      </c>
      <c r="AK197" s="1" t="s">
        <v>33</v>
      </c>
      <c r="AL197" s="1" t="s">
        <v>33</v>
      </c>
      <c r="AM197" s="1" t="s">
        <v>33</v>
      </c>
    </row>
    <row r="198" spans="1:39" x14ac:dyDescent="0.3">
      <c r="A198" s="1" t="s">
        <v>226</v>
      </c>
      <c r="B198" s="1" t="str">
        <f>RIGHT(data_20240921_001[[#This Row],[Time]],6)</f>
        <v>43.691</v>
      </c>
      <c r="C198" s="1">
        <f t="shared" si="11"/>
        <v>94</v>
      </c>
      <c r="D198" s="1" t="s">
        <v>32</v>
      </c>
      <c r="E198" s="2">
        <v>45555.577644722223</v>
      </c>
      <c r="F198">
        <v>-0.02</v>
      </c>
      <c r="G198">
        <f>data_20240921_001[[#This Row],[Acceleration X(g)]]-$G$3</f>
        <v>-6.3199999999999906E-3</v>
      </c>
      <c r="H198">
        <f t="shared" si="9"/>
        <v>-0.531079999999998</v>
      </c>
      <c r="I198">
        <v>-1.4E-2</v>
      </c>
      <c r="J198">
        <f>data_20240921_001[[#This Row],[Acceleration Y(g)]]-$J$3</f>
        <v>-9.5199999999999972E-3</v>
      </c>
      <c r="K198">
        <f t="shared" si="10"/>
        <v>-1.0328799999999967</v>
      </c>
      <c r="L198">
        <v>0.999</v>
      </c>
      <c r="M198">
        <f>data_20240921_001[[#This Row],[Acceleration Z(g)2]]-$M$3</f>
        <v>-2.018000000000042E-2</v>
      </c>
      <c r="N198">
        <v>6.0999999999999999E-2</v>
      </c>
      <c r="O198">
        <v>6.0999999999999999E-2</v>
      </c>
      <c r="P198">
        <v>0</v>
      </c>
      <c r="Q198">
        <v>-0.96699999999999997</v>
      </c>
      <c r="R198">
        <v>1.071</v>
      </c>
      <c r="S198">
        <v>168.173</v>
      </c>
      <c r="T198">
        <v>213.82400000000001</v>
      </c>
      <c r="U198">
        <v>-141.791</v>
      </c>
      <c r="V198">
        <v>403.923</v>
      </c>
      <c r="W198">
        <v>19.55</v>
      </c>
      <c r="X198">
        <v>96530</v>
      </c>
      <c r="Y198">
        <v>408.64</v>
      </c>
      <c r="Z198" s="1" t="s">
        <v>33</v>
      </c>
      <c r="AA198" s="1" t="s">
        <v>33</v>
      </c>
      <c r="AB198" s="1" t="s">
        <v>33</v>
      </c>
      <c r="AC198" s="1" t="s">
        <v>33</v>
      </c>
      <c r="AD198" s="1" t="s">
        <v>33</v>
      </c>
      <c r="AE198" s="1" t="s">
        <v>33</v>
      </c>
      <c r="AF198" s="1" t="s">
        <v>33</v>
      </c>
      <c r="AG198" s="1" t="s">
        <v>33</v>
      </c>
      <c r="AH198" s="1" t="s">
        <v>33</v>
      </c>
      <c r="AI198" s="1" t="s">
        <v>33</v>
      </c>
      <c r="AJ198" s="1" t="s">
        <v>33</v>
      </c>
      <c r="AK198" s="1" t="s">
        <v>33</v>
      </c>
      <c r="AL198" s="1" t="s">
        <v>33</v>
      </c>
      <c r="AM198" s="1" t="s">
        <v>33</v>
      </c>
    </row>
    <row r="199" spans="1:39" x14ac:dyDescent="0.3">
      <c r="A199" s="1" t="s">
        <v>227</v>
      </c>
      <c r="B199" s="1" t="str">
        <f>RIGHT(data_20240921_001[[#This Row],[Time]],6)</f>
        <v>43.784</v>
      </c>
      <c r="C199" s="1">
        <f t="shared" si="11"/>
        <v>93</v>
      </c>
      <c r="D199" s="1" t="s">
        <v>32</v>
      </c>
      <c r="E199" s="2">
        <v>45555.577645879632</v>
      </c>
      <c r="F199">
        <v>-1.9E-2</v>
      </c>
      <c r="G199">
        <f>data_20240921_001[[#This Row],[Acceleration X(g)]]-$G$3</f>
        <v>-5.3199999999999897E-3</v>
      </c>
      <c r="H199">
        <f t="shared" ref="H199:H262" si="12">H198+G199</f>
        <v>-0.53639999999999799</v>
      </c>
      <c r="I199">
        <v>-1.4E-2</v>
      </c>
      <c r="J199">
        <f>data_20240921_001[[#This Row],[Acceleration Y(g)]]-$J$3</f>
        <v>-9.5199999999999972E-3</v>
      </c>
      <c r="K199">
        <f t="shared" ref="K199:K262" si="13">K198+J199</f>
        <v>-1.0423999999999967</v>
      </c>
      <c r="L199">
        <v>0.999</v>
      </c>
      <c r="M199">
        <f>data_20240921_001[[#This Row],[Acceleration Z(g)2]]-$M$3</f>
        <v>-2.018000000000042E-2</v>
      </c>
      <c r="N199">
        <v>0.122</v>
      </c>
      <c r="O199">
        <v>0.122</v>
      </c>
      <c r="P199">
        <v>0</v>
      </c>
      <c r="Q199">
        <v>-0.96099999999999997</v>
      </c>
      <c r="R199">
        <v>1.071</v>
      </c>
      <c r="S199">
        <v>168.173</v>
      </c>
      <c r="T199">
        <v>213.81100000000001</v>
      </c>
      <c r="U199">
        <v>-141.77799999999999</v>
      </c>
      <c r="V199">
        <v>403.923</v>
      </c>
      <c r="W199">
        <v>19.54</v>
      </c>
      <c r="X199">
        <v>96530</v>
      </c>
      <c r="Y199">
        <v>408.64</v>
      </c>
      <c r="Z199" s="1" t="s">
        <v>33</v>
      </c>
      <c r="AA199" s="1" t="s">
        <v>33</v>
      </c>
      <c r="AB199" s="1" t="s">
        <v>33</v>
      </c>
      <c r="AC199" s="1" t="s">
        <v>33</v>
      </c>
      <c r="AD199" s="1" t="s">
        <v>33</v>
      </c>
      <c r="AE199" s="1" t="s">
        <v>33</v>
      </c>
      <c r="AF199" s="1" t="s">
        <v>33</v>
      </c>
      <c r="AG199" s="1" t="s">
        <v>33</v>
      </c>
      <c r="AH199" s="1" t="s">
        <v>33</v>
      </c>
      <c r="AI199" s="1" t="s">
        <v>33</v>
      </c>
      <c r="AJ199" s="1" t="s">
        <v>33</v>
      </c>
      <c r="AK199" s="1" t="s">
        <v>33</v>
      </c>
      <c r="AL199" s="1" t="s">
        <v>33</v>
      </c>
      <c r="AM199" s="1" t="s">
        <v>33</v>
      </c>
    </row>
    <row r="200" spans="1:39" x14ac:dyDescent="0.3">
      <c r="A200" s="1" t="s">
        <v>228</v>
      </c>
      <c r="B200" s="1" t="str">
        <f>RIGHT(data_20240921_001[[#This Row],[Time]],6)</f>
        <v>43.892</v>
      </c>
      <c r="C200" s="1">
        <f t="shared" si="11"/>
        <v>108</v>
      </c>
      <c r="D200" s="1" t="s">
        <v>32</v>
      </c>
      <c r="E200" s="2">
        <v>45555.57764703704</v>
      </c>
      <c r="F200">
        <v>-0.02</v>
      </c>
      <c r="G200">
        <f>data_20240921_001[[#This Row],[Acceleration X(g)]]-$G$3</f>
        <v>-6.3199999999999906E-3</v>
      </c>
      <c r="H200">
        <f t="shared" si="12"/>
        <v>-0.54271999999999798</v>
      </c>
      <c r="I200">
        <v>-1.4E-2</v>
      </c>
      <c r="J200">
        <f>data_20240921_001[[#This Row],[Acceleration Y(g)]]-$J$3</f>
        <v>-9.5199999999999972E-3</v>
      </c>
      <c r="K200">
        <f t="shared" si="13"/>
        <v>-1.0519199999999966</v>
      </c>
      <c r="L200">
        <v>0.999</v>
      </c>
      <c r="M200">
        <f>data_20240921_001[[#This Row],[Acceleration Z(g)2]]-$M$3</f>
        <v>-2.018000000000042E-2</v>
      </c>
      <c r="N200">
        <v>0.122</v>
      </c>
      <c r="O200">
        <v>0</v>
      </c>
      <c r="P200">
        <v>0</v>
      </c>
      <c r="Q200">
        <v>-0.95</v>
      </c>
      <c r="R200">
        <v>1.0660000000000001</v>
      </c>
      <c r="S200">
        <v>168.173</v>
      </c>
      <c r="T200">
        <v>213.82400000000001</v>
      </c>
      <c r="U200">
        <v>-141.791</v>
      </c>
      <c r="V200">
        <v>403.93599999999998</v>
      </c>
      <c r="W200">
        <v>19.57</v>
      </c>
      <c r="X200">
        <v>96530</v>
      </c>
      <c r="Y200">
        <v>408.64</v>
      </c>
      <c r="Z200" s="1" t="s">
        <v>33</v>
      </c>
      <c r="AA200" s="1" t="s">
        <v>33</v>
      </c>
      <c r="AB200" s="1" t="s">
        <v>33</v>
      </c>
      <c r="AC200" s="1" t="s">
        <v>33</v>
      </c>
      <c r="AD200" s="1" t="s">
        <v>33</v>
      </c>
      <c r="AE200" s="1" t="s">
        <v>33</v>
      </c>
      <c r="AF200" s="1" t="s">
        <v>33</v>
      </c>
      <c r="AG200" s="1" t="s">
        <v>33</v>
      </c>
      <c r="AH200" s="1" t="s">
        <v>33</v>
      </c>
      <c r="AI200" s="1" t="s">
        <v>33</v>
      </c>
      <c r="AJ200" s="1" t="s">
        <v>33</v>
      </c>
      <c r="AK200" s="1" t="s">
        <v>33</v>
      </c>
      <c r="AL200" s="1" t="s">
        <v>33</v>
      </c>
      <c r="AM200" s="1" t="s">
        <v>33</v>
      </c>
    </row>
    <row r="201" spans="1:39" x14ac:dyDescent="0.3">
      <c r="A201" s="1" t="s">
        <v>229</v>
      </c>
      <c r="B201" s="1" t="str">
        <f>RIGHT(data_20240921_001[[#This Row],[Time]],6)</f>
        <v>43.985</v>
      </c>
      <c r="C201" s="1">
        <f t="shared" si="11"/>
        <v>93</v>
      </c>
      <c r="D201" s="1" t="s">
        <v>32</v>
      </c>
      <c r="E201" s="2">
        <v>45555.577648194441</v>
      </c>
      <c r="F201">
        <v>-1.9E-2</v>
      </c>
      <c r="G201">
        <f>data_20240921_001[[#This Row],[Acceleration X(g)]]-$G$3</f>
        <v>-5.3199999999999897E-3</v>
      </c>
      <c r="H201">
        <f t="shared" si="12"/>
        <v>-0.54803999999999797</v>
      </c>
      <c r="I201">
        <v>-1.4E-2</v>
      </c>
      <c r="J201">
        <f>data_20240921_001[[#This Row],[Acceleration Y(g)]]-$J$3</f>
        <v>-9.5199999999999972E-3</v>
      </c>
      <c r="K201">
        <f t="shared" si="13"/>
        <v>-1.0614399999999966</v>
      </c>
      <c r="L201">
        <v>0.999</v>
      </c>
      <c r="M201">
        <f>data_20240921_001[[#This Row],[Acceleration Z(g)2]]-$M$3</f>
        <v>-2.018000000000042E-2</v>
      </c>
      <c r="N201">
        <v>6.0999999999999999E-2</v>
      </c>
      <c r="O201">
        <v>6.0999999999999999E-2</v>
      </c>
      <c r="P201">
        <v>0</v>
      </c>
      <c r="Q201">
        <v>-0.93899999999999995</v>
      </c>
      <c r="R201">
        <v>1.0660000000000001</v>
      </c>
      <c r="S201">
        <v>168.173</v>
      </c>
      <c r="T201">
        <v>213.81100000000001</v>
      </c>
      <c r="U201">
        <v>-141.77799999999999</v>
      </c>
      <c r="V201">
        <v>403.93599999999998</v>
      </c>
      <c r="W201">
        <v>19.57</v>
      </c>
      <c r="X201">
        <v>96530</v>
      </c>
      <c r="Y201">
        <v>408.64</v>
      </c>
      <c r="Z201" s="1" t="s">
        <v>33</v>
      </c>
      <c r="AA201" s="1" t="s">
        <v>33</v>
      </c>
      <c r="AB201" s="1" t="s">
        <v>33</v>
      </c>
      <c r="AC201" s="1" t="s">
        <v>33</v>
      </c>
      <c r="AD201" s="1" t="s">
        <v>33</v>
      </c>
      <c r="AE201" s="1" t="s">
        <v>33</v>
      </c>
      <c r="AF201" s="1" t="s">
        <v>33</v>
      </c>
      <c r="AG201" s="1" t="s">
        <v>33</v>
      </c>
      <c r="AH201" s="1" t="s">
        <v>33</v>
      </c>
      <c r="AI201" s="1" t="s">
        <v>33</v>
      </c>
      <c r="AJ201" s="1" t="s">
        <v>33</v>
      </c>
      <c r="AK201" s="1" t="s">
        <v>33</v>
      </c>
      <c r="AL201" s="1" t="s">
        <v>33</v>
      </c>
      <c r="AM201" s="1" t="s">
        <v>33</v>
      </c>
    </row>
    <row r="202" spans="1:39" x14ac:dyDescent="0.3">
      <c r="A202" s="1" t="s">
        <v>230</v>
      </c>
      <c r="B202" s="1" t="str">
        <f>RIGHT(data_20240921_001[[#This Row],[Time]],6)</f>
        <v>44.092</v>
      </c>
      <c r="C202" s="1">
        <f t="shared" si="11"/>
        <v>107</v>
      </c>
      <c r="D202" s="1" t="s">
        <v>32</v>
      </c>
      <c r="E202" s="2">
        <v>45555.57764935185</v>
      </c>
      <c r="F202">
        <v>-1.9E-2</v>
      </c>
      <c r="G202">
        <f>data_20240921_001[[#This Row],[Acceleration X(g)]]-$G$3</f>
        <v>-5.3199999999999897E-3</v>
      </c>
      <c r="H202">
        <f t="shared" si="12"/>
        <v>-0.55335999999999796</v>
      </c>
      <c r="I202">
        <v>-1.2999999999999999E-2</v>
      </c>
      <c r="J202">
        <f>data_20240921_001[[#This Row],[Acceleration Y(g)]]-$J$3</f>
        <v>-8.5199999999999963E-3</v>
      </c>
      <c r="K202">
        <f t="shared" si="13"/>
        <v>-1.0699599999999967</v>
      </c>
      <c r="L202">
        <v>0.999</v>
      </c>
      <c r="M202">
        <f>data_20240921_001[[#This Row],[Acceleration Z(g)2]]-$M$3</f>
        <v>-2.018000000000042E-2</v>
      </c>
      <c r="N202">
        <v>6.0999999999999999E-2</v>
      </c>
      <c r="O202">
        <v>0</v>
      </c>
      <c r="P202">
        <v>0</v>
      </c>
      <c r="Q202">
        <v>-0.93400000000000005</v>
      </c>
      <c r="R202">
        <v>1.071</v>
      </c>
      <c r="S202">
        <v>168.173</v>
      </c>
      <c r="T202">
        <v>213.81100000000001</v>
      </c>
      <c r="U202">
        <v>-141.77799999999999</v>
      </c>
      <c r="V202">
        <v>403.94900000000001</v>
      </c>
      <c r="W202">
        <v>19.57</v>
      </c>
      <c r="X202">
        <v>96530</v>
      </c>
      <c r="Y202">
        <v>408.64</v>
      </c>
      <c r="Z202" s="1" t="s">
        <v>33</v>
      </c>
      <c r="AA202" s="1" t="s">
        <v>33</v>
      </c>
      <c r="AB202" s="1" t="s">
        <v>33</v>
      </c>
      <c r="AC202" s="1" t="s">
        <v>33</v>
      </c>
      <c r="AD202" s="1" t="s">
        <v>33</v>
      </c>
      <c r="AE202" s="1" t="s">
        <v>33</v>
      </c>
      <c r="AF202" s="1" t="s">
        <v>33</v>
      </c>
      <c r="AG202" s="1" t="s">
        <v>33</v>
      </c>
      <c r="AH202" s="1" t="s">
        <v>33</v>
      </c>
      <c r="AI202" s="1" t="s">
        <v>33</v>
      </c>
      <c r="AJ202" s="1" t="s">
        <v>33</v>
      </c>
      <c r="AK202" s="1" t="s">
        <v>33</v>
      </c>
      <c r="AL202" s="1" t="s">
        <v>33</v>
      </c>
      <c r="AM202" s="1" t="s">
        <v>33</v>
      </c>
    </row>
    <row r="203" spans="1:39" x14ac:dyDescent="0.3">
      <c r="A203" s="1" t="s">
        <v>231</v>
      </c>
      <c r="B203" s="1" t="str">
        <f>RIGHT(data_20240921_001[[#This Row],[Time]],6)</f>
        <v>44.199</v>
      </c>
      <c r="C203" s="1">
        <f t="shared" si="11"/>
        <v>107</v>
      </c>
      <c r="D203" s="1" t="s">
        <v>32</v>
      </c>
      <c r="E203" s="2">
        <v>45555.577650509258</v>
      </c>
      <c r="F203">
        <v>-1.9E-2</v>
      </c>
      <c r="G203">
        <f>data_20240921_001[[#This Row],[Acceleration X(g)]]-$G$3</f>
        <v>-5.3199999999999897E-3</v>
      </c>
      <c r="H203">
        <f t="shared" si="12"/>
        <v>-0.55867999999999796</v>
      </c>
      <c r="I203">
        <v>-1.4E-2</v>
      </c>
      <c r="J203">
        <f>data_20240921_001[[#This Row],[Acceleration Y(g)]]-$J$3</f>
        <v>-9.5199999999999972E-3</v>
      </c>
      <c r="K203">
        <f t="shared" si="13"/>
        <v>-1.0794799999999967</v>
      </c>
      <c r="L203">
        <v>0.999</v>
      </c>
      <c r="M203">
        <f>data_20240921_001[[#This Row],[Acceleration Z(g)2]]-$M$3</f>
        <v>-2.018000000000042E-2</v>
      </c>
      <c r="N203">
        <v>6.0999999999999999E-2</v>
      </c>
      <c r="O203">
        <v>0</v>
      </c>
      <c r="P203">
        <v>0</v>
      </c>
      <c r="Q203">
        <v>-0.92800000000000005</v>
      </c>
      <c r="R203">
        <v>1.0660000000000001</v>
      </c>
      <c r="S203">
        <v>168.173</v>
      </c>
      <c r="T203">
        <v>213.82400000000001</v>
      </c>
      <c r="U203">
        <v>-141.77799999999999</v>
      </c>
      <c r="V203">
        <v>403.96199999999999</v>
      </c>
      <c r="W203">
        <v>19.57</v>
      </c>
      <c r="X203">
        <v>96530</v>
      </c>
      <c r="Y203">
        <v>408.64</v>
      </c>
      <c r="Z203" s="1" t="s">
        <v>33</v>
      </c>
      <c r="AA203" s="1" t="s">
        <v>33</v>
      </c>
      <c r="AB203" s="1" t="s">
        <v>33</v>
      </c>
      <c r="AC203" s="1" t="s">
        <v>33</v>
      </c>
      <c r="AD203" s="1" t="s">
        <v>33</v>
      </c>
      <c r="AE203" s="1" t="s">
        <v>33</v>
      </c>
      <c r="AF203" s="1" t="s">
        <v>33</v>
      </c>
      <c r="AG203" s="1" t="s">
        <v>33</v>
      </c>
      <c r="AH203" s="1" t="s">
        <v>33</v>
      </c>
      <c r="AI203" s="1" t="s">
        <v>33</v>
      </c>
      <c r="AJ203" s="1" t="s">
        <v>33</v>
      </c>
      <c r="AK203" s="1" t="s">
        <v>33</v>
      </c>
      <c r="AL203" s="1" t="s">
        <v>33</v>
      </c>
      <c r="AM203" s="1" t="s">
        <v>33</v>
      </c>
    </row>
    <row r="204" spans="1:39" x14ac:dyDescent="0.3">
      <c r="A204" s="1" t="s">
        <v>232</v>
      </c>
      <c r="B204" s="1" t="str">
        <f>RIGHT(data_20240921_001[[#This Row],[Time]],6)</f>
        <v>44.292</v>
      </c>
      <c r="C204" s="1">
        <f t="shared" si="11"/>
        <v>93</v>
      </c>
      <c r="D204" s="1" t="s">
        <v>32</v>
      </c>
      <c r="E204" s="2">
        <v>45555.577651666666</v>
      </c>
      <c r="F204">
        <v>-1.9E-2</v>
      </c>
      <c r="G204">
        <f>data_20240921_001[[#This Row],[Acceleration X(g)]]-$G$3</f>
        <v>-5.3199999999999897E-3</v>
      </c>
      <c r="H204">
        <f t="shared" si="12"/>
        <v>-0.56399999999999795</v>
      </c>
      <c r="I204">
        <v>-1.4E-2</v>
      </c>
      <c r="J204">
        <f>data_20240921_001[[#This Row],[Acceleration Y(g)]]-$J$3</f>
        <v>-9.5199999999999972E-3</v>
      </c>
      <c r="K204">
        <f t="shared" si="13"/>
        <v>-1.0889999999999966</v>
      </c>
      <c r="L204">
        <v>0.998</v>
      </c>
      <c r="M204">
        <f>data_20240921_001[[#This Row],[Acceleration Z(g)2]]-$M$3</f>
        <v>-2.1180000000000421E-2</v>
      </c>
      <c r="N204">
        <v>6.0999999999999999E-2</v>
      </c>
      <c r="O204">
        <v>6.0999999999999999E-2</v>
      </c>
      <c r="P204">
        <v>0</v>
      </c>
      <c r="Q204">
        <v>-0.92300000000000004</v>
      </c>
      <c r="R204">
        <v>1.0660000000000001</v>
      </c>
      <c r="S204">
        <v>168.173</v>
      </c>
      <c r="T204">
        <v>213.81100000000001</v>
      </c>
      <c r="U204">
        <v>-141.77799999999999</v>
      </c>
      <c r="V204">
        <v>403.96199999999999</v>
      </c>
      <c r="W204">
        <v>19.579999999999998</v>
      </c>
      <c r="X204">
        <v>96530</v>
      </c>
      <c r="Y204">
        <v>408.64</v>
      </c>
      <c r="Z204" s="1" t="s">
        <v>33</v>
      </c>
      <c r="AA204" s="1" t="s">
        <v>33</v>
      </c>
      <c r="AB204" s="1" t="s">
        <v>33</v>
      </c>
      <c r="AC204" s="1" t="s">
        <v>33</v>
      </c>
      <c r="AD204" s="1" t="s">
        <v>33</v>
      </c>
      <c r="AE204" s="1" t="s">
        <v>33</v>
      </c>
      <c r="AF204" s="1" t="s">
        <v>33</v>
      </c>
      <c r="AG204" s="1" t="s">
        <v>33</v>
      </c>
      <c r="AH204" s="1" t="s">
        <v>33</v>
      </c>
      <c r="AI204" s="1" t="s">
        <v>33</v>
      </c>
      <c r="AJ204" s="1" t="s">
        <v>33</v>
      </c>
      <c r="AK204" s="1" t="s">
        <v>33</v>
      </c>
      <c r="AL204" s="1" t="s">
        <v>33</v>
      </c>
      <c r="AM204" s="1" t="s">
        <v>33</v>
      </c>
    </row>
    <row r="205" spans="1:39" x14ac:dyDescent="0.3">
      <c r="A205" s="1" t="s">
        <v>233</v>
      </c>
      <c r="B205" s="1" t="str">
        <f>RIGHT(data_20240921_001[[#This Row],[Time]],6)</f>
        <v>44.383</v>
      </c>
      <c r="C205" s="1">
        <f t="shared" si="11"/>
        <v>91</v>
      </c>
      <c r="D205" s="1" t="s">
        <v>32</v>
      </c>
      <c r="E205" s="2">
        <v>45555.577652824075</v>
      </c>
      <c r="F205">
        <v>-0.02</v>
      </c>
      <c r="G205">
        <f>data_20240921_001[[#This Row],[Acceleration X(g)]]-$G$3</f>
        <v>-6.3199999999999906E-3</v>
      </c>
      <c r="H205">
        <f t="shared" si="12"/>
        <v>-0.57031999999999794</v>
      </c>
      <c r="I205">
        <v>-1.4E-2</v>
      </c>
      <c r="J205">
        <f>data_20240921_001[[#This Row],[Acceleration Y(g)]]-$J$3</f>
        <v>-9.5199999999999972E-3</v>
      </c>
      <c r="K205">
        <f t="shared" si="13"/>
        <v>-1.0985199999999966</v>
      </c>
      <c r="L205">
        <v>0.998</v>
      </c>
      <c r="M205">
        <f>data_20240921_001[[#This Row],[Acceleration Z(g)2]]-$M$3</f>
        <v>-2.1180000000000421E-2</v>
      </c>
      <c r="N205">
        <v>0.122</v>
      </c>
      <c r="O205">
        <v>0</v>
      </c>
      <c r="P205">
        <v>0</v>
      </c>
      <c r="Q205">
        <v>-0.91700000000000004</v>
      </c>
      <c r="R205">
        <v>1.06</v>
      </c>
      <c r="S205">
        <v>168.173</v>
      </c>
      <c r="T205">
        <v>213.81100000000001</v>
      </c>
      <c r="U205">
        <v>-141.77799999999999</v>
      </c>
      <c r="V205">
        <v>403.96199999999999</v>
      </c>
      <c r="W205">
        <v>19.57</v>
      </c>
      <c r="X205">
        <v>96530</v>
      </c>
      <c r="Y205">
        <v>408.64</v>
      </c>
      <c r="Z205" s="1" t="s">
        <v>33</v>
      </c>
      <c r="AA205" s="1" t="s">
        <v>33</v>
      </c>
      <c r="AB205" s="1" t="s">
        <v>33</v>
      </c>
      <c r="AC205" s="1" t="s">
        <v>33</v>
      </c>
      <c r="AD205" s="1" t="s">
        <v>33</v>
      </c>
      <c r="AE205" s="1" t="s">
        <v>33</v>
      </c>
      <c r="AF205" s="1" t="s">
        <v>33</v>
      </c>
      <c r="AG205" s="1" t="s">
        <v>33</v>
      </c>
      <c r="AH205" s="1" t="s">
        <v>33</v>
      </c>
      <c r="AI205" s="1" t="s">
        <v>33</v>
      </c>
      <c r="AJ205" s="1" t="s">
        <v>33</v>
      </c>
      <c r="AK205" s="1" t="s">
        <v>33</v>
      </c>
      <c r="AL205" s="1" t="s">
        <v>33</v>
      </c>
      <c r="AM205" s="1" t="s">
        <v>33</v>
      </c>
    </row>
    <row r="206" spans="1:39" x14ac:dyDescent="0.3">
      <c r="A206" s="1" t="s">
        <v>234</v>
      </c>
      <c r="B206" s="1" t="str">
        <f>RIGHT(data_20240921_001[[#This Row],[Time]],6)</f>
        <v>44.493</v>
      </c>
      <c r="C206" s="1">
        <f t="shared" si="11"/>
        <v>110</v>
      </c>
      <c r="D206" s="1" t="s">
        <v>32</v>
      </c>
      <c r="E206" s="2">
        <v>45555.577653981483</v>
      </c>
      <c r="F206">
        <v>-1.9E-2</v>
      </c>
      <c r="G206">
        <f>data_20240921_001[[#This Row],[Acceleration X(g)]]-$G$3</f>
        <v>-5.3199999999999897E-3</v>
      </c>
      <c r="H206">
        <f t="shared" si="12"/>
        <v>-0.57563999999999793</v>
      </c>
      <c r="I206">
        <v>-1.4E-2</v>
      </c>
      <c r="J206">
        <f>data_20240921_001[[#This Row],[Acceleration Y(g)]]-$J$3</f>
        <v>-9.5199999999999972E-3</v>
      </c>
      <c r="K206">
        <f t="shared" si="13"/>
        <v>-1.1080399999999966</v>
      </c>
      <c r="L206">
        <v>0.999</v>
      </c>
      <c r="M206">
        <f>data_20240921_001[[#This Row],[Acceleration Z(g)2]]-$M$3</f>
        <v>-2.018000000000042E-2</v>
      </c>
      <c r="N206">
        <v>0.122</v>
      </c>
      <c r="O206">
        <v>6.0999999999999999E-2</v>
      </c>
      <c r="P206">
        <v>0</v>
      </c>
      <c r="Q206">
        <v>-0.90600000000000003</v>
      </c>
      <c r="R206">
        <v>1.0660000000000001</v>
      </c>
      <c r="S206">
        <v>168.173</v>
      </c>
      <c r="T206">
        <v>213.798</v>
      </c>
      <c r="U206">
        <v>-141.76499999999999</v>
      </c>
      <c r="V206">
        <v>403.96199999999999</v>
      </c>
      <c r="W206">
        <v>19.54</v>
      </c>
      <c r="X206">
        <v>96529</v>
      </c>
      <c r="Y206">
        <v>408.72</v>
      </c>
      <c r="Z206" s="1" t="s">
        <v>33</v>
      </c>
      <c r="AA206" s="1" t="s">
        <v>33</v>
      </c>
      <c r="AB206" s="1" t="s">
        <v>33</v>
      </c>
      <c r="AC206" s="1" t="s">
        <v>33</v>
      </c>
      <c r="AD206" s="1" t="s">
        <v>33</v>
      </c>
      <c r="AE206" s="1" t="s">
        <v>33</v>
      </c>
      <c r="AF206" s="1" t="s">
        <v>33</v>
      </c>
      <c r="AG206" s="1" t="s">
        <v>33</v>
      </c>
      <c r="AH206" s="1" t="s">
        <v>33</v>
      </c>
      <c r="AI206" s="1" t="s">
        <v>33</v>
      </c>
      <c r="AJ206" s="1" t="s">
        <v>33</v>
      </c>
      <c r="AK206" s="1" t="s">
        <v>33</v>
      </c>
      <c r="AL206" s="1" t="s">
        <v>33</v>
      </c>
      <c r="AM206" s="1" t="s">
        <v>33</v>
      </c>
    </row>
    <row r="207" spans="1:39" x14ac:dyDescent="0.3">
      <c r="A207" s="1" t="s">
        <v>235</v>
      </c>
      <c r="B207" s="1" t="str">
        <f>RIGHT(data_20240921_001[[#This Row],[Time]],6)</f>
        <v>44.587</v>
      </c>
      <c r="C207" s="1">
        <f t="shared" si="11"/>
        <v>94</v>
      </c>
      <c r="D207" s="1" t="s">
        <v>32</v>
      </c>
      <c r="E207" s="2">
        <v>45555.577655138892</v>
      </c>
      <c r="F207">
        <v>-0.02</v>
      </c>
      <c r="G207">
        <f>data_20240921_001[[#This Row],[Acceleration X(g)]]-$G$3</f>
        <v>-6.3199999999999906E-3</v>
      </c>
      <c r="H207">
        <f t="shared" si="12"/>
        <v>-0.58195999999999792</v>
      </c>
      <c r="I207">
        <v>-1.4E-2</v>
      </c>
      <c r="J207">
        <f>data_20240921_001[[#This Row],[Acceleration Y(g)]]-$J$3</f>
        <v>-9.5199999999999972E-3</v>
      </c>
      <c r="K207">
        <f t="shared" si="13"/>
        <v>-1.1175599999999966</v>
      </c>
      <c r="L207">
        <v>0.999</v>
      </c>
      <c r="M207">
        <f>data_20240921_001[[#This Row],[Acceleration Z(g)2]]-$M$3</f>
        <v>-2.018000000000042E-2</v>
      </c>
      <c r="N207">
        <v>0</v>
      </c>
      <c r="O207">
        <v>0</v>
      </c>
      <c r="P207">
        <v>0</v>
      </c>
      <c r="Q207">
        <v>-0.90600000000000003</v>
      </c>
      <c r="R207">
        <v>1.06</v>
      </c>
      <c r="S207">
        <v>168.173</v>
      </c>
      <c r="T207">
        <v>213.798</v>
      </c>
      <c r="U207">
        <v>-141.76499999999999</v>
      </c>
      <c r="V207">
        <v>403.97500000000002</v>
      </c>
      <c r="W207">
        <v>19.55</v>
      </c>
      <c r="X207">
        <v>96530</v>
      </c>
      <c r="Y207">
        <v>408.64</v>
      </c>
      <c r="Z207" s="1" t="s">
        <v>33</v>
      </c>
      <c r="AA207" s="1" t="s">
        <v>33</v>
      </c>
      <c r="AB207" s="1" t="s">
        <v>33</v>
      </c>
      <c r="AC207" s="1" t="s">
        <v>33</v>
      </c>
      <c r="AD207" s="1" t="s">
        <v>33</v>
      </c>
      <c r="AE207" s="1" t="s">
        <v>33</v>
      </c>
      <c r="AF207" s="1" t="s">
        <v>33</v>
      </c>
      <c r="AG207" s="1" t="s">
        <v>33</v>
      </c>
      <c r="AH207" s="1" t="s">
        <v>33</v>
      </c>
      <c r="AI207" s="1" t="s">
        <v>33</v>
      </c>
      <c r="AJ207" s="1" t="s">
        <v>33</v>
      </c>
      <c r="AK207" s="1" t="s">
        <v>33</v>
      </c>
      <c r="AL207" s="1" t="s">
        <v>33</v>
      </c>
      <c r="AM207" s="1" t="s">
        <v>33</v>
      </c>
    </row>
    <row r="208" spans="1:39" x14ac:dyDescent="0.3">
      <c r="A208" s="1" t="s">
        <v>236</v>
      </c>
      <c r="B208" s="1" t="str">
        <f>RIGHT(data_20240921_001[[#This Row],[Time]],6)</f>
        <v>44.695</v>
      </c>
      <c r="C208" s="1">
        <f t="shared" si="11"/>
        <v>108</v>
      </c>
      <c r="D208" s="1" t="s">
        <v>32</v>
      </c>
      <c r="E208" s="2">
        <v>45555.577656296293</v>
      </c>
      <c r="F208">
        <v>-0.02</v>
      </c>
      <c r="G208">
        <f>data_20240921_001[[#This Row],[Acceleration X(g)]]-$G$3</f>
        <v>-6.3199999999999906E-3</v>
      </c>
      <c r="H208">
        <f t="shared" si="12"/>
        <v>-0.58827999999999792</v>
      </c>
      <c r="I208">
        <v>-1.4E-2</v>
      </c>
      <c r="J208">
        <f>data_20240921_001[[#This Row],[Acceleration Y(g)]]-$J$3</f>
        <v>-9.5199999999999972E-3</v>
      </c>
      <c r="K208">
        <f t="shared" si="13"/>
        <v>-1.1270799999999965</v>
      </c>
      <c r="L208">
        <v>0.999</v>
      </c>
      <c r="M208">
        <f>data_20240921_001[[#This Row],[Acceleration Z(g)2]]-$M$3</f>
        <v>-2.018000000000042E-2</v>
      </c>
      <c r="N208">
        <v>0</v>
      </c>
      <c r="O208">
        <v>0</v>
      </c>
      <c r="P208">
        <v>0</v>
      </c>
      <c r="Q208">
        <v>-0.91200000000000003</v>
      </c>
      <c r="R208">
        <v>1.0549999999999999</v>
      </c>
      <c r="S208">
        <v>168.173</v>
      </c>
      <c r="T208">
        <v>213.82400000000001</v>
      </c>
      <c r="U208">
        <v>-141.791</v>
      </c>
      <c r="V208">
        <v>403.97500000000002</v>
      </c>
      <c r="W208">
        <v>19.600000000000001</v>
      </c>
      <c r="X208">
        <v>96530</v>
      </c>
      <c r="Y208">
        <v>408.64</v>
      </c>
      <c r="Z208" s="1" t="s">
        <v>33</v>
      </c>
      <c r="AA208" s="1" t="s">
        <v>33</v>
      </c>
      <c r="AB208" s="1" t="s">
        <v>33</v>
      </c>
      <c r="AC208" s="1" t="s">
        <v>33</v>
      </c>
      <c r="AD208" s="1" t="s">
        <v>33</v>
      </c>
      <c r="AE208" s="1" t="s">
        <v>33</v>
      </c>
      <c r="AF208" s="1" t="s">
        <v>33</v>
      </c>
      <c r="AG208" s="1" t="s">
        <v>33</v>
      </c>
      <c r="AH208" s="1" t="s">
        <v>33</v>
      </c>
      <c r="AI208" s="1" t="s">
        <v>33</v>
      </c>
      <c r="AJ208" s="1" t="s">
        <v>33</v>
      </c>
      <c r="AK208" s="1" t="s">
        <v>33</v>
      </c>
      <c r="AL208" s="1" t="s">
        <v>33</v>
      </c>
      <c r="AM208" s="1" t="s">
        <v>33</v>
      </c>
    </row>
    <row r="209" spans="1:39" x14ac:dyDescent="0.3">
      <c r="A209" s="1" t="s">
        <v>237</v>
      </c>
      <c r="B209" s="1" t="str">
        <f>RIGHT(data_20240921_001[[#This Row],[Time]],6)</f>
        <v>44.787</v>
      </c>
      <c r="C209" s="1">
        <f t="shared" si="11"/>
        <v>92</v>
      </c>
      <c r="D209" s="1" t="s">
        <v>32</v>
      </c>
      <c r="E209" s="2">
        <v>45555.577657453701</v>
      </c>
      <c r="F209">
        <v>-0.02</v>
      </c>
      <c r="G209">
        <f>data_20240921_001[[#This Row],[Acceleration X(g)]]-$G$3</f>
        <v>-6.3199999999999906E-3</v>
      </c>
      <c r="H209">
        <f t="shared" si="12"/>
        <v>-0.59459999999999791</v>
      </c>
      <c r="I209">
        <v>-1.4E-2</v>
      </c>
      <c r="J209">
        <f>data_20240921_001[[#This Row],[Acceleration Y(g)]]-$J$3</f>
        <v>-9.5199999999999972E-3</v>
      </c>
      <c r="K209">
        <f t="shared" si="13"/>
        <v>-1.1365999999999965</v>
      </c>
      <c r="L209">
        <v>0.999</v>
      </c>
      <c r="M209">
        <f>data_20240921_001[[#This Row],[Acceleration Z(g)2]]-$M$3</f>
        <v>-2.018000000000042E-2</v>
      </c>
      <c r="N209">
        <v>0</v>
      </c>
      <c r="O209">
        <v>0</v>
      </c>
      <c r="P209">
        <v>0</v>
      </c>
      <c r="Q209">
        <v>-0.91200000000000003</v>
      </c>
      <c r="R209">
        <v>1.0489999999999999</v>
      </c>
      <c r="S209">
        <v>168.173</v>
      </c>
      <c r="T209">
        <v>213.81100000000001</v>
      </c>
      <c r="U209">
        <v>-141.791</v>
      </c>
      <c r="V209">
        <v>403.97500000000002</v>
      </c>
      <c r="W209">
        <v>19.57</v>
      </c>
      <c r="X209">
        <v>96530</v>
      </c>
      <c r="Y209">
        <v>408.64</v>
      </c>
      <c r="Z209" s="1" t="s">
        <v>33</v>
      </c>
      <c r="AA209" s="1" t="s">
        <v>33</v>
      </c>
      <c r="AB209" s="1" t="s">
        <v>33</v>
      </c>
      <c r="AC209" s="1" t="s">
        <v>33</v>
      </c>
      <c r="AD209" s="1" t="s">
        <v>33</v>
      </c>
      <c r="AE209" s="1" t="s">
        <v>33</v>
      </c>
      <c r="AF209" s="1" t="s">
        <v>33</v>
      </c>
      <c r="AG209" s="1" t="s">
        <v>33</v>
      </c>
      <c r="AH209" s="1" t="s">
        <v>33</v>
      </c>
      <c r="AI209" s="1" t="s">
        <v>33</v>
      </c>
      <c r="AJ209" s="1" t="s">
        <v>33</v>
      </c>
      <c r="AK209" s="1" t="s">
        <v>33</v>
      </c>
      <c r="AL209" s="1" t="s">
        <v>33</v>
      </c>
      <c r="AM209" s="1" t="s">
        <v>33</v>
      </c>
    </row>
    <row r="210" spans="1:39" x14ac:dyDescent="0.3">
      <c r="A210" s="1" t="s">
        <v>238</v>
      </c>
      <c r="B210" s="1" t="str">
        <f>RIGHT(data_20240921_001[[#This Row],[Time]],6)</f>
        <v>44.895</v>
      </c>
      <c r="C210" s="1">
        <f t="shared" si="11"/>
        <v>108</v>
      </c>
      <c r="D210" s="1" t="s">
        <v>32</v>
      </c>
      <c r="E210" s="2">
        <v>45555.57765861111</v>
      </c>
      <c r="F210">
        <v>-0.02</v>
      </c>
      <c r="G210">
        <f>data_20240921_001[[#This Row],[Acceleration X(g)]]-$G$3</f>
        <v>-6.3199999999999906E-3</v>
      </c>
      <c r="H210">
        <f t="shared" si="12"/>
        <v>-0.6009199999999979</v>
      </c>
      <c r="I210">
        <v>-1.4E-2</v>
      </c>
      <c r="J210">
        <f>data_20240921_001[[#This Row],[Acceleration Y(g)]]-$J$3</f>
        <v>-9.5199999999999972E-3</v>
      </c>
      <c r="K210">
        <f t="shared" si="13"/>
        <v>-1.1461199999999965</v>
      </c>
      <c r="L210">
        <v>0.999</v>
      </c>
      <c r="M210">
        <f>data_20240921_001[[#This Row],[Acceleration Z(g)2]]-$M$3</f>
        <v>-2.018000000000042E-2</v>
      </c>
      <c r="N210">
        <v>0</v>
      </c>
      <c r="O210">
        <v>0</v>
      </c>
      <c r="P210">
        <v>0</v>
      </c>
      <c r="Q210">
        <v>-0.91700000000000004</v>
      </c>
      <c r="R210">
        <v>1.044</v>
      </c>
      <c r="S210">
        <v>168.173</v>
      </c>
      <c r="T210">
        <v>213.81100000000001</v>
      </c>
      <c r="U210">
        <v>-141.791</v>
      </c>
      <c r="V210">
        <v>403.96199999999999</v>
      </c>
      <c r="W210">
        <v>19.55</v>
      </c>
      <c r="X210">
        <v>96530</v>
      </c>
      <c r="Y210">
        <v>408.64</v>
      </c>
      <c r="Z210" s="1" t="s">
        <v>33</v>
      </c>
      <c r="AA210" s="1" t="s">
        <v>33</v>
      </c>
      <c r="AB210" s="1" t="s">
        <v>33</v>
      </c>
      <c r="AC210" s="1" t="s">
        <v>33</v>
      </c>
      <c r="AD210" s="1" t="s">
        <v>33</v>
      </c>
      <c r="AE210" s="1" t="s">
        <v>33</v>
      </c>
      <c r="AF210" s="1" t="s">
        <v>33</v>
      </c>
      <c r="AG210" s="1" t="s">
        <v>33</v>
      </c>
      <c r="AH210" s="1" t="s">
        <v>33</v>
      </c>
      <c r="AI210" s="1" t="s">
        <v>33</v>
      </c>
      <c r="AJ210" s="1" t="s">
        <v>33</v>
      </c>
      <c r="AK210" s="1" t="s">
        <v>33</v>
      </c>
      <c r="AL210" s="1" t="s">
        <v>33</v>
      </c>
      <c r="AM210" s="1" t="s">
        <v>33</v>
      </c>
    </row>
    <row r="211" spans="1:39" x14ac:dyDescent="0.3">
      <c r="A211" s="1" t="s">
        <v>239</v>
      </c>
      <c r="B211" s="1" t="str">
        <f>RIGHT(data_20240921_001[[#This Row],[Time]],6)</f>
        <v>44.989</v>
      </c>
      <c r="C211" s="1">
        <f t="shared" si="11"/>
        <v>94</v>
      </c>
      <c r="D211" s="1" t="s">
        <v>32</v>
      </c>
      <c r="E211" s="2">
        <v>45555.577659768518</v>
      </c>
      <c r="F211">
        <v>-1.9E-2</v>
      </c>
      <c r="G211">
        <f>data_20240921_001[[#This Row],[Acceleration X(g)]]-$G$3</f>
        <v>-5.3199999999999897E-3</v>
      </c>
      <c r="H211">
        <f t="shared" si="12"/>
        <v>-0.60623999999999789</v>
      </c>
      <c r="I211">
        <v>-1.4E-2</v>
      </c>
      <c r="J211">
        <f>data_20240921_001[[#This Row],[Acceleration Y(g)]]-$J$3</f>
        <v>-9.5199999999999972E-3</v>
      </c>
      <c r="K211">
        <f t="shared" si="13"/>
        <v>-1.1556399999999964</v>
      </c>
      <c r="L211">
        <v>0.999</v>
      </c>
      <c r="M211">
        <f>data_20240921_001[[#This Row],[Acceleration Z(g)2]]-$M$3</f>
        <v>-2.018000000000042E-2</v>
      </c>
      <c r="N211">
        <v>0</v>
      </c>
      <c r="O211">
        <v>0</v>
      </c>
      <c r="P211">
        <v>0</v>
      </c>
      <c r="Q211">
        <v>-0.91700000000000004</v>
      </c>
      <c r="R211">
        <v>1.038</v>
      </c>
      <c r="S211">
        <v>168.173</v>
      </c>
      <c r="T211">
        <v>213.81100000000001</v>
      </c>
      <c r="U211">
        <v>-141.77799999999999</v>
      </c>
      <c r="V211">
        <v>403.97500000000002</v>
      </c>
      <c r="W211">
        <v>19.54</v>
      </c>
      <c r="X211">
        <v>96529</v>
      </c>
      <c r="Y211">
        <v>408.72</v>
      </c>
      <c r="Z211" s="1" t="s">
        <v>33</v>
      </c>
      <c r="AA211" s="1" t="s">
        <v>33</v>
      </c>
      <c r="AB211" s="1" t="s">
        <v>33</v>
      </c>
      <c r="AC211" s="1" t="s">
        <v>33</v>
      </c>
      <c r="AD211" s="1" t="s">
        <v>33</v>
      </c>
      <c r="AE211" s="1" t="s">
        <v>33</v>
      </c>
      <c r="AF211" s="1" t="s">
        <v>33</v>
      </c>
      <c r="AG211" s="1" t="s">
        <v>33</v>
      </c>
      <c r="AH211" s="1" t="s">
        <v>33</v>
      </c>
      <c r="AI211" s="1" t="s">
        <v>33</v>
      </c>
      <c r="AJ211" s="1" t="s">
        <v>33</v>
      </c>
      <c r="AK211" s="1" t="s">
        <v>33</v>
      </c>
      <c r="AL211" s="1" t="s">
        <v>33</v>
      </c>
      <c r="AM211" s="1" t="s">
        <v>33</v>
      </c>
    </row>
    <row r="212" spans="1:39" x14ac:dyDescent="0.3">
      <c r="A212" s="1" t="s">
        <v>240</v>
      </c>
      <c r="B212" s="1" t="str">
        <f>RIGHT(data_20240921_001[[#This Row],[Time]],6)</f>
        <v>45.096</v>
      </c>
      <c r="C212" s="1">
        <f t="shared" si="11"/>
        <v>107</v>
      </c>
      <c r="D212" s="1" t="s">
        <v>32</v>
      </c>
      <c r="E212" s="2">
        <v>45555.577660925926</v>
      </c>
      <c r="F212">
        <v>-0.02</v>
      </c>
      <c r="G212">
        <f>data_20240921_001[[#This Row],[Acceleration X(g)]]-$G$3</f>
        <v>-6.3199999999999906E-3</v>
      </c>
      <c r="H212">
        <f t="shared" si="12"/>
        <v>-0.61255999999999788</v>
      </c>
      <c r="I212">
        <v>-1.4E-2</v>
      </c>
      <c r="J212">
        <f>data_20240921_001[[#This Row],[Acceleration Y(g)]]-$J$3</f>
        <v>-9.5199999999999972E-3</v>
      </c>
      <c r="K212">
        <f t="shared" si="13"/>
        <v>-1.1651599999999964</v>
      </c>
      <c r="L212">
        <v>0.999</v>
      </c>
      <c r="M212">
        <f>data_20240921_001[[#This Row],[Acceleration Z(g)2]]-$M$3</f>
        <v>-2.018000000000042E-2</v>
      </c>
      <c r="N212">
        <v>0</v>
      </c>
      <c r="O212">
        <v>0</v>
      </c>
      <c r="P212">
        <v>0</v>
      </c>
      <c r="Q212">
        <v>-0.91700000000000004</v>
      </c>
      <c r="R212">
        <v>1.038</v>
      </c>
      <c r="S212">
        <v>168.173</v>
      </c>
      <c r="T212">
        <v>213.83699999999999</v>
      </c>
      <c r="U212">
        <v>-141.77799999999999</v>
      </c>
      <c r="V212">
        <v>403.96199999999999</v>
      </c>
      <c r="W212">
        <v>19.579999999999998</v>
      </c>
      <c r="X212">
        <v>96529</v>
      </c>
      <c r="Y212">
        <v>408.72</v>
      </c>
      <c r="Z212" s="1" t="s">
        <v>33</v>
      </c>
      <c r="AA212" s="1" t="s">
        <v>33</v>
      </c>
      <c r="AB212" s="1" t="s">
        <v>33</v>
      </c>
      <c r="AC212" s="1" t="s">
        <v>33</v>
      </c>
      <c r="AD212" s="1" t="s">
        <v>33</v>
      </c>
      <c r="AE212" s="1" t="s">
        <v>33</v>
      </c>
      <c r="AF212" s="1" t="s">
        <v>33</v>
      </c>
      <c r="AG212" s="1" t="s">
        <v>33</v>
      </c>
      <c r="AH212" s="1" t="s">
        <v>33</v>
      </c>
      <c r="AI212" s="1" t="s">
        <v>33</v>
      </c>
      <c r="AJ212" s="1" t="s">
        <v>33</v>
      </c>
      <c r="AK212" s="1" t="s">
        <v>33</v>
      </c>
      <c r="AL212" s="1" t="s">
        <v>33</v>
      </c>
      <c r="AM212" s="1" t="s">
        <v>33</v>
      </c>
    </row>
    <row r="213" spans="1:39" x14ac:dyDescent="0.3">
      <c r="A213" s="1" t="s">
        <v>241</v>
      </c>
      <c r="B213" s="1" t="str">
        <f>RIGHT(data_20240921_001[[#This Row],[Time]],6)</f>
        <v>45.189</v>
      </c>
      <c r="C213" s="1">
        <f t="shared" si="11"/>
        <v>93</v>
      </c>
      <c r="D213" s="1" t="s">
        <v>32</v>
      </c>
      <c r="E213" s="2">
        <v>45555.577662083335</v>
      </c>
      <c r="F213">
        <v>-1.9E-2</v>
      </c>
      <c r="G213">
        <f>data_20240921_001[[#This Row],[Acceleration X(g)]]-$G$3</f>
        <v>-5.3199999999999897E-3</v>
      </c>
      <c r="H213">
        <f t="shared" si="12"/>
        <v>-0.61787999999999788</v>
      </c>
      <c r="I213">
        <v>-1.4E-2</v>
      </c>
      <c r="J213">
        <f>data_20240921_001[[#This Row],[Acceleration Y(g)]]-$J$3</f>
        <v>-9.5199999999999972E-3</v>
      </c>
      <c r="K213">
        <f t="shared" si="13"/>
        <v>-1.1746799999999964</v>
      </c>
      <c r="L213">
        <v>0.999</v>
      </c>
      <c r="M213">
        <f>data_20240921_001[[#This Row],[Acceleration Z(g)2]]-$M$3</f>
        <v>-2.018000000000042E-2</v>
      </c>
      <c r="N213">
        <v>0</v>
      </c>
      <c r="O213">
        <v>0</v>
      </c>
      <c r="P213">
        <v>0</v>
      </c>
      <c r="Q213">
        <v>-0.92300000000000004</v>
      </c>
      <c r="R213">
        <v>1.0329999999999999</v>
      </c>
      <c r="S213">
        <v>168.173</v>
      </c>
      <c r="T213">
        <v>213.82400000000001</v>
      </c>
      <c r="U213">
        <v>-141.77799999999999</v>
      </c>
      <c r="V213">
        <v>403.96199999999999</v>
      </c>
      <c r="W213">
        <v>19.579999999999998</v>
      </c>
      <c r="X213">
        <v>96530</v>
      </c>
      <c r="Y213">
        <v>408.64</v>
      </c>
      <c r="Z213" s="1" t="s">
        <v>33</v>
      </c>
      <c r="AA213" s="1" t="s">
        <v>33</v>
      </c>
      <c r="AB213" s="1" t="s">
        <v>33</v>
      </c>
      <c r="AC213" s="1" t="s">
        <v>33</v>
      </c>
      <c r="AD213" s="1" t="s">
        <v>33</v>
      </c>
      <c r="AE213" s="1" t="s">
        <v>33</v>
      </c>
      <c r="AF213" s="1" t="s">
        <v>33</v>
      </c>
      <c r="AG213" s="1" t="s">
        <v>33</v>
      </c>
      <c r="AH213" s="1" t="s">
        <v>33</v>
      </c>
      <c r="AI213" s="1" t="s">
        <v>33</v>
      </c>
      <c r="AJ213" s="1" t="s">
        <v>33</v>
      </c>
      <c r="AK213" s="1" t="s">
        <v>33</v>
      </c>
      <c r="AL213" s="1" t="s">
        <v>33</v>
      </c>
      <c r="AM213" s="1" t="s">
        <v>33</v>
      </c>
    </row>
    <row r="214" spans="1:39" x14ac:dyDescent="0.3">
      <c r="A214" s="1" t="s">
        <v>242</v>
      </c>
      <c r="B214" s="1" t="str">
        <f>RIGHT(data_20240921_001[[#This Row],[Time]],6)</f>
        <v>45.298</v>
      </c>
      <c r="C214" s="1">
        <f t="shared" si="11"/>
        <v>109</v>
      </c>
      <c r="D214" s="1" t="s">
        <v>32</v>
      </c>
      <c r="E214" s="2">
        <v>45555.577663240743</v>
      </c>
      <c r="F214">
        <v>-0.02</v>
      </c>
      <c r="G214">
        <f>data_20240921_001[[#This Row],[Acceleration X(g)]]-$G$3</f>
        <v>-6.3199999999999906E-3</v>
      </c>
      <c r="H214">
        <f t="shared" si="12"/>
        <v>-0.62419999999999787</v>
      </c>
      <c r="I214">
        <v>-1.4E-2</v>
      </c>
      <c r="J214">
        <f>data_20240921_001[[#This Row],[Acceleration Y(g)]]-$J$3</f>
        <v>-9.5199999999999972E-3</v>
      </c>
      <c r="K214">
        <f t="shared" si="13"/>
        <v>-1.1841999999999964</v>
      </c>
      <c r="L214">
        <v>0.999</v>
      </c>
      <c r="M214">
        <f>data_20240921_001[[#This Row],[Acceleration Z(g)2]]-$M$3</f>
        <v>-2.018000000000042E-2</v>
      </c>
      <c r="N214">
        <v>0</v>
      </c>
      <c r="O214">
        <v>0</v>
      </c>
      <c r="P214">
        <v>0</v>
      </c>
      <c r="Q214">
        <v>-0.92300000000000004</v>
      </c>
      <c r="R214">
        <v>1.0269999999999999</v>
      </c>
      <c r="S214">
        <v>168.173</v>
      </c>
      <c r="T214">
        <v>213.82400000000001</v>
      </c>
      <c r="U214">
        <v>-141.77799999999999</v>
      </c>
      <c r="V214">
        <v>403.97500000000002</v>
      </c>
      <c r="W214">
        <v>19.55</v>
      </c>
      <c r="X214">
        <v>96529</v>
      </c>
      <c r="Y214">
        <v>408.72</v>
      </c>
      <c r="Z214" s="1" t="s">
        <v>33</v>
      </c>
      <c r="AA214" s="1" t="s">
        <v>33</v>
      </c>
      <c r="AB214" s="1" t="s">
        <v>33</v>
      </c>
      <c r="AC214" s="1" t="s">
        <v>33</v>
      </c>
      <c r="AD214" s="1" t="s">
        <v>33</v>
      </c>
      <c r="AE214" s="1" t="s">
        <v>33</v>
      </c>
      <c r="AF214" s="1" t="s">
        <v>33</v>
      </c>
      <c r="AG214" s="1" t="s">
        <v>33</v>
      </c>
      <c r="AH214" s="1" t="s">
        <v>33</v>
      </c>
      <c r="AI214" s="1" t="s">
        <v>33</v>
      </c>
      <c r="AJ214" s="1" t="s">
        <v>33</v>
      </c>
      <c r="AK214" s="1" t="s">
        <v>33</v>
      </c>
      <c r="AL214" s="1" t="s">
        <v>33</v>
      </c>
      <c r="AM214" s="1" t="s">
        <v>33</v>
      </c>
    </row>
    <row r="215" spans="1:39" x14ac:dyDescent="0.3">
      <c r="A215" s="1" t="s">
        <v>243</v>
      </c>
      <c r="B215" s="1" t="str">
        <f>RIGHT(data_20240921_001[[#This Row],[Time]],6)</f>
        <v>45.391</v>
      </c>
      <c r="C215" s="1">
        <f t="shared" si="11"/>
        <v>93</v>
      </c>
      <c r="D215" s="1" t="s">
        <v>32</v>
      </c>
      <c r="E215" s="2">
        <v>45555.577664398152</v>
      </c>
      <c r="F215">
        <v>-0.02</v>
      </c>
      <c r="G215">
        <f>data_20240921_001[[#This Row],[Acceleration X(g)]]-$G$3</f>
        <v>-6.3199999999999906E-3</v>
      </c>
      <c r="H215">
        <f t="shared" si="12"/>
        <v>-0.63051999999999786</v>
      </c>
      <c r="I215">
        <v>-1.4E-2</v>
      </c>
      <c r="J215">
        <f>data_20240921_001[[#This Row],[Acceleration Y(g)]]-$J$3</f>
        <v>-9.5199999999999972E-3</v>
      </c>
      <c r="K215">
        <f t="shared" si="13"/>
        <v>-1.1937199999999963</v>
      </c>
      <c r="L215">
        <v>0.999</v>
      </c>
      <c r="M215">
        <f>data_20240921_001[[#This Row],[Acceleration Z(g)2]]-$M$3</f>
        <v>-2.018000000000042E-2</v>
      </c>
      <c r="N215">
        <v>0</v>
      </c>
      <c r="O215">
        <v>0</v>
      </c>
      <c r="P215">
        <v>0</v>
      </c>
      <c r="Q215">
        <v>-0.92300000000000004</v>
      </c>
      <c r="R215">
        <v>1.022</v>
      </c>
      <c r="S215">
        <v>168.173</v>
      </c>
      <c r="T215">
        <v>213.82400000000001</v>
      </c>
      <c r="U215">
        <v>-141.77799999999999</v>
      </c>
      <c r="V215">
        <v>403.988</v>
      </c>
      <c r="W215">
        <v>19.55</v>
      </c>
      <c r="X215">
        <v>96529</v>
      </c>
      <c r="Y215">
        <v>408.72</v>
      </c>
      <c r="Z215" s="1" t="s">
        <v>33</v>
      </c>
      <c r="AA215" s="1" t="s">
        <v>33</v>
      </c>
      <c r="AB215" s="1" t="s">
        <v>33</v>
      </c>
      <c r="AC215" s="1" t="s">
        <v>33</v>
      </c>
      <c r="AD215" s="1" t="s">
        <v>33</v>
      </c>
      <c r="AE215" s="1" t="s">
        <v>33</v>
      </c>
      <c r="AF215" s="1" t="s">
        <v>33</v>
      </c>
      <c r="AG215" s="1" t="s">
        <v>33</v>
      </c>
      <c r="AH215" s="1" t="s">
        <v>33</v>
      </c>
      <c r="AI215" s="1" t="s">
        <v>33</v>
      </c>
      <c r="AJ215" s="1" t="s">
        <v>33</v>
      </c>
      <c r="AK215" s="1" t="s">
        <v>33</v>
      </c>
      <c r="AL215" s="1" t="s">
        <v>33</v>
      </c>
      <c r="AM215" s="1" t="s">
        <v>33</v>
      </c>
    </row>
    <row r="216" spans="1:39" x14ac:dyDescent="0.3">
      <c r="A216" s="1" t="s">
        <v>244</v>
      </c>
      <c r="B216" s="1" t="str">
        <f>RIGHT(data_20240921_001[[#This Row],[Time]],6)</f>
        <v>45.499</v>
      </c>
      <c r="C216" s="1">
        <f t="shared" si="11"/>
        <v>108</v>
      </c>
      <c r="D216" s="1" t="s">
        <v>32</v>
      </c>
      <c r="E216" s="2">
        <v>45555.577665555553</v>
      </c>
      <c r="F216">
        <v>-1.9E-2</v>
      </c>
      <c r="G216">
        <f>data_20240921_001[[#This Row],[Acceleration X(g)]]-$G$3</f>
        <v>-5.3199999999999897E-3</v>
      </c>
      <c r="H216">
        <f t="shared" si="12"/>
        <v>-0.63583999999999785</v>
      </c>
      <c r="I216">
        <v>-1.4E-2</v>
      </c>
      <c r="J216">
        <f>data_20240921_001[[#This Row],[Acceleration Y(g)]]-$J$3</f>
        <v>-9.5199999999999972E-3</v>
      </c>
      <c r="K216">
        <f t="shared" si="13"/>
        <v>-1.2032399999999963</v>
      </c>
      <c r="L216">
        <v>0.999</v>
      </c>
      <c r="M216">
        <f>data_20240921_001[[#This Row],[Acceleration Z(g)2]]-$M$3</f>
        <v>-2.018000000000042E-2</v>
      </c>
      <c r="N216">
        <v>0</v>
      </c>
      <c r="O216">
        <v>0</v>
      </c>
      <c r="P216">
        <v>0</v>
      </c>
      <c r="Q216">
        <v>-0.92300000000000004</v>
      </c>
      <c r="R216">
        <v>1.022</v>
      </c>
      <c r="S216">
        <v>168.173</v>
      </c>
      <c r="T216">
        <v>213.82400000000001</v>
      </c>
      <c r="U216">
        <v>-141.77799999999999</v>
      </c>
      <c r="V216">
        <v>404.00099999999998</v>
      </c>
      <c r="W216">
        <v>19.55</v>
      </c>
      <c r="X216">
        <v>96529</v>
      </c>
      <c r="Y216">
        <v>408.72</v>
      </c>
      <c r="Z216" s="1" t="s">
        <v>33</v>
      </c>
      <c r="AA216" s="1" t="s">
        <v>33</v>
      </c>
      <c r="AB216" s="1" t="s">
        <v>33</v>
      </c>
      <c r="AC216" s="1" t="s">
        <v>33</v>
      </c>
      <c r="AD216" s="1" t="s">
        <v>33</v>
      </c>
      <c r="AE216" s="1" t="s">
        <v>33</v>
      </c>
      <c r="AF216" s="1" t="s">
        <v>33</v>
      </c>
      <c r="AG216" s="1" t="s">
        <v>33</v>
      </c>
      <c r="AH216" s="1" t="s">
        <v>33</v>
      </c>
      <c r="AI216" s="1" t="s">
        <v>33</v>
      </c>
      <c r="AJ216" s="1" t="s">
        <v>33</v>
      </c>
      <c r="AK216" s="1" t="s">
        <v>33</v>
      </c>
      <c r="AL216" s="1" t="s">
        <v>33</v>
      </c>
      <c r="AM216" s="1" t="s">
        <v>33</v>
      </c>
    </row>
    <row r="217" spans="1:39" x14ac:dyDescent="0.3">
      <c r="A217" s="1" t="s">
        <v>245</v>
      </c>
      <c r="B217" s="1" t="str">
        <f>RIGHT(data_20240921_001[[#This Row],[Time]],6)</f>
        <v>45.591</v>
      </c>
      <c r="C217" s="1">
        <f t="shared" si="11"/>
        <v>92</v>
      </c>
      <c r="D217" s="1" t="s">
        <v>32</v>
      </c>
      <c r="E217" s="2">
        <v>45555.577666712961</v>
      </c>
      <c r="F217">
        <v>-0.02</v>
      </c>
      <c r="G217">
        <f>data_20240921_001[[#This Row],[Acceleration X(g)]]-$G$3</f>
        <v>-6.3199999999999906E-3</v>
      </c>
      <c r="H217">
        <f t="shared" si="12"/>
        <v>-0.64215999999999784</v>
      </c>
      <c r="I217">
        <v>-1.4E-2</v>
      </c>
      <c r="J217">
        <f>data_20240921_001[[#This Row],[Acceleration Y(g)]]-$J$3</f>
        <v>-9.5199999999999972E-3</v>
      </c>
      <c r="K217">
        <f t="shared" si="13"/>
        <v>-1.2127599999999963</v>
      </c>
      <c r="L217">
        <v>0.999</v>
      </c>
      <c r="M217">
        <f>data_20240921_001[[#This Row],[Acceleration Z(g)2]]-$M$3</f>
        <v>-2.018000000000042E-2</v>
      </c>
      <c r="N217">
        <v>0</v>
      </c>
      <c r="O217">
        <v>0</v>
      </c>
      <c r="P217">
        <v>0</v>
      </c>
      <c r="Q217">
        <v>-0.92800000000000005</v>
      </c>
      <c r="R217">
        <v>1.016</v>
      </c>
      <c r="S217">
        <v>168.173</v>
      </c>
      <c r="T217">
        <v>213.81100000000001</v>
      </c>
      <c r="U217">
        <v>-141.791</v>
      </c>
      <c r="V217">
        <v>403.988</v>
      </c>
      <c r="W217">
        <v>19.579999999999998</v>
      </c>
      <c r="X217">
        <v>96529</v>
      </c>
      <c r="Y217">
        <v>408.72</v>
      </c>
      <c r="Z217" s="1" t="s">
        <v>33</v>
      </c>
      <c r="AA217" s="1" t="s">
        <v>33</v>
      </c>
      <c r="AB217" s="1" t="s">
        <v>33</v>
      </c>
      <c r="AC217" s="1" t="s">
        <v>33</v>
      </c>
      <c r="AD217" s="1" t="s">
        <v>33</v>
      </c>
      <c r="AE217" s="1" t="s">
        <v>33</v>
      </c>
      <c r="AF217" s="1" t="s">
        <v>33</v>
      </c>
      <c r="AG217" s="1" t="s">
        <v>33</v>
      </c>
      <c r="AH217" s="1" t="s">
        <v>33</v>
      </c>
      <c r="AI217" s="1" t="s">
        <v>33</v>
      </c>
      <c r="AJ217" s="1" t="s">
        <v>33</v>
      </c>
      <c r="AK217" s="1" t="s">
        <v>33</v>
      </c>
      <c r="AL217" s="1" t="s">
        <v>33</v>
      </c>
      <c r="AM217" s="1" t="s">
        <v>33</v>
      </c>
    </row>
    <row r="218" spans="1:39" x14ac:dyDescent="0.3">
      <c r="A218" s="1" t="s">
        <v>246</v>
      </c>
      <c r="B218" s="1" t="str">
        <f>RIGHT(data_20240921_001[[#This Row],[Time]],6)</f>
        <v>45.683</v>
      </c>
      <c r="C218" s="1">
        <f t="shared" si="11"/>
        <v>92</v>
      </c>
      <c r="D218" s="1" t="s">
        <v>32</v>
      </c>
      <c r="E218" s="2">
        <v>45555.57766787037</v>
      </c>
      <c r="F218">
        <v>-0.02</v>
      </c>
      <c r="G218">
        <f>data_20240921_001[[#This Row],[Acceleration X(g)]]-$G$3</f>
        <v>-6.3199999999999906E-3</v>
      </c>
      <c r="H218">
        <f t="shared" si="12"/>
        <v>-0.64847999999999784</v>
      </c>
      <c r="I218">
        <v>-1.4E-2</v>
      </c>
      <c r="J218">
        <f>data_20240921_001[[#This Row],[Acceleration Y(g)]]-$J$3</f>
        <v>-9.5199999999999972E-3</v>
      </c>
      <c r="K218">
        <f t="shared" si="13"/>
        <v>-1.2222799999999963</v>
      </c>
      <c r="L218">
        <v>0.999</v>
      </c>
      <c r="M218">
        <f>data_20240921_001[[#This Row],[Acceleration Z(g)2]]-$M$3</f>
        <v>-2.018000000000042E-2</v>
      </c>
      <c r="N218">
        <v>0</v>
      </c>
      <c r="O218">
        <v>0</v>
      </c>
      <c r="P218">
        <v>0</v>
      </c>
      <c r="Q218">
        <v>-0.92800000000000005</v>
      </c>
      <c r="R218">
        <v>1.016</v>
      </c>
      <c r="S218">
        <v>168.173</v>
      </c>
      <c r="T218">
        <v>213.83699999999999</v>
      </c>
      <c r="U218">
        <v>-141.791</v>
      </c>
      <c r="V218">
        <v>404.01400000000001</v>
      </c>
      <c r="W218">
        <v>19.54</v>
      </c>
      <c r="X218">
        <v>96529</v>
      </c>
      <c r="Y218">
        <v>408.72</v>
      </c>
      <c r="Z218" s="1" t="s">
        <v>33</v>
      </c>
      <c r="AA218" s="1" t="s">
        <v>33</v>
      </c>
      <c r="AB218" s="1" t="s">
        <v>33</v>
      </c>
      <c r="AC218" s="1" t="s">
        <v>33</v>
      </c>
      <c r="AD218" s="1" t="s">
        <v>33</v>
      </c>
      <c r="AE218" s="1" t="s">
        <v>33</v>
      </c>
      <c r="AF218" s="1" t="s">
        <v>33</v>
      </c>
      <c r="AG218" s="1" t="s">
        <v>33</v>
      </c>
      <c r="AH218" s="1" t="s">
        <v>33</v>
      </c>
      <c r="AI218" s="1" t="s">
        <v>33</v>
      </c>
      <c r="AJ218" s="1" t="s">
        <v>33</v>
      </c>
      <c r="AK218" s="1" t="s">
        <v>33</v>
      </c>
      <c r="AL218" s="1" t="s">
        <v>33</v>
      </c>
      <c r="AM218" s="1" t="s">
        <v>33</v>
      </c>
    </row>
    <row r="219" spans="1:39" x14ac:dyDescent="0.3">
      <c r="A219" s="1" t="s">
        <v>247</v>
      </c>
      <c r="B219" s="1" t="str">
        <f>RIGHT(data_20240921_001[[#This Row],[Time]],6)</f>
        <v>45.791</v>
      </c>
      <c r="C219" s="1">
        <f t="shared" si="11"/>
        <v>108</v>
      </c>
      <c r="D219" s="1" t="s">
        <v>32</v>
      </c>
      <c r="E219" s="2">
        <v>45555.577669027778</v>
      </c>
      <c r="F219">
        <v>-1.9E-2</v>
      </c>
      <c r="G219">
        <f>data_20240921_001[[#This Row],[Acceleration X(g)]]-$G$3</f>
        <v>-5.3199999999999897E-3</v>
      </c>
      <c r="H219">
        <f t="shared" si="12"/>
        <v>-0.65379999999999783</v>
      </c>
      <c r="I219">
        <v>-1.4E-2</v>
      </c>
      <c r="J219">
        <f>data_20240921_001[[#This Row],[Acceleration Y(g)]]-$J$3</f>
        <v>-9.5199999999999972E-3</v>
      </c>
      <c r="K219">
        <f t="shared" si="13"/>
        <v>-1.2317999999999962</v>
      </c>
      <c r="L219">
        <v>0.999</v>
      </c>
      <c r="M219">
        <f>data_20240921_001[[#This Row],[Acceleration Z(g)2]]-$M$3</f>
        <v>-2.018000000000042E-2</v>
      </c>
      <c r="N219">
        <v>0</v>
      </c>
      <c r="O219">
        <v>0</v>
      </c>
      <c r="P219">
        <v>0</v>
      </c>
      <c r="Q219">
        <v>-0.92800000000000005</v>
      </c>
      <c r="R219">
        <v>1.0109999999999999</v>
      </c>
      <c r="S219">
        <v>168.173</v>
      </c>
      <c r="T219">
        <v>213.83699999999999</v>
      </c>
      <c r="U219">
        <v>-141.77799999999999</v>
      </c>
      <c r="V219">
        <v>404.01400000000001</v>
      </c>
      <c r="W219">
        <v>19.62</v>
      </c>
      <c r="X219">
        <v>96529</v>
      </c>
      <c r="Y219">
        <v>408.72</v>
      </c>
      <c r="Z219" s="1" t="s">
        <v>33</v>
      </c>
      <c r="AA219" s="1" t="s">
        <v>33</v>
      </c>
      <c r="AB219" s="1" t="s">
        <v>33</v>
      </c>
      <c r="AC219" s="1" t="s">
        <v>33</v>
      </c>
      <c r="AD219" s="1" t="s">
        <v>33</v>
      </c>
      <c r="AE219" s="1" t="s">
        <v>33</v>
      </c>
      <c r="AF219" s="1" t="s">
        <v>33</v>
      </c>
      <c r="AG219" s="1" t="s">
        <v>33</v>
      </c>
      <c r="AH219" s="1" t="s">
        <v>33</v>
      </c>
      <c r="AI219" s="1" t="s">
        <v>33</v>
      </c>
      <c r="AJ219" s="1" t="s">
        <v>33</v>
      </c>
      <c r="AK219" s="1" t="s">
        <v>33</v>
      </c>
      <c r="AL219" s="1" t="s">
        <v>33</v>
      </c>
      <c r="AM219" s="1" t="s">
        <v>33</v>
      </c>
    </row>
    <row r="220" spans="1:39" x14ac:dyDescent="0.3">
      <c r="A220" s="1" t="s">
        <v>248</v>
      </c>
      <c r="B220" s="1" t="str">
        <f>RIGHT(data_20240921_001[[#This Row],[Time]],6)</f>
        <v>45.884</v>
      </c>
      <c r="C220" s="1">
        <f t="shared" si="11"/>
        <v>93</v>
      </c>
      <c r="D220" s="1" t="s">
        <v>32</v>
      </c>
      <c r="E220" s="2">
        <v>45555.577670185186</v>
      </c>
      <c r="F220">
        <v>-1.9E-2</v>
      </c>
      <c r="G220">
        <f>data_20240921_001[[#This Row],[Acceleration X(g)]]-$G$3</f>
        <v>-5.3199999999999897E-3</v>
      </c>
      <c r="H220">
        <f t="shared" si="12"/>
        <v>-0.65911999999999782</v>
      </c>
      <c r="I220">
        <v>-1.4E-2</v>
      </c>
      <c r="J220">
        <f>data_20240921_001[[#This Row],[Acceleration Y(g)]]-$J$3</f>
        <v>-9.5199999999999972E-3</v>
      </c>
      <c r="K220">
        <f t="shared" si="13"/>
        <v>-1.2413199999999962</v>
      </c>
      <c r="L220">
        <v>0.999</v>
      </c>
      <c r="M220">
        <f>data_20240921_001[[#This Row],[Acceleration Z(g)2]]-$M$3</f>
        <v>-2.018000000000042E-2</v>
      </c>
      <c r="N220">
        <v>0</v>
      </c>
      <c r="O220">
        <v>0</v>
      </c>
      <c r="P220">
        <v>0</v>
      </c>
      <c r="Q220">
        <v>-0.92800000000000005</v>
      </c>
      <c r="R220">
        <v>1.0109999999999999</v>
      </c>
      <c r="S220">
        <v>168.173</v>
      </c>
      <c r="T220">
        <v>213.82400000000001</v>
      </c>
      <c r="U220">
        <v>-141.804</v>
      </c>
      <c r="V220">
        <v>404.00099999999998</v>
      </c>
      <c r="W220">
        <v>19.57</v>
      </c>
      <c r="X220">
        <v>96529</v>
      </c>
      <c r="Y220">
        <v>408.72</v>
      </c>
      <c r="Z220" s="1" t="s">
        <v>33</v>
      </c>
      <c r="AA220" s="1" t="s">
        <v>33</v>
      </c>
      <c r="AB220" s="1" t="s">
        <v>33</v>
      </c>
      <c r="AC220" s="1" t="s">
        <v>33</v>
      </c>
      <c r="AD220" s="1" t="s">
        <v>33</v>
      </c>
      <c r="AE220" s="1" t="s">
        <v>33</v>
      </c>
      <c r="AF220" s="1" t="s">
        <v>33</v>
      </c>
      <c r="AG220" s="1" t="s">
        <v>33</v>
      </c>
      <c r="AH220" s="1" t="s">
        <v>33</v>
      </c>
      <c r="AI220" s="1" t="s">
        <v>33</v>
      </c>
      <c r="AJ220" s="1" t="s">
        <v>33</v>
      </c>
      <c r="AK220" s="1" t="s">
        <v>33</v>
      </c>
      <c r="AL220" s="1" t="s">
        <v>33</v>
      </c>
      <c r="AM220" s="1" t="s">
        <v>33</v>
      </c>
    </row>
    <row r="221" spans="1:39" x14ac:dyDescent="0.3">
      <c r="A221" s="1" t="s">
        <v>249</v>
      </c>
      <c r="B221" s="1" t="str">
        <f>RIGHT(data_20240921_001[[#This Row],[Time]],6)</f>
        <v>45.991</v>
      </c>
      <c r="C221" s="1">
        <f t="shared" si="11"/>
        <v>107</v>
      </c>
      <c r="D221" s="1" t="s">
        <v>32</v>
      </c>
      <c r="E221" s="2">
        <v>45555.577671342595</v>
      </c>
      <c r="F221">
        <v>-1.9E-2</v>
      </c>
      <c r="G221">
        <f>data_20240921_001[[#This Row],[Acceleration X(g)]]-$G$3</f>
        <v>-5.3199999999999897E-3</v>
      </c>
      <c r="H221">
        <f t="shared" si="12"/>
        <v>-0.66443999999999781</v>
      </c>
      <c r="I221">
        <v>-1.4E-2</v>
      </c>
      <c r="J221">
        <f>data_20240921_001[[#This Row],[Acceleration Y(g)]]-$J$3</f>
        <v>-9.5199999999999972E-3</v>
      </c>
      <c r="K221">
        <f t="shared" si="13"/>
        <v>-1.2508399999999962</v>
      </c>
      <c r="L221">
        <v>0.999</v>
      </c>
      <c r="M221">
        <f>data_20240921_001[[#This Row],[Acceleration Z(g)2]]-$M$3</f>
        <v>-2.018000000000042E-2</v>
      </c>
      <c r="N221">
        <v>0</v>
      </c>
      <c r="O221">
        <v>0</v>
      </c>
      <c r="P221">
        <v>0</v>
      </c>
      <c r="Q221">
        <v>-0.93400000000000005</v>
      </c>
      <c r="R221">
        <v>1.0049999999999999</v>
      </c>
      <c r="S221">
        <v>168.173</v>
      </c>
      <c r="T221">
        <v>213.82400000000001</v>
      </c>
      <c r="U221">
        <v>-141.804</v>
      </c>
      <c r="V221">
        <v>404.00099999999998</v>
      </c>
      <c r="W221">
        <v>19.57</v>
      </c>
      <c r="X221">
        <v>96530</v>
      </c>
      <c r="Y221">
        <v>408.64</v>
      </c>
      <c r="Z221" s="1" t="s">
        <v>33</v>
      </c>
      <c r="AA221" s="1" t="s">
        <v>33</v>
      </c>
      <c r="AB221" s="1" t="s">
        <v>33</v>
      </c>
      <c r="AC221" s="1" t="s">
        <v>33</v>
      </c>
      <c r="AD221" s="1" t="s">
        <v>33</v>
      </c>
      <c r="AE221" s="1" t="s">
        <v>33</v>
      </c>
      <c r="AF221" s="1" t="s">
        <v>33</v>
      </c>
      <c r="AG221" s="1" t="s">
        <v>33</v>
      </c>
      <c r="AH221" s="1" t="s">
        <v>33</v>
      </c>
      <c r="AI221" s="1" t="s">
        <v>33</v>
      </c>
      <c r="AJ221" s="1" t="s">
        <v>33</v>
      </c>
      <c r="AK221" s="1" t="s">
        <v>33</v>
      </c>
      <c r="AL221" s="1" t="s">
        <v>33</v>
      </c>
      <c r="AM221" s="1" t="s">
        <v>33</v>
      </c>
    </row>
    <row r="222" spans="1:39" x14ac:dyDescent="0.3">
      <c r="A222" s="1" t="s">
        <v>250</v>
      </c>
      <c r="B222" s="1" t="str">
        <f>RIGHT(data_20240921_001[[#This Row],[Time]],6)</f>
        <v>46.098</v>
      </c>
      <c r="C222" s="1">
        <f t="shared" si="11"/>
        <v>107</v>
      </c>
      <c r="D222" s="1" t="s">
        <v>32</v>
      </c>
      <c r="E222" s="2">
        <v>45555.577672500003</v>
      </c>
      <c r="F222">
        <v>-0.02</v>
      </c>
      <c r="G222">
        <f>data_20240921_001[[#This Row],[Acceleration X(g)]]-$G$3</f>
        <v>-6.3199999999999906E-3</v>
      </c>
      <c r="H222">
        <f t="shared" si="12"/>
        <v>-0.6707599999999978</v>
      </c>
      <c r="I222">
        <v>-1.4E-2</v>
      </c>
      <c r="J222">
        <f>data_20240921_001[[#This Row],[Acceleration Y(g)]]-$J$3</f>
        <v>-9.5199999999999972E-3</v>
      </c>
      <c r="K222">
        <f t="shared" si="13"/>
        <v>-1.2603599999999962</v>
      </c>
      <c r="L222">
        <v>0.999</v>
      </c>
      <c r="M222">
        <f>data_20240921_001[[#This Row],[Acceleration Z(g)2]]-$M$3</f>
        <v>-2.018000000000042E-2</v>
      </c>
      <c r="N222">
        <v>0</v>
      </c>
      <c r="O222">
        <v>0</v>
      </c>
      <c r="P222">
        <v>0</v>
      </c>
      <c r="Q222">
        <v>-0.93400000000000005</v>
      </c>
      <c r="R222">
        <v>1.0049999999999999</v>
      </c>
      <c r="S222">
        <v>168.173</v>
      </c>
      <c r="T222">
        <v>213.83699999999999</v>
      </c>
      <c r="U222">
        <v>-141.804</v>
      </c>
      <c r="V222">
        <v>404.00099999999998</v>
      </c>
      <c r="W222">
        <v>19.57</v>
      </c>
      <c r="X222">
        <v>96529</v>
      </c>
      <c r="Y222">
        <v>408.72</v>
      </c>
      <c r="Z222" s="1" t="s">
        <v>33</v>
      </c>
      <c r="AA222" s="1" t="s">
        <v>33</v>
      </c>
      <c r="AB222" s="1" t="s">
        <v>33</v>
      </c>
      <c r="AC222" s="1" t="s">
        <v>33</v>
      </c>
      <c r="AD222" s="1" t="s">
        <v>33</v>
      </c>
      <c r="AE222" s="1" t="s">
        <v>33</v>
      </c>
      <c r="AF222" s="1" t="s">
        <v>33</v>
      </c>
      <c r="AG222" s="1" t="s">
        <v>33</v>
      </c>
      <c r="AH222" s="1" t="s">
        <v>33</v>
      </c>
      <c r="AI222" s="1" t="s">
        <v>33</v>
      </c>
      <c r="AJ222" s="1" t="s">
        <v>33</v>
      </c>
      <c r="AK222" s="1" t="s">
        <v>33</v>
      </c>
      <c r="AL222" s="1" t="s">
        <v>33</v>
      </c>
      <c r="AM222" s="1" t="s">
        <v>33</v>
      </c>
    </row>
    <row r="223" spans="1:39" x14ac:dyDescent="0.3">
      <c r="A223" s="1" t="s">
        <v>251</v>
      </c>
      <c r="B223" s="1" t="str">
        <f>RIGHT(data_20240921_001[[#This Row],[Time]],6)</f>
        <v>46.191</v>
      </c>
      <c r="C223" s="1">
        <f t="shared" si="11"/>
        <v>93</v>
      </c>
      <c r="D223" s="1" t="s">
        <v>32</v>
      </c>
      <c r="E223" s="2">
        <v>45555.577673657404</v>
      </c>
      <c r="F223">
        <v>-1.9E-2</v>
      </c>
      <c r="G223">
        <f>data_20240921_001[[#This Row],[Acceleration X(g)]]-$G$3</f>
        <v>-5.3199999999999897E-3</v>
      </c>
      <c r="H223">
        <f t="shared" si="12"/>
        <v>-0.67607999999999779</v>
      </c>
      <c r="I223">
        <v>-1.4E-2</v>
      </c>
      <c r="J223">
        <f>data_20240921_001[[#This Row],[Acceleration Y(g)]]-$J$3</f>
        <v>-9.5199999999999972E-3</v>
      </c>
      <c r="K223">
        <f t="shared" si="13"/>
        <v>-1.2698799999999961</v>
      </c>
      <c r="L223">
        <v>0.999</v>
      </c>
      <c r="M223">
        <f>data_20240921_001[[#This Row],[Acceleration Z(g)2]]-$M$3</f>
        <v>-2.018000000000042E-2</v>
      </c>
      <c r="N223">
        <v>0</v>
      </c>
      <c r="O223">
        <v>0</v>
      </c>
      <c r="P223">
        <v>0</v>
      </c>
      <c r="Q223">
        <v>-0.93400000000000005</v>
      </c>
      <c r="R223">
        <v>1</v>
      </c>
      <c r="S223">
        <v>168.173</v>
      </c>
      <c r="T223">
        <v>213.83699999999999</v>
      </c>
      <c r="U223">
        <v>-141.804</v>
      </c>
      <c r="V223">
        <v>404.00099999999998</v>
      </c>
      <c r="W223">
        <v>19.55</v>
      </c>
      <c r="X223">
        <v>96529</v>
      </c>
      <c r="Y223">
        <v>408.72</v>
      </c>
      <c r="Z223" s="1" t="s">
        <v>33</v>
      </c>
      <c r="AA223" s="1" t="s">
        <v>33</v>
      </c>
      <c r="AB223" s="1" t="s">
        <v>33</v>
      </c>
      <c r="AC223" s="1" t="s">
        <v>33</v>
      </c>
      <c r="AD223" s="1" t="s">
        <v>33</v>
      </c>
      <c r="AE223" s="1" t="s">
        <v>33</v>
      </c>
      <c r="AF223" s="1" t="s">
        <v>33</v>
      </c>
      <c r="AG223" s="1" t="s">
        <v>33</v>
      </c>
      <c r="AH223" s="1" t="s">
        <v>33</v>
      </c>
      <c r="AI223" s="1" t="s">
        <v>33</v>
      </c>
      <c r="AJ223" s="1" t="s">
        <v>33</v>
      </c>
      <c r="AK223" s="1" t="s">
        <v>33</v>
      </c>
      <c r="AL223" s="1" t="s">
        <v>33</v>
      </c>
      <c r="AM223" s="1" t="s">
        <v>33</v>
      </c>
    </row>
    <row r="224" spans="1:39" x14ac:dyDescent="0.3">
      <c r="A224" s="1" t="s">
        <v>252</v>
      </c>
      <c r="B224" s="1" t="str">
        <f>RIGHT(data_20240921_001[[#This Row],[Time]],6)</f>
        <v>46.286</v>
      </c>
      <c r="C224" s="1">
        <f t="shared" si="11"/>
        <v>95</v>
      </c>
      <c r="D224" s="1" t="s">
        <v>32</v>
      </c>
      <c r="E224" s="2">
        <v>45555.577674814813</v>
      </c>
      <c r="F224">
        <v>-0.02</v>
      </c>
      <c r="G224">
        <f>data_20240921_001[[#This Row],[Acceleration X(g)]]-$G$3</f>
        <v>-6.3199999999999906E-3</v>
      </c>
      <c r="H224">
        <f t="shared" si="12"/>
        <v>-0.68239999999999779</v>
      </c>
      <c r="I224">
        <v>-1.4E-2</v>
      </c>
      <c r="J224">
        <f>data_20240921_001[[#This Row],[Acceleration Y(g)]]-$J$3</f>
        <v>-9.5199999999999972E-3</v>
      </c>
      <c r="K224">
        <f t="shared" si="13"/>
        <v>-1.2793999999999961</v>
      </c>
      <c r="L224">
        <v>0.999</v>
      </c>
      <c r="M224">
        <f>data_20240921_001[[#This Row],[Acceleration Z(g)2]]-$M$3</f>
        <v>-2.018000000000042E-2</v>
      </c>
      <c r="N224">
        <v>0</v>
      </c>
      <c r="O224">
        <v>0</v>
      </c>
      <c r="P224">
        <v>0</v>
      </c>
      <c r="Q224">
        <v>-0.93400000000000005</v>
      </c>
      <c r="R224">
        <v>1</v>
      </c>
      <c r="S224">
        <v>168.173</v>
      </c>
      <c r="T224">
        <v>213.82400000000001</v>
      </c>
      <c r="U224">
        <v>-141.804</v>
      </c>
      <c r="V224">
        <v>403.988</v>
      </c>
      <c r="W224">
        <v>19.579999999999998</v>
      </c>
      <c r="X224">
        <v>96529</v>
      </c>
      <c r="Y224">
        <v>408.72</v>
      </c>
      <c r="Z224" s="1" t="s">
        <v>33</v>
      </c>
      <c r="AA224" s="1" t="s">
        <v>33</v>
      </c>
      <c r="AB224" s="1" t="s">
        <v>33</v>
      </c>
      <c r="AC224" s="1" t="s">
        <v>33</v>
      </c>
      <c r="AD224" s="1" t="s">
        <v>33</v>
      </c>
      <c r="AE224" s="1" t="s">
        <v>33</v>
      </c>
      <c r="AF224" s="1" t="s">
        <v>33</v>
      </c>
      <c r="AG224" s="1" t="s">
        <v>33</v>
      </c>
      <c r="AH224" s="1" t="s">
        <v>33</v>
      </c>
      <c r="AI224" s="1" t="s">
        <v>33</v>
      </c>
      <c r="AJ224" s="1" t="s">
        <v>33</v>
      </c>
      <c r="AK224" s="1" t="s">
        <v>33</v>
      </c>
      <c r="AL224" s="1" t="s">
        <v>33</v>
      </c>
      <c r="AM224" s="1" t="s">
        <v>33</v>
      </c>
    </row>
    <row r="225" spans="1:39" x14ac:dyDescent="0.3">
      <c r="A225" s="1" t="s">
        <v>253</v>
      </c>
      <c r="B225" s="1" t="str">
        <f>RIGHT(data_20240921_001[[#This Row],[Time]],6)</f>
        <v>46.394</v>
      </c>
      <c r="C225" s="1">
        <f t="shared" si="11"/>
        <v>108</v>
      </c>
      <c r="D225" s="1" t="s">
        <v>32</v>
      </c>
      <c r="E225" s="2">
        <v>45555.577675972221</v>
      </c>
      <c r="F225">
        <v>-1.9E-2</v>
      </c>
      <c r="G225">
        <f>data_20240921_001[[#This Row],[Acceleration X(g)]]-$G$3</f>
        <v>-5.3199999999999897E-3</v>
      </c>
      <c r="H225">
        <f t="shared" si="12"/>
        <v>-0.68771999999999778</v>
      </c>
      <c r="I225">
        <v>-1.4E-2</v>
      </c>
      <c r="J225">
        <f>data_20240921_001[[#This Row],[Acceleration Y(g)]]-$J$3</f>
        <v>-9.5199999999999972E-3</v>
      </c>
      <c r="K225">
        <f t="shared" si="13"/>
        <v>-1.2889199999999961</v>
      </c>
      <c r="L225">
        <v>0.999</v>
      </c>
      <c r="M225">
        <f>data_20240921_001[[#This Row],[Acceleration Z(g)2]]-$M$3</f>
        <v>-2.018000000000042E-2</v>
      </c>
      <c r="N225">
        <v>0</v>
      </c>
      <c r="O225">
        <v>0</v>
      </c>
      <c r="P225">
        <v>0</v>
      </c>
      <c r="Q225">
        <v>-0.93400000000000005</v>
      </c>
      <c r="R225">
        <v>0.99399999999999999</v>
      </c>
      <c r="S225">
        <v>168.173</v>
      </c>
      <c r="T225">
        <v>213.83699999999999</v>
      </c>
      <c r="U225">
        <v>-141.804</v>
      </c>
      <c r="V225">
        <v>403.988</v>
      </c>
      <c r="W225">
        <v>19.57</v>
      </c>
      <c r="X225">
        <v>96529</v>
      </c>
      <c r="Y225">
        <v>408.72</v>
      </c>
      <c r="Z225" s="1" t="s">
        <v>33</v>
      </c>
      <c r="AA225" s="1" t="s">
        <v>33</v>
      </c>
      <c r="AB225" s="1" t="s">
        <v>33</v>
      </c>
      <c r="AC225" s="1" t="s">
        <v>33</v>
      </c>
      <c r="AD225" s="1" t="s">
        <v>33</v>
      </c>
      <c r="AE225" s="1" t="s">
        <v>33</v>
      </c>
      <c r="AF225" s="1" t="s">
        <v>33</v>
      </c>
      <c r="AG225" s="1" t="s">
        <v>33</v>
      </c>
      <c r="AH225" s="1" t="s">
        <v>33</v>
      </c>
      <c r="AI225" s="1" t="s">
        <v>33</v>
      </c>
      <c r="AJ225" s="1" t="s">
        <v>33</v>
      </c>
      <c r="AK225" s="1" t="s">
        <v>33</v>
      </c>
      <c r="AL225" s="1" t="s">
        <v>33</v>
      </c>
      <c r="AM225" s="1" t="s">
        <v>33</v>
      </c>
    </row>
    <row r="226" spans="1:39" x14ac:dyDescent="0.3">
      <c r="A226" s="1" t="s">
        <v>254</v>
      </c>
      <c r="B226" s="1" t="str">
        <f>RIGHT(data_20240921_001[[#This Row],[Time]],6)</f>
        <v>46.487</v>
      </c>
      <c r="C226" s="1">
        <f t="shared" si="11"/>
        <v>93</v>
      </c>
      <c r="D226" s="1" t="s">
        <v>32</v>
      </c>
      <c r="E226" s="2">
        <v>45555.57767712963</v>
      </c>
      <c r="F226">
        <v>-0.02</v>
      </c>
      <c r="G226">
        <f>data_20240921_001[[#This Row],[Acceleration X(g)]]-$G$3</f>
        <v>-6.3199999999999906E-3</v>
      </c>
      <c r="H226">
        <f t="shared" si="12"/>
        <v>-0.69403999999999777</v>
      </c>
      <c r="I226">
        <v>-1.4E-2</v>
      </c>
      <c r="J226">
        <f>data_20240921_001[[#This Row],[Acceleration Y(g)]]-$J$3</f>
        <v>-9.5199999999999972E-3</v>
      </c>
      <c r="K226">
        <f t="shared" si="13"/>
        <v>-1.298439999999996</v>
      </c>
      <c r="L226">
        <v>0.998</v>
      </c>
      <c r="M226">
        <f>data_20240921_001[[#This Row],[Acceleration Z(g)2]]-$M$3</f>
        <v>-2.1180000000000421E-2</v>
      </c>
      <c r="N226">
        <v>0</v>
      </c>
      <c r="O226">
        <v>0</v>
      </c>
      <c r="P226">
        <v>0</v>
      </c>
      <c r="Q226">
        <v>-0.93899999999999995</v>
      </c>
      <c r="R226">
        <v>0.99399999999999999</v>
      </c>
      <c r="S226">
        <v>168.173</v>
      </c>
      <c r="T226">
        <v>213.83699999999999</v>
      </c>
      <c r="U226">
        <v>-141.791</v>
      </c>
      <c r="V226">
        <v>404.00099999999998</v>
      </c>
      <c r="W226">
        <v>19.55</v>
      </c>
      <c r="X226">
        <v>96529</v>
      </c>
      <c r="Y226">
        <v>408.72</v>
      </c>
      <c r="Z226" s="1" t="s">
        <v>33</v>
      </c>
      <c r="AA226" s="1" t="s">
        <v>33</v>
      </c>
      <c r="AB226" s="1" t="s">
        <v>33</v>
      </c>
      <c r="AC226" s="1" t="s">
        <v>33</v>
      </c>
      <c r="AD226" s="1" t="s">
        <v>33</v>
      </c>
      <c r="AE226" s="1" t="s">
        <v>33</v>
      </c>
      <c r="AF226" s="1" t="s">
        <v>33</v>
      </c>
      <c r="AG226" s="1" t="s">
        <v>33</v>
      </c>
      <c r="AH226" s="1" t="s">
        <v>33</v>
      </c>
      <c r="AI226" s="1" t="s">
        <v>33</v>
      </c>
      <c r="AJ226" s="1" t="s">
        <v>33</v>
      </c>
      <c r="AK226" s="1" t="s">
        <v>33</v>
      </c>
      <c r="AL226" s="1" t="s">
        <v>33</v>
      </c>
      <c r="AM226" s="1" t="s">
        <v>33</v>
      </c>
    </row>
    <row r="227" spans="1:39" x14ac:dyDescent="0.3">
      <c r="A227" s="1" t="s">
        <v>255</v>
      </c>
      <c r="B227" s="1" t="str">
        <f>RIGHT(data_20240921_001[[#This Row],[Time]],6)</f>
        <v>46.595</v>
      </c>
      <c r="C227" s="1">
        <f t="shared" si="11"/>
        <v>108</v>
      </c>
      <c r="D227" s="1" t="s">
        <v>32</v>
      </c>
      <c r="E227" s="2">
        <v>45555.577678287038</v>
      </c>
      <c r="F227">
        <v>-1.9E-2</v>
      </c>
      <c r="G227">
        <f>data_20240921_001[[#This Row],[Acceleration X(g)]]-$G$3</f>
        <v>-5.3199999999999897E-3</v>
      </c>
      <c r="H227">
        <f t="shared" si="12"/>
        <v>-0.69935999999999776</v>
      </c>
      <c r="I227">
        <v>-1.4E-2</v>
      </c>
      <c r="J227">
        <f>data_20240921_001[[#This Row],[Acceleration Y(g)]]-$J$3</f>
        <v>-9.5199999999999972E-3</v>
      </c>
      <c r="K227">
        <f t="shared" si="13"/>
        <v>-1.307959999999996</v>
      </c>
      <c r="L227">
        <v>0.999</v>
      </c>
      <c r="M227">
        <f>data_20240921_001[[#This Row],[Acceleration Z(g)2]]-$M$3</f>
        <v>-2.018000000000042E-2</v>
      </c>
      <c r="N227">
        <v>0</v>
      </c>
      <c r="O227">
        <v>0</v>
      </c>
      <c r="P227">
        <v>0</v>
      </c>
      <c r="Q227">
        <v>-0.93899999999999995</v>
      </c>
      <c r="R227">
        <v>0.98899999999999999</v>
      </c>
      <c r="S227">
        <v>168.173</v>
      </c>
      <c r="T227">
        <v>213.82400000000001</v>
      </c>
      <c r="U227">
        <v>-141.81700000000001</v>
      </c>
      <c r="V227">
        <v>404.00099999999998</v>
      </c>
      <c r="W227">
        <v>19.579999999999998</v>
      </c>
      <c r="X227">
        <v>96530</v>
      </c>
      <c r="Y227">
        <v>408.64</v>
      </c>
      <c r="Z227" s="1" t="s">
        <v>33</v>
      </c>
      <c r="AA227" s="1" t="s">
        <v>33</v>
      </c>
      <c r="AB227" s="1" t="s">
        <v>33</v>
      </c>
      <c r="AC227" s="1" t="s">
        <v>33</v>
      </c>
      <c r="AD227" s="1" t="s">
        <v>33</v>
      </c>
      <c r="AE227" s="1" t="s">
        <v>33</v>
      </c>
      <c r="AF227" s="1" t="s">
        <v>33</v>
      </c>
      <c r="AG227" s="1" t="s">
        <v>33</v>
      </c>
      <c r="AH227" s="1" t="s">
        <v>33</v>
      </c>
      <c r="AI227" s="1" t="s">
        <v>33</v>
      </c>
      <c r="AJ227" s="1" t="s">
        <v>33</v>
      </c>
      <c r="AK227" s="1" t="s">
        <v>33</v>
      </c>
      <c r="AL227" s="1" t="s">
        <v>33</v>
      </c>
      <c r="AM227" s="1" t="s">
        <v>33</v>
      </c>
    </row>
    <row r="228" spans="1:39" x14ac:dyDescent="0.3">
      <c r="A228" s="1" t="s">
        <v>256</v>
      </c>
      <c r="B228" s="1" t="str">
        <f>RIGHT(data_20240921_001[[#This Row],[Time]],6)</f>
        <v>46.687</v>
      </c>
      <c r="C228" s="1">
        <f t="shared" si="11"/>
        <v>92</v>
      </c>
      <c r="D228" s="1" t="s">
        <v>32</v>
      </c>
      <c r="E228" s="2">
        <v>45555.577679444446</v>
      </c>
      <c r="F228">
        <v>-1.9E-2</v>
      </c>
      <c r="G228">
        <f>data_20240921_001[[#This Row],[Acceleration X(g)]]-$G$3</f>
        <v>-5.3199999999999897E-3</v>
      </c>
      <c r="H228">
        <f t="shared" si="12"/>
        <v>-0.70467999999999775</v>
      </c>
      <c r="I228">
        <v>-1.4E-2</v>
      </c>
      <c r="J228">
        <f>data_20240921_001[[#This Row],[Acceleration Y(g)]]-$J$3</f>
        <v>-9.5199999999999972E-3</v>
      </c>
      <c r="K228">
        <f t="shared" si="13"/>
        <v>-1.317479999999996</v>
      </c>
      <c r="L228">
        <v>0.999</v>
      </c>
      <c r="M228">
        <f>data_20240921_001[[#This Row],[Acceleration Z(g)2]]-$M$3</f>
        <v>-2.018000000000042E-2</v>
      </c>
      <c r="N228">
        <v>0</v>
      </c>
      <c r="O228">
        <v>0</v>
      </c>
      <c r="P228">
        <v>0</v>
      </c>
      <c r="Q228">
        <v>-0.93899999999999995</v>
      </c>
      <c r="R228">
        <v>0.98899999999999999</v>
      </c>
      <c r="S228">
        <v>168.173</v>
      </c>
      <c r="T228">
        <v>213.81100000000001</v>
      </c>
      <c r="U228">
        <v>-141.89500000000001</v>
      </c>
      <c r="V228">
        <v>403.988</v>
      </c>
      <c r="W228">
        <v>19.57</v>
      </c>
      <c r="X228">
        <v>96529</v>
      </c>
      <c r="Y228">
        <v>408.72</v>
      </c>
      <c r="Z228" s="1" t="s">
        <v>33</v>
      </c>
      <c r="AA228" s="1" t="s">
        <v>33</v>
      </c>
      <c r="AB228" s="1" t="s">
        <v>33</v>
      </c>
      <c r="AC228" s="1" t="s">
        <v>33</v>
      </c>
      <c r="AD228" s="1" t="s">
        <v>33</v>
      </c>
      <c r="AE228" s="1" t="s">
        <v>33</v>
      </c>
      <c r="AF228" s="1" t="s">
        <v>33</v>
      </c>
      <c r="AG228" s="1" t="s">
        <v>33</v>
      </c>
      <c r="AH228" s="1" t="s">
        <v>33</v>
      </c>
      <c r="AI228" s="1" t="s">
        <v>33</v>
      </c>
      <c r="AJ228" s="1" t="s">
        <v>33</v>
      </c>
      <c r="AK228" s="1" t="s">
        <v>33</v>
      </c>
      <c r="AL228" s="1" t="s">
        <v>33</v>
      </c>
      <c r="AM228" s="1" t="s">
        <v>33</v>
      </c>
    </row>
    <row r="229" spans="1:39" x14ac:dyDescent="0.3">
      <c r="A229" s="1" t="s">
        <v>257</v>
      </c>
      <c r="B229" s="1" t="str">
        <f>RIGHT(data_20240921_001[[#This Row],[Time]],6)</f>
        <v>46.795</v>
      </c>
      <c r="C229" s="1">
        <f t="shared" si="11"/>
        <v>108</v>
      </c>
      <c r="D229" s="1" t="s">
        <v>32</v>
      </c>
      <c r="E229" s="2">
        <v>45555.577680601855</v>
      </c>
      <c r="F229">
        <v>-0.02</v>
      </c>
      <c r="G229">
        <f>data_20240921_001[[#This Row],[Acceleration X(g)]]-$G$3</f>
        <v>-6.3199999999999906E-3</v>
      </c>
      <c r="H229">
        <f t="shared" si="12"/>
        <v>-0.71099999999999774</v>
      </c>
      <c r="I229">
        <v>-1.4E-2</v>
      </c>
      <c r="J229">
        <f>data_20240921_001[[#This Row],[Acceleration Y(g)]]-$J$3</f>
        <v>-9.5199999999999972E-3</v>
      </c>
      <c r="K229">
        <f t="shared" si="13"/>
        <v>-1.326999999999996</v>
      </c>
      <c r="L229">
        <v>0.999</v>
      </c>
      <c r="M229">
        <f>data_20240921_001[[#This Row],[Acceleration Z(g)2]]-$M$3</f>
        <v>-2.018000000000042E-2</v>
      </c>
      <c r="N229">
        <v>0</v>
      </c>
      <c r="O229">
        <v>0</v>
      </c>
      <c r="P229">
        <v>0</v>
      </c>
      <c r="Q229">
        <v>-0.93899999999999995</v>
      </c>
      <c r="R229">
        <v>0.98899999999999999</v>
      </c>
      <c r="S229">
        <v>168.173</v>
      </c>
      <c r="T229">
        <v>213.77199999999999</v>
      </c>
      <c r="U229">
        <v>-141.97300000000001</v>
      </c>
      <c r="V229">
        <v>403.988</v>
      </c>
      <c r="W229">
        <v>19.600000000000001</v>
      </c>
      <c r="X229">
        <v>96529</v>
      </c>
      <c r="Y229">
        <v>408.72</v>
      </c>
      <c r="Z229" s="1" t="s">
        <v>33</v>
      </c>
      <c r="AA229" s="1" t="s">
        <v>33</v>
      </c>
      <c r="AB229" s="1" t="s">
        <v>33</v>
      </c>
      <c r="AC229" s="1" t="s">
        <v>33</v>
      </c>
      <c r="AD229" s="1" t="s">
        <v>33</v>
      </c>
      <c r="AE229" s="1" t="s">
        <v>33</v>
      </c>
      <c r="AF229" s="1" t="s">
        <v>33</v>
      </c>
      <c r="AG229" s="1" t="s">
        <v>33</v>
      </c>
      <c r="AH229" s="1" t="s">
        <v>33</v>
      </c>
      <c r="AI229" s="1" t="s">
        <v>33</v>
      </c>
      <c r="AJ229" s="1" t="s">
        <v>33</v>
      </c>
      <c r="AK229" s="1" t="s">
        <v>33</v>
      </c>
      <c r="AL229" s="1" t="s">
        <v>33</v>
      </c>
      <c r="AM229" s="1" t="s">
        <v>33</v>
      </c>
    </row>
    <row r="230" spans="1:39" x14ac:dyDescent="0.3">
      <c r="A230" s="1" t="s">
        <v>258</v>
      </c>
      <c r="B230" s="1" t="str">
        <f>RIGHT(data_20240921_001[[#This Row],[Time]],6)</f>
        <v>46.887</v>
      </c>
      <c r="C230" s="1">
        <f t="shared" si="11"/>
        <v>92</v>
      </c>
      <c r="D230" s="1" t="s">
        <v>32</v>
      </c>
      <c r="E230" s="2">
        <v>45555.577681759256</v>
      </c>
      <c r="F230">
        <v>-1.9E-2</v>
      </c>
      <c r="G230">
        <f>data_20240921_001[[#This Row],[Acceleration X(g)]]-$G$3</f>
        <v>-5.3199999999999897E-3</v>
      </c>
      <c r="H230">
        <f t="shared" si="12"/>
        <v>-0.71631999999999774</v>
      </c>
      <c r="I230">
        <v>-1.4E-2</v>
      </c>
      <c r="J230">
        <f>data_20240921_001[[#This Row],[Acceleration Y(g)]]-$J$3</f>
        <v>-9.5199999999999972E-3</v>
      </c>
      <c r="K230">
        <f t="shared" si="13"/>
        <v>-1.3365199999999959</v>
      </c>
      <c r="L230">
        <v>0.999</v>
      </c>
      <c r="M230">
        <f>data_20240921_001[[#This Row],[Acceleration Z(g)2]]-$M$3</f>
        <v>-2.018000000000042E-2</v>
      </c>
      <c r="N230">
        <v>0</v>
      </c>
      <c r="O230">
        <v>0</v>
      </c>
      <c r="P230">
        <v>0</v>
      </c>
      <c r="Q230">
        <v>-0.93899999999999995</v>
      </c>
      <c r="R230">
        <v>0.98299999999999998</v>
      </c>
      <c r="S230">
        <v>168.173</v>
      </c>
      <c r="T230">
        <v>213.75899999999999</v>
      </c>
      <c r="U230">
        <v>-141.98599999999999</v>
      </c>
      <c r="V230">
        <v>403.988</v>
      </c>
      <c r="W230">
        <v>19.600000000000001</v>
      </c>
      <c r="X230">
        <v>96529</v>
      </c>
      <c r="Y230">
        <v>408.72</v>
      </c>
      <c r="Z230" s="1" t="s">
        <v>33</v>
      </c>
      <c r="AA230" s="1" t="s">
        <v>33</v>
      </c>
      <c r="AB230" s="1" t="s">
        <v>33</v>
      </c>
      <c r="AC230" s="1" t="s">
        <v>33</v>
      </c>
      <c r="AD230" s="1" t="s">
        <v>33</v>
      </c>
      <c r="AE230" s="1" t="s">
        <v>33</v>
      </c>
      <c r="AF230" s="1" t="s">
        <v>33</v>
      </c>
      <c r="AG230" s="1" t="s">
        <v>33</v>
      </c>
      <c r="AH230" s="1" t="s">
        <v>33</v>
      </c>
      <c r="AI230" s="1" t="s">
        <v>33</v>
      </c>
      <c r="AJ230" s="1" t="s">
        <v>33</v>
      </c>
      <c r="AK230" s="1" t="s">
        <v>33</v>
      </c>
      <c r="AL230" s="1" t="s">
        <v>33</v>
      </c>
      <c r="AM230" s="1" t="s">
        <v>33</v>
      </c>
    </row>
    <row r="231" spans="1:39" x14ac:dyDescent="0.3">
      <c r="A231" s="1" t="s">
        <v>259</v>
      </c>
      <c r="B231" s="1" t="str">
        <f>RIGHT(data_20240921_001[[#This Row],[Time]],6)</f>
        <v>46.996</v>
      </c>
      <c r="C231" s="1">
        <f t="shared" si="11"/>
        <v>109</v>
      </c>
      <c r="D231" s="1" t="s">
        <v>32</v>
      </c>
      <c r="E231" s="2">
        <v>45555.577682916664</v>
      </c>
      <c r="F231">
        <v>-1.9E-2</v>
      </c>
      <c r="G231">
        <f>data_20240921_001[[#This Row],[Acceleration X(g)]]-$G$3</f>
        <v>-5.3199999999999897E-3</v>
      </c>
      <c r="H231">
        <f t="shared" si="12"/>
        <v>-0.72163999999999773</v>
      </c>
      <c r="I231">
        <v>-1.2999999999999999E-2</v>
      </c>
      <c r="J231">
        <f>data_20240921_001[[#This Row],[Acceleration Y(g)]]-$J$3</f>
        <v>-8.5199999999999963E-3</v>
      </c>
      <c r="K231">
        <f t="shared" si="13"/>
        <v>-1.345039999999996</v>
      </c>
      <c r="L231">
        <v>0.999</v>
      </c>
      <c r="M231">
        <f>data_20240921_001[[#This Row],[Acceleration Z(g)2]]-$M$3</f>
        <v>-2.018000000000042E-2</v>
      </c>
      <c r="N231">
        <v>0</v>
      </c>
      <c r="O231">
        <v>0</v>
      </c>
      <c r="P231">
        <v>0</v>
      </c>
      <c r="Q231">
        <v>-0.93899999999999995</v>
      </c>
      <c r="R231">
        <v>0.98299999999999998</v>
      </c>
      <c r="S231">
        <v>168.173</v>
      </c>
      <c r="T231">
        <v>213.74600000000001</v>
      </c>
      <c r="U231">
        <v>-142.012</v>
      </c>
      <c r="V231">
        <v>403.988</v>
      </c>
      <c r="W231">
        <v>19.55</v>
      </c>
      <c r="X231">
        <v>96529</v>
      </c>
      <c r="Y231">
        <v>408.72</v>
      </c>
      <c r="Z231" s="1" t="s">
        <v>33</v>
      </c>
      <c r="AA231" s="1" t="s">
        <v>33</v>
      </c>
      <c r="AB231" s="1" t="s">
        <v>33</v>
      </c>
      <c r="AC231" s="1" t="s">
        <v>33</v>
      </c>
      <c r="AD231" s="1" t="s">
        <v>33</v>
      </c>
      <c r="AE231" s="1" t="s">
        <v>33</v>
      </c>
      <c r="AF231" s="1" t="s">
        <v>33</v>
      </c>
      <c r="AG231" s="1" t="s">
        <v>33</v>
      </c>
      <c r="AH231" s="1" t="s">
        <v>33</v>
      </c>
      <c r="AI231" s="1" t="s">
        <v>33</v>
      </c>
      <c r="AJ231" s="1" t="s">
        <v>33</v>
      </c>
      <c r="AK231" s="1" t="s">
        <v>33</v>
      </c>
      <c r="AL231" s="1" t="s">
        <v>33</v>
      </c>
      <c r="AM231" s="1" t="s">
        <v>33</v>
      </c>
    </row>
    <row r="232" spans="1:39" x14ac:dyDescent="0.3">
      <c r="A232" s="1" t="s">
        <v>260</v>
      </c>
      <c r="B232" s="1" t="str">
        <f>RIGHT(data_20240921_001[[#This Row],[Time]],6)</f>
        <v>47.088</v>
      </c>
      <c r="C232" s="1">
        <f t="shared" si="11"/>
        <v>92</v>
      </c>
      <c r="D232" s="1" t="s">
        <v>32</v>
      </c>
      <c r="E232" s="2">
        <v>45555.577684074073</v>
      </c>
      <c r="F232">
        <v>-1.9E-2</v>
      </c>
      <c r="G232">
        <f>data_20240921_001[[#This Row],[Acceleration X(g)]]-$G$3</f>
        <v>-5.3199999999999897E-3</v>
      </c>
      <c r="H232">
        <f t="shared" si="12"/>
        <v>-0.72695999999999772</v>
      </c>
      <c r="I232">
        <v>-1.2999999999999999E-2</v>
      </c>
      <c r="J232">
        <f>data_20240921_001[[#This Row],[Acceleration Y(g)]]-$J$3</f>
        <v>-8.5199999999999963E-3</v>
      </c>
      <c r="K232">
        <f t="shared" si="13"/>
        <v>-1.3535599999999961</v>
      </c>
      <c r="L232">
        <v>0.999</v>
      </c>
      <c r="M232">
        <f>data_20240921_001[[#This Row],[Acceleration Z(g)2]]-$M$3</f>
        <v>-2.018000000000042E-2</v>
      </c>
      <c r="N232">
        <v>0</v>
      </c>
      <c r="O232">
        <v>0</v>
      </c>
      <c r="P232">
        <v>0</v>
      </c>
      <c r="Q232">
        <v>-0.93899999999999995</v>
      </c>
      <c r="R232">
        <v>0.97799999999999998</v>
      </c>
      <c r="S232">
        <v>168.173</v>
      </c>
      <c r="T232">
        <v>213.72</v>
      </c>
      <c r="U232">
        <v>-142.02500000000001</v>
      </c>
      <c r="V232">
        <v>403.988</v>
      </c>
      <c r="W232">
        <v>19.600000000000001</v>
      </c>
      <c r="X232">
        <v>96529</v>
      </c>
      <c r="Y232">
        <v>408.72</v>
      </c>
      <c r="Z232" s="1" t="s">
        <v>33</v>
      </c>
      <c r="AA232" s="1" t="s">
        <v>33</v>
      </c>
      <c r="AB232" s="1" t="s">
        <v>33</v>
      </c>
      <c r="AC232" s="1" t="s">
        <v>33</v>
      </c>
      <c r="AD232" s="1" t="s">
        <v>33</v>
      </c>
      <c r="AE232" s="1" t="s">
        <v>33</v>
      </c>
      <c r="AF232" s="1" t="s">
        <v>33</v>
      </c>
      <c r="AG232" s="1" t="s">
        <v>33</v>
      </c>
      <c r="AH232" s="1" t="s">
        <v>33</v>
      </c>
      <c r="AI232" s="1" t="s">
        <v>33</v>
      </c>
      <c r="AJ232" s="1" t="s">
        <v>33</v>
      </c>
      <c r="AK232" s="1" t="s">
        <v>33</v>
      </c>
      <c r="AL232" s="1" t="s">
        <v>33</v>
      </c>
      <c r="AM232" s="1" t="s">
        <v>33</v>
      </c>
    </row>
    <row r="233" spans="1:39" x14ac:dyDescent="0.3">
      <c r="A233" s="1" t="s">
        <v>261</v>
      </c>
      <c r="B233" s="1" t="str">
        <f>RIGHT(data_20240921_001[[#This Row],[Time]],6)</f>
        <v>47.197</v>
      </c>
      <c r="C233" s="1">
        <f t="shared" si="11"/>
        <v>109</v>
      </c>
      <c r="D233" s="1" t="s">
        <v>32</v>
      </c>
      <c r="E233" s="2">
        <v>45555.577685231481</v>
      </c>
      <c r="F233">
        <v>-0.02</v>
      </c>
      <c r="G233">
        <f>data_20240921_001[[#This Row],[Acceleration X(g)]]-$G$3</f>
        <v>-6.3199999999999906E-3</v>
      </c>
      <c r="H233">
        <f t="shared" si="12"/>
        <v>-0.73327999999999771</v>
      </c>
      <c r="I233">
        <v>-1.4E-2</v>
      </c>
      <c r="J233">
        <f>data_20240921_001[[#This Row],[Acceleration Y(g)]]-$J$3</f>
        <v>-9.5199999999999972E-3</v>
      </c>
      <c r="K233">
        <f t="shared" si="13"/>
        <v>-1.3630799999999961</v>
      </c>
      <c r="L233">
        <v>0.999</v>
      </c>
      <c r="M233">
        <f>data_20240921_001[[#This Row],[Acceleration Z(g)2]]-$M$3</f>
        <v>-2.018000000000042E-2</v>
      </c>
      <c r="N233">
        <v>0</v>
      </c>
      <c r="O233">
        <v>0</v>
      </c>
      <c r="P233">
        <v>0</v>
      </c>
      <c r="Q233">
        <v>-0.93899999999999995</v>
      </c>
      <c r="R233">
        <v>0.97799999999999998</v>
      </c>
      <c r="S233">
        <v>168.173</v>
      </c>
      <c r="T233">
        <v>213.72</v>
      </c>
      <c r="U233">
        <v>-142.02500000000001</v>
      </c>
      <c r="V233">
        <v>403.988</v>
      </c>
      <c r="W233">
        <v>19.54</v>
      </c>
      <c r="X233">
        <v>96529</v>
      </c>
      <c r="Y233">
        <v>408.72</v>
      </c>
      <c r="Z233" s="1" t="s">
        <v>33</v>
      </c>
      <c r="AA233" s="1" t="s">
        <v>33</v>
      </c>
      <c r="AB233" s="1" t="s">
        <v>33</v>
      </c>
      <c r="AC233" s="1" t="s">
        <v>33</v>
      </c>
      <c r="AD233" s="1" t="s">
        <v>33</v>
      </c>
      <c r="AE233" s="1" t="s">
        <v>33</v>
      </c>
      <c r="AF233" s="1" t="s">
        <v>33</v>
      </c>
      <c r="AG233" s="1" t="s">
        <v>33</v>
      </c>
      <c r="AH233" s="1" t="s">
        <v>33</v>
      </c>
      <c r="AI233" s="1" t="s">
        <v>33</v>
      </c>
      <c r="AJ233" s="1" t="s">
        <v>33</v>
      </c>
      <c r="AK233" s="1" t="s">
        <v>33</v>
      </c>
      <c r="AL233" s="1" t="s">
        <v>33</v>
      </c>
      <c r="AM233" s="1" t="s">
        <v>33</v>
      </c>
    </row>
    <row r="234" spans="1:39" x14ac:dyDescent="0.3">
      <c r="A234" s="1" t="s">
        <v>262</v>
      </c>
      <c r="B234" s="1" t="str">
        <f>RIGHT(data_20240921_001[[#This Row],[Time]],6)</f>
        <v>47.291</v>
      </c>
      <c r="C234" s="1">
        <f t="shared" si="11"/>
        <v>94</v>
      </c>
      <c r="D234" s="1" t="s">
        <v>32</v>
      </c>
      <c r="E234" s="2">
        <v>45555.57768638889</v>
      </c>
      <c r="F234">
        <v>-0.02</v>
      </c>
      <c r="G234">
        <f>data_20240921_001[[#This Row],[Acceleration X(g)]]-$G$3</f>
        <v>-6.3199999999999906E-3</v>
      </c>
      <c r="H234">
        <f t="shared" si="12"/>
        <v>-0.7395999999999977</v>
      </c>
      <c r="I234">
        <v>-1.4999999999999999E-2</v>
      </c>
      <c r="J234">
        <f>data_20240921_001[[#This Row],[Acceleration Y(g)]]-$J$3</f>
        <v>-1.0519999999999996E-2</v>
      </c>
      <c r="K234">
        <f t="shared" si="13"/>
        <v>-1.3735999999999962</v>
      </c>
      <c r="L234">
        <v>0.999</v>
      </c>
      <c r="M234">
        <f>data_20240921_001[[#This Row],[Acceleration Z(g)2]]-$M$3</f>
        <v>-2.018000000000042E-2</v>
      </c>
      <c r="N234">
        <v>0</v>
      </c>
      <c r="O234">
        <v>0</v>
      </c>
      <c r="P234">
        <v>0</v>
      </c>
      <c r="Q234">
        <v>-0.93899999999999995</v>
      </c>
      <c r="R234">
        <v>0.97799999999999998</v>
      </c>
      <c r="S234">
        <v>168.173</v>
      </c>
      <c r="T234">
        <v>213.69399999999999</v>
      </c>
      <c r="U234">
        <v>-142.077</v>
      </c>
      <c r="V234">
        <v>403.988</v>
      </c>
      <c r="W234">
        <v>19.57</v>
      </c>
      <c r="X234">
        <v>96529</v>
      </c>
      <c r="Y234">
        <v>408.72</v>
      </c>
      <c r="Z234" s="1" t="s">
        <v>33</v>
      </c>
      <c r="AA234" s="1" t="s">
        <v>33</v>
      </c>
      <c r="AB234" s="1" t="s">
        <v>33</v>
      </c>
      <c r="AC234" s="1" t="s">
        <v>33</v>
      </c>
      <c r="AD234" s="1" t="s">
        <v>33</v>
      </c>
      <c r="AE234" s="1" t="s">
        <v>33</v>
      </c>
      <c r="AF234" s="1" t="s">
        <v>33</v>
      </c>
      <c r="AG234" s="1" t="s">
        <v>33</v>
      </c>
      <c r="AH234" s="1" t="s">
        <v>33</v>
      </c>
      <c r="AI234" s="1" t="s">
        <v>33</v>
      </c>
      <c r="AJ234" s="1" t="s">
        <v>33</v>
      </c>
      <c r="AK234" s="1" t="s">
        <v>33</v>
      </c>
      <c r="AL234" s="1" t="s">
        <v>33</v>
      </c>
      <c r="AM234" s="1" t="s">
        <v>33</v>
      </c>
    </row>
    <row r="235" spans="1:39" x14ac:dyDescent="0.3">
      <c r="A235" s="1" t="s">
        <v>263</v>
      </c>
      <c r="B235" s="1" t="str">
        <f>RIGHT(data_20240921_001[[#This Row],[Time]],6)</f>
        <v>47.386</v>
      </c>
      <c r="C235" s="1">
        <f t="shared" si="11"/>
        <v>95</v>
      </c>
      <c r="D235" s="1" t="s">
        <v>32</v>
      </c>
      <c r="E235" s="2">
        <v>45555.577687546298</v>
      </c>
      <c r="F235">
        <v>-2.3E-2</v>
      </c>
      <c r="G235">
        <f>data_20240921_001[[#This Row],[Acceleration X(g)]]-$G$3</f>
        <v>-9.3199999999999898E-3</v>
      </c>
      <c r="H235">
        <f t="shared" si="12"/>
        <v>-0.7489199999999977</v>
      </c>
      <c r="I235">
        <v>-1.4E-2</v>
      </c>
      <c r="J235">
        <f>data_20240921_001[[#This Row],[Acceleration Y(g)]]-$J$3</f>
        <v>-9.5199999999999972E-3</v>
      </c>
      <c r="K235">
        <f t="shared" si="13"/>
        <v>-1.3831199999999961</v>
      </c>
      <c r="L235">
        <v>0.999</v>
      </c>
      <c r="M235">
        <f>data_20240921_001[[#This Row],[Acceleration Z(g)2]]-$M$3</f>
        <v>-2.018000000000042E-2</v>
      </c>
      <c r="N235">
        <v>0</v>
      </c>
      <c r="O235">
        <v>0</v>
      </c>
      <c r="P235">
        <v>0.36599999999999999</v>
      </c>
      <c r="Q235">
        <v>-0.94499999999999995</v>
      </c>
      <c r="R235">
        <v>0.97799999999999998</v>
      </c>
      <c r="S235">
        <v>168.19499999999999</v>
      </c>
      <c r="T235">
        <v>213.12200000000001</v>
      </c>
      <c r="U235">
        <v>-142.922</v>
      </c>
      <c r="V235">
        <v>403.767</v>
      </c>
      <c r="W235">
        <v>19.600000000000001</v>
      </c>
      <c r="X235">
        <v>96529</v>
      </c>
      <c r="Y235">
        <v>408.72</v>
      </c>
      <c r="Z235" s="1" t="s">
        <v>33</v>
      </c>
      <c r="AA235" s="1" t="s">
        <v>33</v>
      </c>
      <c r="AB235" s="1" t="s">
        <v>33</v>
      </c>
      <c r="AC235" s="1" t="s">
        <v>33</v>
      </c>
      <c r="AD235" s="1" t="s">
        <v>33</v>
      </c>
      <c r="AE235" s="1" t="s">
        <v>33</v>
      </c>
      <c r="AF235" s="1" t="s">
        <v>33</v>
      </c>
      <c r="AG235" s="1" t="s">
        <v>33</v>
      </c>
      <c r="AH235" s="1" t="s">
        <v>33</v>
      </c>
      <c r="AI235" s="1" t="s">
        <v>33</v>
      </c>
      <c r="AJ235" s="1" t="s">
        <v>33</v>
      </c>
      <c r="AK235" s="1" t="s">
        <v>33</v>
      </c>
      <c r="AL235" s="1" t="s">
        <v>33</v>
      </c>
      <c r="AM235" s="1" t="s">
        <v>33</v>
      </c>
    </row>
    <row r="236" spans="1:39" x14ac:dyDescent="0.3">
      <c r="A236" s="1" t="s">
        <v>264</v>
      </c>
      <c r="B236" s="1" t="str">
        <f>RIGHT(data_20240921_001[[#This Row],[Time]],6)</f>
        <v>47.492</v>
      </c>
      <c r="C236" s="1">
        <f t="shared" si="11"/>
        <v>106</v>
      </c>
      <c r="D236" s="1" t="s">
        <v>32</v>
      </c>
      <c r="E236" s="2">
        <v>45555.577688703706</v>
      </c>
      <c r="F236">
        <v>-2.5000000000000001E-2</v>
      </c>
      <c r="G236">
        <f>data_20240921_001[[#This Row],[Acceleration X(g)]]-$G$3</f>
        <v>-1.1319999999999992E-2</v>
      </c>
      <c r="H236">
        <f t="shared" si="12"/>
        <v>-0.7602399999999977</v>
      </c>
      <c r="I236">
        <v>-3.3000000000000002E-2</v>
      </c>
      <c r="J236">
        <f>data_20240921_001[[#This Row],[Acceleration Y(g)]]-$J$3</f>
        <v>-2.8519999999999997E-2</v>
      </c>
      <c r="K236">
        <f t="shared" si="13"/>
        <v>-1.4116399999999962</v>
      </c>
      <c r="L236">
        <v>0.999</v>
      </c>
      <c r="M236">
        <f>data_20240921_001[[#This Row],[Acceleration Z(g)2]]-$M$3</f>
        <v>-2.018000000000042E-2</v>
      </c>
      <c r="N236">
        <v>6.0999999999999999E-2</v>
      </c>
      <c r="O236">
        <v>6.0999999999999999E-2</v>
      </c>
      <c r="P236">
        <v>0.91600000000000004</v>
      </c>
      <c r="Q236">
        <v>-0.96099999999999997</v>
      </c>
      <c r="R236">
        <v>0.97799999999999998</v>
      </c>
      <c r="S236">
        <v>168.28299999999999</v>
      </c>
      <c r="T236">
        <v>210.93799999999999</v>
      </c>
      <c r="U236">
        <v>-145.99</v>
      </c>
      <c r="V236">
        <v>402.80500000000001</v>
      </c>
      <c r="W236">
        <v>19.63</v>
      </c>
      <c r="X236">
        <v>96530</v>
      </c>
      <c r="Y236">
        <v>408.64</v>
      </c>
      <c r="Z236" s="1" t="s">
        <v>33</v>
      </c>
      <c r="AA236" s="1" t="s">
        <v>33</v>
      </c>
      <c r="AB236" s="1" t="s">
        <v>33</v>
      </c>
      <c r="AC236" s="1" t="s">
        <v>33</v>
      </c>
      <c r="AD236" s="1" t="s">
        <v>33</v>
      </c>
      <c r="AE236" s="1" t="s">
        <v>33</v>
      </c>
      <c r="AF236" s="1" t="s">
        <v>33</v>
      </c>
      <c r="AG236" s="1" t="s">
        <v>33</v>
      </c>
      <c r="AH236" s="1" t="s">
        <v>33</v>
      </c>
      <c r="AI236" s="1" t="s">
        <v>33</v>
      </c>
      <c r="AJ236" s="1" t="s">
        <v>33</v>
      </c>
      <c r="AK236" s="1" t="s">
        <v>33</v>
      </c>
      <c r="AL236" s="1" t="s">
        <v>33</v>
      </c>
      <c r="AM236" s="1" t="s">
        <v>33</v>
      </c>
    </row>
    <row r="237" spans="1:39" x14ac:dyDescent="0.3">
      <c r="A237" s="1" t="s">
        <v>265</v>
      </c>
      <c r="B237" s="1" t="str">
        <f>RIGHT(data_20240921_001[[#This Row],[Time]],6)</f>
        <v>47.585</v>
      </c>
      <c r="C237" s="1">
        <f t="shared" si="11"/>
        <v>93</v>
      </c>
      <c r="D237" s="1" t="s">
        <v>32</v>
      </c>
      <c r="E237" s="2">
        <v>45555.577689861108</v>
      </c>
      <c r="F237">
        <v>-2.4E-2</v>
      </c>
      <c r="G237">
        <f>data_20240921_001[[#This Row],[Acceleration X(g)]]-$G$3</f>
        <v>-1.0319999999999991E-2</v>
      </c>
      <c r="H237">
        <f t="shared" si="12"/>
        <v>-0.77055999999999769</v>
      </c>
      <c r="I237">
        <v>-4.9000000000000002E-2</v>
      </c>
      <c r="J237">
        <f>data_20240921_001[[#This Row],[Acceleration Y(g)]]-$J$3</f>
        <v>-4.4519999999999997E-2</v>
      </c>
      <c r="K237">
        <f t="shared" si="13"/>
        <v>-1.4561599999999961</v>
      </c>
      <c r="L237">
        <v>0.999</v>
      </c>
      <c r="M237">
        <f>data_20240921_001[[#This Row],[Acceleration Z(g)2]]-$M$3</f>
        <v>-2.018000000000042E-2</v>
      </c>
      <c r="N237">
        <v>0</v>
      </c>
      <c r="O237">
        <v>0</v>
      </c>
      <c r="P237">
        <v>0.36599999999999999</v>
      </c>
      <c r="Q237">
        <v>-1.0049999999999999</v>
      </c>
      <c r="R237">
        <v>0.98299999999999998</v>
      </c>
      <c r="S237">
        <v>168.322</v>
      </c>
      <c r="T237">
        <v>205.89400000000001</v>
      </c>
      <c r="U237">
        <v>-153.21799999999999</v>
      </c>
      <c r="V237">
        <v>398.90499999999997</v>
      </c>
      <c r="W237">
        <v>19.579999999999998</v>
      </c>
      <c r="X237">
        <v>96530</v>
      </c>
      <c r="Y237">
        <v>408.64</v>
      </c>
      <c r="Z237" s="1" t="s">
        <v>33</v>
      </c>
      <c r="AA237" s="1" t="s">
        <v>33</v>
      </c>
      <c r="AB237" s="1" t="s">
        <v>33</v>
      </c>
      <c r="AC237" s="1" t="s">
        <v>33</v>
      </c>
      <c r="AD237" s="1" t="s">
        <v>33</v>
      </c>
      <c r="AE237" s="1" t="s">
        <v>33</v>
      </c>
      <c r="AF237" s="1" t="s">
        <v>33</v>
      </c>
      <c r="AG237" s="1" t="s">
        <v>33</v>
      </c>
      <c r="AH237" s="1" t="s">
        <v>33</v>
      </c>
      <c r="AI237" s="1" t="s">
        <v>33</v>
      </c>
      <c r="AJ237" s="1" t="s">
        <v>33</v>
      </c>
      <c r="AK237" s="1" t="s">
        <v>33</v>
      </c>
      <c r="AL237" s="1" t="s">
        <v>33</v>
      </c>
      <c r="AM237" s="1" t="s">
        <v>33</v>
      </c>
    </row>
    <row r="238" spans="1:39" x14ac:dyDescent="0.3">
      <c r="A238" s="1" t="s">
        <v>266</v>
      </c>
      <c r="B238" s="1" t="str">
        <f>RIGHT(data_20240921_001[[#This Row],[Time]],6)</f>
        <v>47.691</v>
      </c>
      <c r="C238" s="1">
        <f t="shared" si="11"/>
        <v>106</v>
      </c>
      <c r="D238" s="1" t="s">
        <v>32</v>
      </c>
      <c r="E238" s="2">
        <v>45555.577691018516</v>
      </c>
      <c r="F238">
        <v>-1.9E-2</v>
      </c>
      <c r="G238">
        <f>data_20240921_001[[#This Row],[Acceleration X(g)]]-$G$3</f>
        <v>-5.3199999999999897E-3</v>
      </c>
      <c r="H238">
        <f t="shared" si="12"/>
        <v>-0.77587999999999768</v>
      </c>
      <c r="I238">
        <v>-3.2000000000000001E-2</v>
      </c>
      <c r="J238">
        <f>data_20240921_001[[#This Row],[Acceleration Y(g)]]-$J$3</f>
        <v>-2.7519999999999996E-2</v>
      </c>
      <c r="K238">
        <f t="shared" si="13"/>
        <v>-1.4836799999999961</v>
      </c>
      <c r="L238">
        <v>1</v>
      </c>
      <c r="M238">
        <f>data_20240921_001[[#This Row],[Acceleration Z(g)2]]-$M$3</f>
        <v>-1.9180000000000419E-2</v>
      </c>
      <c r="N238">
        <v>6.0999999999999999E-2</v>
      </c>
      <c r="O238">
        <v>0</v>
      </c>
      <c r="P238">
        <v>6.0999999999999999E-2</v>
      </c>
      <c r="Q238">
        <v>-1.071</v>
      </c>
      <c r="R238">
        <v>1.0109999999999999</v>
      </c>
      <c r="S238">
        <v>168.33799999999999</v>
      </c>
      <c r="T238">
        <v>195.37700000000001</v>
      </c>
      <c r="U238">
        <v>-166.93299999999999</v>
      </c>
      <c r="V238">
        <v>388.57</v>
      </c>
      <c r="W238">
        <v>19.62</v>
      </c>
      <c r="X238">
        <v>96530</v>
      </c>
      <c r="Y238">
        <v>408.64</v>
      </c>
      <c r="Z238" s="1" t="s">
        <v>33</v>
      </c>
      <c r="AA238" s="1" t="s">
        <v>33</v>
      </c>
      <c r="AB238" s="1" t="s">
        <v>33</v>
      </c>
      <c r="AC238" s="1" t="s">
        <v>33</v>
      </c>
      <c r="AD238" s="1" t="s">
        <v>33</v>
      </c>
      <c r="AE238" s="1" t="s">
        <v>33</v>
      </c>
      <c r="AF238" s="1" t="s">
        <v>33</v>
      </c>
      <c r="AG238" s="1" t="s">
        <v>33</v>
      </c>
      <c r="AH238" s="1" t="s">
        <v>33</v>
      </c>
      <c r="AI238" s="1" t="s">
        <v>33</v>
      </c>
      <c r="AJ238" s="1" t="s">
        <v>33</v>
      </c>
      <c r="AK238" s="1" t="s">
        <v>33</v>
      </c>
      <c r="AL238" s="1" t="s">
        <v>33</v>
      </c>
      <c r="AM238" s="1" t="s">
        <v>33</v>
      </c>
    </row>
    <row r="239" spans="1:39" x14ac:dyDescent="0.3">
      <c r="A239" s="1" t="s">
        <v>267</v>
      </c>
      <c r="B239" s="1" t="str">
        <f>RIGHT(data_20240921_001[[#This Row],[Time]],6)</f>
        <v>47.783</v>
      </c>
      <c r="C239" s="1">
        <f t="shared" si="11"/>
        <v>92</v>
      </c>
      <c r="D239" s="1" t="s">
        <v>32</v>
      </c>
      <c r="E239" s="2">
        <v>45555.577692175924</v>
      </c>
      <c r="F239">
        <v>-2.1000000000000001E-2</v>
      </c>
      <c r="G239">
        <f>data_20240921_001[[#This Row],[Acceleration X(g)]]-$G$3</f>
        <v>-7.3199999999999914E-3</v>
      </c>
      <c r="H239">
        <f t="shared" si="12"/>
        <v>-0.78319999999999768</v>
      </c>
      <c r="I239">
        <v>-1.7000000000000001E-2</v>
      </c>
      <c r="J239">
        <f>data_20240921_001[[#This Row],[Acceleration Y(g)]]-$J$3</f>
        <v>-1.2519999999999998E-2</v>
      </c>
      <c r="K239">
        <f t="shared" si="13"/>
        <v>-1.4961999999999962</v>
      </c>
      <c r="L239">
        <v>1</v>
      </c>
      <c r="M239">
        <f>data_20240921_001[[#This Row],[Acceleration Z(g)2]]-$M$3</f>
        <v>-1.9180000000000419E-2</v>
      </c>
      <c r="N239">
        <v>0.24399999999999999</v>
      </c>
      <c r="O239">
        <v>6.0999999999999999E-2</v>
      </c>
      <c r="P239">
        <v>0</v>
      </c>
      <c r="Q239">
        <v>-1.1100000000000001</v>
      </c>
      <c r="R239">
        <v>1.0049999999999999</v>
      </c>
      <c r="S239">
        <v>168.333</v>
      </c>
      <c r="T239">
        <v>180.28399999999999</v>
      </c>
      <c r="U239">
        <v>-181.74</v>
      </c>
      <c r="V239">
        <v>371.33199999999999</v>
      </c>
      <c r="W239">
        <v>19.62</v>
      </c>
      <c r="X239">
        <v>96531</v>
      </c>
      <c r="Y239">
        <v>408.55</v>
      </c>
      <c r="Z239" s="1" t="s">
        <v>33</v>
      </c>
      <c r="AA239" s="1" t="s">
        <v>33</v>
      </c>
      <c r="AB239" s="1" t="s">
        <v>33</v>
      </c>
      <c r="AC239" s="1" t="s">
        <v>33</v>
      </c>
      <c r="AD239" s="1" t="s">
        <v>33</v>
      </c>
      <c r="AE239" s="1" t="s">
        <v>33</v>
      </c>
      <c r="AF239" s="1" t="s">
        <v>33</v>
      </c>
      <c r="AG239" s="1" t="s">
        <v>33</v>
      </c>
      <c r="AH239" s="1" t="s">
        <v>33</v>
      </c>
      <c r="AI239" s="1" t="s">
        <v>33</v>
      </c>
      <c r="AJ239" s="1" t="s">
        <v>33</v>
      </c>
      <c r="AK239" s="1" t="s">
        <v>33</v>
      </c>
      <c r="AL239" s="1" t="s">
        <v>33</v>
      </c>
      <c r="AM239" s="1" t="s">
        <v>33</v>
      </c>
    </row>
    <row r="240" spans="1:39" x14ac:dyDescent="0.3">
      <c r="A240" s="1" t="s">
        <v>268</v>
      </c>
      <c r="B240" s="1" t="str">
        <f>RIGHT(data_20240921_001[[#This Row],[Time]],6)</f>
        <v>47.891</v>
      </c>
      <c r="C240" s="1">
        <f t="shared" si="11"/>
        <v>108</v>
      </c>
      <c r="D240" s="1" t="s">
        <v>32</v>
      </c>
      <c r="E240" s="2">
        <v>45555.577693333333</v>
      </c>
      <c r="F240">
        <v>-2.4E-2</v>
      </c>
      <c r="G240">
        <f>data_20240921_001[[#This Row],[Acceleration X(g)]]-$G$3</f>
        <v>-1.0319999999999991E-2</v>
      </c>
      <c r="H240">
        <f t="shared" si="12"/>
        <v>-0.79351999999999767</v>
      </c>
      <c r="I240">
        <v>-2.5999999999999999E-2</v>
      </c>
      <c r="J240">
        <f>data_20240921_001[[#This Row],[Acceleration Y(g)]]-$J$3</f>
        <v>-2.1519999999999997E-2</v>
      </c>
      <c r="K240">
        <f t="shared" si="13"/>
        <v>-1.5177199999999962</v>
      </c>
      <c r="L240">
        <v>0.999</v>
      </c>
      <c r="M240">
        <f>data_20240921_001[[#This Row],[Acceleration Z(g)2]]-$M$3</f>
        <v>-2.018000000000042E-2</v>
      </c>
      <c r="N240">
        <v>0.183</v>
      </c>
      <c r="O240">
        <v>6.0999999999999999E-2</v>
      </c>
      <c r="P240">
        <v>0</v>
      </c>
      <c r="Q240">
        <v>-1.1100000000000001</v>
      </c>
      <c r="R240">
        <v>1.0109999999999999</v>
      </c>
      <c r="S240">
        <v>168.33799999999999</v>
      </c>
      <c r="T240">
        <v>162.55199999999999</v>
      </c>
      <c r="U240">
        <v>-194.16800000000001</v>
      </c>
      <c r="V240">
        <v>348.75099999999998</v>
      </c>
      <c r="W240">
        <v>19.55</v>
      </c>
      <c r="X240">
        <v>96531</v>
      </c>
      <c r="Y240">
        <v>408.55</v>
      </c>
      <c r="Z240" s="1" t="s">
        <v>33</v>
      </c>
      <c r="AA240" s="1" t="s">
        <v>33</v>
      </c>
      <c r="AB240" s="1" t="s">
        <v>33</v>
      </c>
      <c r="AC240" s="1" t="s">
        <v>33</v>
      </c>
      <c r="AD240" s="1" t="s">
        <v>33</v>
      </c>
      <c r="AE240" s="1" t="s">
        <v>33</v>
      </c>
      <c r="AF240" s="1" t="s">
        <v>33</v>
      </c>
      <c r="AG240" s="1" t="s">
        <v>33</v>
      </c>
      <c r="AH240" s="1" t="s">
        <v>33</v>
      </c>
      <c r="AI240" s="1" t="s">
        <v>33</v>
      </c>
      <c r="AJ240" s="1" t="s">
        <v>33</v>
      </c>
      <c r="AK240" s="1" t="s">
        <v>33</v>
      </c>
      <c r="AL240" s="1" t="s">
        <v>33</v>
      </c>
      <c r="AM240" s="1" t="s">
        <v>33</v>
      </c>
    </row>
    <row r="241" spans="1:39" x14ac:dyDescent="0.3">
      <c r="A241" s="1" t="s">
        <v>269</v>
      </c>
      <c r="B241" s="1" t="str">
        <f>RIGHT(data_20240921_001[[#This Row],[Time]],6)</f>
        <v>47.985</v>
      </c>
      <c r="C241" s="1">
        <f t="shared" si="11"/>
        <v>94</v>
      </c>
      <c r="D241" s="1" t="s">
        <v>32</v>
      </c>
      <c r="E241" s="2">
        <v>45555.577694490741</v>
      </c>
      <c r="F241">
        <v>-2.1000000000000001E-2</v>
      </c>
      <c r="G241">
        <f>data_20240921_001[[#This Row],[Acceleration X(g)]]-$G$3</f>
        <v>-7.3199999999999914E-3</v>
      </c>
      <c r="H241">
        <f t="shared" si="12"/>
        <v>-0.80083999999999766</v>
      </c>
      <c r="I241">
        <v>-3.1E-2</v>
      </c>
      <c r="J241">
        <f>data_20240921_001[[#This Row],[Acceleration Y(g)]]-$J$3</f>
        <v>-2.6519999999999995E-2</v>
      </c>
      <c r="K241">
        <f t="shared" si="13"/>
        <v>-1.5442399999999963</v>
      </c>
      <c r="L241">
        <v>0.998</v>
      </c>
      <c r="M241">
        <f>data_20240921_001[[#This Row],[Acceleration Z(g)2]]-$M$3</f>
        <v>-2.1180000000000421E-2</v>
      </c>
      <c r="N241">
        <v>0.48799999999999999</v>
      </c>
      <c r="O241">
        <v>0</v>
      </c>
      <c r="P241">
        <v>0.79300000000000004</v>
      </c>
      <c r="Q241">
        <v>-1.121</v>
      </c>
      <c r="R241">
        <v>1.038</v>
      </c>
      <c r="S241">
        <v>168.35400000000001</v>
      </c>
      <c r="T241">
        <v>144.11799999999999</v>
      </c>
      <c r="U241">
        <v>-206.20599999999999</v>
      </c>
      <c r="V241">
        <v>320.17700000000002</v>
      </c>
      <c r="W241">
        <v>19.579999999999998</v>
      </c>
      <c r="X241">
        <v>96531</v>
      </c>
      <c r="Y241">
        <v>408.55</v>
      </c>
      <c r="Z241" s="1" t="s">
        <v>33</v>
      </c>
      <c r="AA241" s="1" t="s">
        <v>33</v>
      </c>
      <c r="AB241" s="1" t="s">
        <v>33</v>
      </c>
      <c r="AC241" s="1" t="s">
        <v>33</v>
      </c>
      <c r="AD241" s="1" t="s">
        <v>33</v>
      </c>
      <c r="AE241" s="1" t="s">
        <v>33</v>
      </c>
      <c r="AF241" s="1" t="s">
        <v>33</v>
      </c>
      <c r="AG241" s="1" t="s">
        <v>33</v>
      </c>
      <c r="AH241" s="1" t="s">
        <v>33</v>
      </c>
      <c r="AI241" s="1" t="s">
        <v>33</v>
      </c>
      <c r="AJ241" s="1" t="s">
        <v>33</v>
      </c>
      <c r="AK241" s="1" t="s">
        <v>33</v>
      </c>
      <c r="AL241" s="1" t="s">
        <v>33</v>
      </c>
      <c r="AM241" s="1" t="s">
        <v>33</v>
      </c>
    </row>
    <row r="242" spans="1:39" x14ac:dyDescent="0.3">
      <c r="A242" s="1" t="s">
        <v>270</v>
      </c>
      <c r="B242" s="1" t="str">
        <f>RIGHT(data_20240921_001[[#This Row],[Time]],6)</f>
        <v>48.095</v>
      </c>
      <c r="C242" s="1">
        <f t="shared" si="11"/>
        <v>110</v>
      </c>
      <c r="D242" s="1" t="s">
        <v>32</v>
      </c>
      <c r="E242" s="2">
        <v>45555.57769564815</v>
      </c>
      <c r="F242">
        <v>-2.8000000000000001E-2</v>
      </c>
      <c r="G242">
        <f>data_20240921_001[[#This Row],[Acceleration X(g)]]-$G$3</f>
        <v>-1.4319999999999991E-2</v>
      </c>
      <c r="H242">
        <f t="shared" si="12"/>
        <v>-0.81515999999999766</v>
      </c>
      <c r="I242">
        <v>-1.9E-2</v>
      </c>
      <c r="J242">
        <f>data_20240921_001[[#This Row],[Acceleration Y(g)]]-$J$3</f>
        <v>-1.4519999999999996E-2</v>
      </c>
      <c r="K242">
        <f t="shared" si="13"/>
        <v>-1.5587599999999964</v>
      </c>
      <c r="L242">
        <v>0.997</v>
      </c>
      <c r="M242">
        <f>data_20240921_001[[#This Row],[Acceleration Z(g)2]]-$M$3</f>
        <v>-2.2180000000000422E-2</v>
      </c>
      <c r="N242">
        <v>0.30499999999999999</v>
      </c>
      <c r="O242">
        <v>-0.24399999999999999</v>
      </c>
      <c r="P242">
        <v>1.7090000000000001</v>
      </c>
      <c r="Q242">
        <v>-1.1319999999999999</v>
      </c>
      <c r="R242">
        <v>1.0489999999999999</v>
      </c>
      <c r="S242">
        <v>168.49700000000001</v>
      </c>
      <c r="T242">
        <v>126.789</v>
      </c>
      <c r="U242">
        <v>-219.14099999999999</v>
      </c>
      <c r="V242">
        <v>288.74299999999999</v>
      </c>
      <c r="W242">
        <v>19.57</v>
      </c>
      <c r="X242">
        <v>96531</v>
      </c>
      <c r="Y242">
        <v>408.55</v>
      </c>
      <c r="Z242" s="1" t="s">
        <v>33</v>
      </c>
      <c r="AA242" s="1" t="s">
        <v>33</v>
      </c>
      <c r="AB242" s="1" t="s">
        <v>33</v>
      </c>
      <c r="AC242" s="1" t="s">
        <v>33</v>
      </c>
      <c r="AD242" s="1" t="s">
        <v>33</v>
      </c>
      <c r="AE242" s="1" t="s">
        <v>33</v>
      </c>
      <c r="AF242" s="1" t="s">
        <v>33</v>
      </c>
      <c r="AG242" s="1" t="s">
        <v>33</v>
      </c>
      <c r="AH242" s="1" t="s">
        <v>33</v>
      </c>
      <c r="AI242" s="1" t="s">
        <v>33</v>
      </c>
      <c r="AJ242" s="1" t="s">
        <v>33</v>
      </c>
      <c r="AK242" s="1" t="s">
        <v>33</v>
      </c>
      <c r="AL242" s="1" t="s">
        <v>33</v>
      </c>
      <c r="AM242" s="1" t="s">
        <v>33</v>
      </c>
    </row>
    <row r="243" spans="1:39" x14ac:dyDescent="0.3">
      <c r="A243" s="1" t="s">
        <v>271</v>
      </c>
      <c r="B243" s="1" t="str">
        <f>RIGHT(data_20240921_001[[#This Row],[Time]],6)</f>
        <v>48.188</v>
      </c>
      <c r="C243" s="1">
        <f t="shared" si="11"/>
        <v>93</v>
      </c>
      <c r="D243" s="1" t="s">
        <v>32</v>
      </c>
      <c r="E243" s="2">
        <v>45555.577696805558</v>
      </c>
      <c r="F243">
        <v>-1.9E-2</v>
      </c>
      <c r="G243">
        <f>data_20240921_001[[#This Row],[Acceleration X(g)]]-$G$3</f>
        <v>-5.3199999999999897E-3</v>
      </c>
      <c r="H243">
        <f t="shared" si="12"/>
        <v>-0.82047999999999766</v>
      </c>
      <c r="I243">
        <v>-4.4999999999999998E-2</v>
      </c>
      <c r="J243">
        <f>data_20240921_001[[#This Row],[Acceleration Y(g)]]-$J$3</f>
        <v>-4.0519999999999994E-2</v>
      </c>
      <c r="K243">
        <f t="shared" si="13"/>
        <v>-1.5992799999999963</v>
      </c>
      <c r="L243">
        <v>0.997</v>
      </c>
      <c r="M243">
        <f>data_20240921_001[[#This Row],[Acceleration Z(g)2]]-$M$3</f>
        <v>-2.2180000000000422E-2</v>
      </c>
      <c r="N243">
        <v>6.0999999999999999E-2</v>
      </c>
      <c r="O243">
        <v>0</v>
      </c>
      <c r="P243">
        <v>1.526</v>
      </c>
      <c r="Q243">
        <v>-1.121</v>
      </c>
      <c r="R243">
        <v>1.0549999999999999</v>
      </c>
      <c r="S243">
        <v>168.602</v>
      </c>
      <c r="T243">
        <v>109.577</v>
      </c>
      <c r="U243">
        <v>-234.11699999999999</v>
      </c>
      <c r="V243">
        <v>254.215</v>
      </c>
      <c r="W243">
        <v>19.57</v>
      </c>
      <c r="X243">
        <v>96531</v>
      </c>
      <c r="Y243">
        <v>408.55</v>
      </c>
      <c r="Z243" s="1" t="s">
        <v>33</v>
      </c>
      <c r="AA243" s="1" t="s">
        <v>33</v>
      </c>
      <c r="AB243" s="1" t="s">
        <v>33</v>
      </c>
      <c r="AC243" s="1" t="s">
        <v>33</v>
      </c>
      <c r="AD243" s="1" t="s">
        <v>33</v>
      </c>
      <c r="AE243" s="1" t="s">
        <v>33</v>
      </c>
      <c r="AF243" s="1" t="s">
        <v>33</v>
      </c>
      <c r="AG243" s="1" t="s">
        <v>33</v>
      </c>
      <c r="AH243" s="1" t="s">
        <v>33</v>
      </c>
      <c r="AI243" s="1" t="s">
        <v>33</v>
      </c>
      <c r="AJ243" s="1" t="s">
        <v>33</v>
      </c>
      <c r="AK243" s="1" t="s">
        <v>33</v>
      </c>
      <c r="AL243" s="1" t="s">
        <v>33</v>
      </c>
      <c r="AM243" s="1" t="s">
        <v>33</v>
      </c>
    </row>
    <row r="244" spans="1:39" x14ac:dyDescent="0.3">
      <c r="A244" s="1" t="s">
        <v>272</v>
      </c>
      <c r="B244" s="1" t="str">
        <f>RIGHT(data_20240921_001[[#This Row],[Time]],6)</f>
        <v>48.282</v>
      </c>
      <c r="C244" s="1">
        <f t="shared" si="11"/>
        <v>94</v>
      </c>
      <c r="D244" s="1" t="s">
        <v>32</v>
      </c>
      <c r="E244" s="2">
        <v>45555.577697962966</v>
      </c>
      <c r="F244">
        <v>-2.1000000000000001E-2</v>
      </c>
      <c r="G244">
        <f>data_20240921_001[[#This Row],[Acceleration X(g)]]-$G$3</f>
        <v>-7.3199999999999914E-3</v>
      </c>
      <c r="H244">
        <f t="shared" si="12"/>
        <v>-0.82779999999999765</v>
      </c>
      <c r="I244">
        <v>-1.2999999999999999E-2</v>
      </c>
      <c r="J244">
        <f>data_20240921_001[[#This Row],[Acceleration Y(g)]]-$J$3</f>
        <v>-8.5199999999999963E-3</v>
      </c>
      <c r="K244">
        <f t="shared" si="13"/>
        <v>-1.6077999999999963</v>
      </c>
      <c r="L244">
        <v>0.999</v>
      </c>
      <c r="M244">
        <f>data_20240921_001[[#This Row],[Acceleration Z(g)2]]-$M$3</f>
        <v>-2.018000000000042E-2</v>
      </c>
      <c r="N244">
        <v>6.0999999999999999E-2</v>
      </c>
      <c r="O244">
        <v>0</v>
      </c>
      <c r="P244">
        <v>0.42699999999999999</v>
      </c>
      <c r="Q244">
        <v>-1.121</v>
      </c>
      <c r="R244">
        <v>1.0489999999999999</v>
      </c>
      <c r="S244">
        <v>168.71700000000001</v>
      </c>
      <c r="T244">
        <v>88.53</v>
      </c>
      <c r="U244">
        <v>-249.06700000000001</v>
      </c>
      <c r="V244">
        <v>206.75200000000001</v>
      </c>
      <c r="W244">
        <v>19.579999999999998</v>
      </c>
      <c r="X244">
        <v>96531</v>
      </c>
      <c r="Y244">
        <v>408.55</v>
      </c>
      <c r="Z244" s="1" t="s">
        <v>33</v>
      </c>
      <c r="AA244" s="1" t="s">
        <v>33</v>
      </c>
      <c r="AB244" s="1" t="s">
        <v>33</v>
      </c>
      <c r="AC244" s="1" t="s">
        <v>33</v>
      </c>
      <c r="AD244" s="1" t="s">
        <v>33</v>
      </c>
      <c r="AE244" s="1" t="s">
        <v>33</v>
      </c>
      <c r="AF244" s="1" t="s">
        <v>33</v>
      </c>
      <c r="AG244" s="1" t="s">
        <v>33</v>
      </c>
      <c r="AH244" s="1" t="s">
        <v>33</v>
      </c>
      <c r="AI244" s="1" t="s">
        <v>33</v>
      </c>
      <c r="AJ244" s="1" t="s">
        <v>33</v>
      </c>
      <c r="AK244" s="1" t="s">
        <v>33</v>
      </c>
      <c r="AL244" s="1" t="s">
        <v>33</v>
      </c>
      <c r="AM244" s="1" t="s">
        <v>33</v>
      </c>
    </row>
    <row r="245" spans="1:39" x14ac:dyDescent="0.3">
      <c r="A245" s="1" t="s">
        <v>273</v>
      </c>
      <c r="B245" s="1" t="str">
        <f>RIGHT(data_20240921_001[[#This Row],[Time]],6)</f>
        <v>48.390</v>
      </c>
      <c r="C245" s="1">
        <f t="shared" si="11"/>
        <v>108</v>
      </c>
      <c r="D245" s="1" t="s">
        <v>32</v>
      </c>
      <c r="E245" s="2">
        <v>45555.577699120367</v>
      </c>
      <c r="F245">
        <v>-2.8000000000000001E-2</v>
      </c>
      <c r="G245">
        <f>data_20240921_001[[#This Row],[Acceleration X(g)]]-$G$3</f>
        <v>-1.4319999999999991E-2</v>
      </c>
      <c r="H245">
        <f t="shared" si="12"/>
        <v>-0.84211999999999765</v>
      </c>
      <c r="I245">
        <v>-1.7000000000000001E-2</v>
      </c>
      <c r="J245">
        <f>data_20240921_001[[#This Row],[Acceleration Y(g)]]-$J$3</f>
        <v>-1.2519999999999998E-2</v>
      </c>
      <c r="K245">
        <f t="shared" si="13"/>
        <v>-1.6203199999999964</v>
      </c>
      <c r="L245">
        <v>0.999</v>
      </c>
      <c r="M245">
        <f>data_20240921_001[[#This Row],[Acceleration Z(g)2]]-$M$3</f>
        <v>-2.018000000000042E-2</v>
      </c>
      <c r="N245">
        <v>0.24399999999999999</v>
      </c>
      <c r="O245">
        <v>-6.0999999999999999E-2</v>
      </c>
      <c r="P245">
        <v>1.038</v>
      </c>
      <c r="Q245">
        <v>-1.093</v>
      </c>
      <c r="R245">
        <v>1.06</v>
      </c>
      <c r="S245">
        <v>168.821</v>
      </c>
      <c r="T245">
        <v>61.061</v>
      </c>
      <c r="U245">
        <v>-261.15699999999998</v>
      </c>
      <c r="V245">
        <v>131.43</v>
      </c>
      <c r="W245">
        <v>19.600000000000001</v>
      </c>
      <c r="X245">
        <v>96530</v>
      </c>
      <c r="Y245">
        <v>408.64</v>
      </c>
      <c r="Z245" s="1" t="s">
        <v>33</v>
      </c>
      <c r="AA245" s="1" t="s">
        <v>33</v>
      </c>
      <c r="AB245" s="1" t="s">
        <v>33</v>
      </c>
      <c r="AC245" s="1" t="s">
        <v>33</v>
      </c>
      <c r="AD245" s="1" t="s">
        <v>33</v>
      </c>
      <c r="AE245" s="1" t="s">
        <v>33</v>
      </c>
      <c r="AF245" s="1" t="s">
        <v>33</v>
      </c>
      <c r="AG245" s="1" t="s">
        <v>33</v>
      </c>
      <c r="AH245" s="1" t="s">
        <v>33</v>
      </c>
      <c r="AI245" s="1" t="s">
        <v>33</v>
      </c>
      <c r="AJ245" s="1" t="s">
        <v>33</v>
      </c>
      <c r="AK245" s="1" t="s">
        <v>33</v>
      </c>
      <c r="AL245" s="1" t="s">
        <v>33</v>
      </c>
      <c r="AM245" s="1" t="s">
        <v>33</v>
      </c>
    </row>
    <row r="246" spans="1:39" x14ac:dyDescent="0.3">
      <c r="A246" s="1" t="s">
        <v>274</v>
      </c>
      <c r="B246" s="1" t="str">
        <f>RIGHT(data_20240921_001[[#This Row],[Time]],6)</f>
        <v>48.485</v>
      </c>
      <c r="C246" s="1">
        <f t="shared" si="11"/>
        <v>95</v>
      </c>
      <c r="D246" s="1" t="s">
        <v>32</v>
      </c>
      <c r="E246" s="2">
        <v>45555.577700277776</v>
      </c>
      <c r="F246">
        <v>-2.1999999999999999E-2</v>
      </c>
      <c r="G246">
        <f>data_20240921_001[[#This Row],[Acceleration X(g)]]-$G$3</f>
        <v>-8.3199999999999889E-3</v>
      </c>
      <c r="H246">
        <f t="shared" si="12"/>
        <v>-0.85043999999999764</v>
      </c>
      <c r="I246">
        <v>-4.2999999999999997E-2</v>
      </c>
      <c r="J246">
        <f>data_20240921_001[[#This Row],[Acceleration Y(g)]]-$J$3</f>
        <v>-3.8519999999999992E-2</v>
      </c>
      <c r="K246">
        <f t="shared" si="13"/>
        <v>-1.6588399999999963</v>
      </c>
      <c r="L246">
        <v>0.997</v>
      </c>
      <c r="M246">
        <f>data_20240921_001[[#This Row],[Acceleration Z(g)2]]-$M$3</f>
        <v>-2.2180000000000422E-2</v>
      </c>
      <c r="N246">
        <v>0.24399999999999999</v>
      </c>
      <c r="O246">
        <v>0</v>
      </c>
      <c r="P246">
        <v>0.61</v>
      </c>
      <c r="Q246">
        <v>-1.077</v>
      </c>
      <c r="R246">
        <v>1.06</v>
      </c>
      <c r="S246">
        <v>168.91499999999999</v>
      </c>
      <c r="T246">
        <v>27.143999999999998</v>
      </c>
      <c r="U246">
        <v>-264.60199999999998</v>
      </c>
      <c r="V246">
        <v>16.991</v>
      </c>
      <c r="W246">
        <v>19.57</v>
      </c>
      <c r="X246">
        <v>96530</v>
      </c>
      <c r="Y246">
        <v>408.64</v>
      </c>
      <c r="Z246" s="1" t="s">
        <v>33</v>
      </c>
      <c r="AA246" s="1" t="s">
        <v>33</v>
      </c>
      <c r="AB246" s="1" t="s">
        <v>33</v>
      </c>
      <c r="AC246" s="1" t="s">
        <v>33</v>
      </c>
      <c r="AD246" s="1" t="s">
        <v>33</v>
      </c>
      <c r="AE246" s="1" t="s">
        <v>33</v>
      </c>
      <c r="AF246" s="1" t="s">
        <v>33</v>
      </c>
      <c r="AG246" s="1" t="s">
        <v>33</v>
      </c>
      <c r="AH246" s="1" t="s">
        <v>33</v>
      </c>
      <c r="AI246" s="1" t="s">
        <v>33</v>
      </c>
      <c r="AJ246" s="1" t="s">
        <v>33</v>
      </c>
      <c r="AK246" s="1" t="s">
        <v>33</v>
      </c>
      <c r="AL246" s="1" t="s">
        <v>33</v>
      </c>
      <c r="AM246" s="1" t="s">
        <v>33</v>
      </c>
    </row>
    <row r="247" spans="1:39" x14ac:dyDescent="0.3">
      <c r="A247" s="1" t="s">
        <v>275</v>
      </c>
      <c r="B247" s="1" t="str">
        <f>RIGHT(data_20240921_001[[#This Row],[Time]],6)</f>
        <v>48.596</v>
      </c>
      <c r="C247" s="1">
        <f t="shared" si="11"/>
        <v>111</v>
      </c>
      <c r="D247" s="1" t="s">
        <v>32</v>
      </c>
      <c r="E247" s="2">
        <v>45555.577701435184</v>
      </c>
      <c r="F247">
        <v>-2.3E-2</v>
      </c>
      <c r="G247">
        <f>data_20240921_001[[#This Row],[Acceleration X(g)]]-$G$3</f>
        <v>-9.3199999999999898E-3</v>
      </c>
      <c r="H247">
        <f t="shared" si="12"/>
        <v>-0.85975999999999764</v>
      </c>
      <c r="I247">
        <v>-3.2000000000000001E-2</v>
      </c>
      <c r="J247">
        <f>data_20240921_001[[#This Row],[Acceleration Y(g)]]-$J$3</f>
        <v>-2.7519999999999996E-2</v>
      </c>
      <c r="K247">
        <f t="shared" si="13"/>
        <v>-1.6863599999999963</v>
      </c>
      <c r="L247">
        <v>0.998</v>
      </c>
      <c r="M247">
        <f>data_20240921_001[[#This Row],[Acceleration Z(g)2]]-$M$3</f>
        <v>-2.1180000000000421E-2</v>
      </c>
      <c r="N247">
        <v>-6.0999999999999999E-2</v>
      </c>
      <c r="O247">
        <v>-6.0999999999999999E-2</v>
      </c>
      <c r="P247">
        <v>-0.183</v>
      </c>
      <c r="Q247">
        <v>-1.077</v>
      </c>
      <c r="R247">
        <v>1.06</v>
      </c>
      <c r="S247">
        <v>168.959</v>
      </c>
      <c r="T247">
        <v>-8.125</v>
      </c>
      <c r="U247">
        <v>-264.66699999999997</v>
      </c>
      <c r="V247">
        <v>-110.51300000000001</v>
      </c>
      <c r="W247">
        <v>19.600000000000001</v>
      </c>
      <c r="X247">
        <v>96530</v>
      </c>
      <c r="Y247">
        <v>408.64</v>
      </c>
      <c r="Z247" s="1" t="s">
        <v>33</v>
      </c>
      <c r="AA247" s="1" t="s">
        <v>33</v>
      </c>
      <c r="AB247" s="1" t="s">
        <v>33</v>
      </c>
      <c r="AC247" s="1" t="s">
        <v>33</v>
      </c>
      <c r="AD247" s="1" t="s">
        <v>33</v>
      </c>
      <c r="AE247" s="1" t="s">
        <v>33</v>
      </c>
      <c r="AF247" s="1" t="s">
        <v>33</v>
      </c>
      <c r="AG247" s="1" t="s">
        <v>33</v>
      </c>
      <c r="AH247" s="1" t="s">
        <v>33</v>
      </c>
      <c r="AI247" s="1" t="s">
        <v>33</v>
      </c>
      <c r="AJ247" s="1" t="s">
        <v>33</v>
      </c>
      <c r="AK247" s="1" t="s">
        <v>33</v>
      </c>
      <c r="AL247" s="1" t="s">
        <v>33</v>
      </c>
      <c r="AM247" s="1" t="s">
        <v>33</v>
      </c>
    </row>
    <row r="248" spans="1:39" x14ac:dyDescent="0.3">
      <c r="A248" s="1" t="s">
        <v>276</v>
      </c>
      <c r="B248" s="1" t="str">
        <f>RIGHT(data_20240921_001[[#This Row],[Time]],6)</f>
        <v>48.690</v>
      </c>
      <c r="C248" s="1">
        <f t="shared" si="11"/>
        <v>94</v>
      </c>
      <c r="D248" s="1" t="s">
        <v>32</v>
      </c>
      <c r="E248" s="2">
        <v>45555.577702592593</v>
      </c>
      <c r="F248">
        <v>-0.02</v>
      </c>
      <c r="G248">
        <f>data_20240921_001[[#This Row],[Acceleration X(g)]]-$G$3</f>
        <v>-6.3199999999999906E-3</v>
      </c>
      <c r="H248">
        <f t="shared" si="12"/>
        <v>-0.86607999999999763</v>
      </c>
      <c r="I248">
        <v>-2.8000000000000001E-2</v>
      </c>
      <c r="J248">
        <f>data_20240921_001[[#This Row],[Acceleration Y(g)]]-$J$3</f>
        <v>-2.3519999999999999E-2</v>
      </c>
      <c r="K248">
        <f t="shared" si="13"/>
        <v>-1.7098799999999963</v>
      </c>
      <c r="L248">
        <v>0.999</v>
      </c>
      <c r="M248">
        <f>data_20240921_001[[#This Row],[Acceleration Z(g)2]]-$M$3</f>
        <v>-2.018000000000042E-2</v>
      </c>
      <c r="N248">
        <v>0.42699999999999999</v>
      </c>
      <c r="O248">
        <v>0.122</v>
      </c>
      <c r="P248">
        <v>-6.0999999999999999E-2</v>
      </c>
      <c r="Q248">
        <v>-1.0549999999999999</v>
      </c>
      <c r="R248">
        <v>1.0660000000000001</v>
      </c>
      <c r="S248">
        <v>168.959</v>
      </c>
      <c r="T248">
        <v>-44.902000000000001</v>
      </c>
      <c r="U248">
        <v>-258.71300000000002</v>
      </c>
      <c r="V248">
        <v>-232.31</v>
      </c>
      <c r="W248">
        <v>19.57</v>
      </c>
      <c r="X248">
        <v>96530</v>
      </c>
      <c r="Y248">
        <v>408.64</v>
      </c>
      <c r="Z248" s="1" t="s">
        <v>33</v>
      </c>
      <c r="AA248" s="1" t="s">
        <v>33</v>
      </c>
      <c r="AB248" s="1" t="s">
        <v>33</v>
      </c>
      <c r="AC248" s="1" t="s">
        <v>33</v>
      </c>
      <c r="AD248" s="1" t="s">
        <v>33</v>
      </c>
      <c r="AE248" s="1" t="s">
        <v>33</v>
      </c>
      <c r="AF248" s="1" t="s">
        <v>33</v>
      </c>
      <c r="AG248" s="1" t="s">
        <v>33</v>
      </c>
      <c r="AH248" s="1" t="s">
        <v>33</v>
      </c>
      <c r="AI248" s="1" t="s">
        <v>33</v>
      </c>
      <c r="AJ248" s="1" t="s">
        <v>33</v>
      </c>
      <c r="AK248" s="1" t="s">
        <v>33</v>
      </c>
      <c r="AL248" s="1" t="s">
        <v>33</v>
      </c>
      <c r="AM248" s="1" t="s">
        <v>33</v>
      </c>
    </row>
    <row r="249" spans="1:39" x14ac:dyDescent="0.3">
      <c r="A249" s="1" t="s">
        <v>277</v>
      </c>
      <c r="B249" s="1" t="str">
        <f>RIGHT(data_20240921_001[[#This Row],[Time]],6)</f>
        <v>48.782</v>
      </c>
      <c r="C249" s="1">
        <f t="shared" si="11"/>
        <v>92</v>
      </c>
      <c r="D249" s="1" t="s">
        <v>32</v>
      </c>
      <c r="E249" s="2">
        <v>45555.577703750001</v>
      </c>
      <c r="F249">
        <v>-1.7000000000000001E-2</v>
      </c>
      <c r="G249">
        <f>data_20240921_001[[#This Row],[Acceleration X(g)]]-$G$3</f>
        <v>-3.3199999999999914E-3</v>
      </c>
      <c r="H249">
        <f t="shared" si="12"/>
        <v>-0.86939999999999762</v>
      </c>
      <c r="I249">
        <v>-1.2999999999999999E-2</v>
      </c>
      <c r="J249">
        <f>data_20240921_001[[#This Row],[Acceleration Y(g)]]-$J$3</f>
        <v>-8.5199999999999963E-3</v>
      </c>
      <c r="K249">
        <f t="shared" si="13"/>
        <v>-1.7183999999999964</v>
      </c>
      <c r="L249">
        <v>0.998</v>
      </c>
      <c r="M249">
        <f>data_20240921_001[[#This Row],[Acceleration Z(g)2]]-$M$3</f>
        <v>-2.1180000000000421E-2</v>
      </c>
      <c r="N249">
        <v>0.54900000000000004</v>
      </c>
      <c r="O249">
        <v>0.122</v>
      </c>
      <c r="P249">
        <v>6.0999999999999999E-2</v>
      </c>
      <c r="Q249">
        <v>-1.0489999999999999</v>
      </c>
      <c r="R249">
        <v>1.0660000000000001</v>
      </c>
      <c r="S249">
        <v>168.964</v>
      </c>
      <c r="T249">
        <v>-94.665999999999997</v>
      </c>
      <c r="U249">
        <v>-231.77699999999999</v>
      </c>
      <c r="V249">
        <v>-353.327</v>
      </c>
      <c r="W249">
        <v>19.600000000000001</v>
      </c>
      <c r="X249">
        <v>96529</v>
      </c>
      <c r="Y249">
        <v>408.72</v>
      </c>
      <c r="Z249" s="1" t="s">
        <v>33</v>
      </c>
      <c r="AA249" s="1" t="s">
        <v>33</v>
      </c>
      <c r="AB249" s="1" t="s">
        <v>33</v>
      </c>
      <c r="AC249" s="1" t="s">
        <v>33</v>
      </c>
      <c r="AD249" s="1" t="s">
        <v>33</v>
      </c>
      <c r="AE249" s="1" t="s">
        <v>33</v>
      </c>
      <c r="AF249" s="1" t="s">
        <v>33</v>
      </c>
      <c r="AG249" s="1" t="s">
        <v>33</v>
      </c>
      <c r="AH249" s="1" t="s">
        <v>33</v>
      </c>
      <c r="AI249" s="1" t="s">
        <v>33</v>
      </c>
      <c r="AJ249" s="1" t="s">
        <v>33</v>
      </c>
      <c r="AK249" s="1" t="s">
        <v>33</v>
      </c>
      <c r="AL249" s="1" t="s">
        <v>33</v>
      </c>
      <c r="AM249" s="1" t="s">
        <v>33</v>
      </c>
    </row>
    <row r="250" spans="1:39" x14ac:dyDescent="0.3">
      <c r="A250" s="1" t="s">
        <v>278</v>
      </c>
      <c r="B250" s="1" t="str">
        <f>RIGHT(data_20240921_001[[#This Row],[Time]],6)</f>
        <v>48.890</v>
      </c>
      <c r="C250" s="1">
        <f t="shared" si="11"/>
        <v>108</v>
      </c>
      <c r="D250" s="1" t="s">
        <v>32</v>
      </c>
      <c r="E250" s="2">
        <v>45555.577704907409</v>
      </c>
      <c r="F250">
        <v>-1.9E-2</v>
      </c>
      <c r="G250">
        <f>data_20240921_001[[#This Row],[Acceleration X(g)]]-$G$3</f>
        <v>-5.3199999999999897E-3</v>
      </c>
      <c r="H250">
        <f t="shared" si="12"/>
        <v>-0.87471999999999761</v>
      </c>
      <c r="I250">
        <v>2E-3</v>
      </c>
      <c r="J250">
        <f>data_20240921_001[[#This Row],[Acceleration Y(g)]]-$J$3</f>
        <v>6.4800000000000031E-3</v>
      </c>
      <c r="K250">
        <f t="shared" si="13"/>
        <v>-1.7119199999999963</v>
      </c>
      <c r="L250">
        <v>0.999</v>
      </c>
      <c r="M250">
        <f>data_20240921_001[[#This Row],[Acceleration Z(g)2]]-$M$3</f>
        <v>-2.018000000000042E-2</v>
      </c>
      <c r="N250">
        <v>0.122</v>
      </c>
      <c r="O250">
        <v>-0.122</v>
      </c>
      <c r="P250">
        <v>0.122</v>
      </c>
      <c r="Q250">
        <v>-1.0329999999999999</v>
      </c>
      <c r="R250">
        <v>1.077</v>
      </c>
      <c r="S250">
        <v>168.959</v>
      </c>
      <c r="T250">
        <v>-149.34399999999999</v>
      </c>
      <c r="U250">
        <v>-165.50299999999999</v>
      </c>
      <c r="V250">
        <v>256.178</v>
      </c>
      <c r="W250">
        <v>19.600000000000001</v>
      </c>
      <c r="X250">
        <v>96530</v>
      </c>
      <c r="Y250">
        <v>408.64</v>
      </c>
      <c r="Z250" s="1" t="s">
        <v>33</v>
      </c>
      <c r="AA250" s="1" t="s">
        <v>33</v>
      </c>
      <c r="AB250" s="1" t="s">
        <v>33</v>
      </c>
      <c r="AC250" s="1" t="s">
        <v>33</v>
      </c>
      <c r="AD250" s="1" t="s">
        <v>33</v>
      </c>
      <c r="AE250" s="1" t="s">
        <v>33</v>
      </c>
      <c r="AF250" s="1" t="s">
        <v>33</v>
      </c>
      <c r="AG250" s="1" t="s">
        <v>33</v>
      </c>
      <c r="AH250" s="1" t="s">
        <v>33</v>
      </c>
      <c r="AI250" s="1" t="s">
        <v>33</v>
      </c>
      <c r="AJ250" s="1" t="s">
        <v>33</v>
      </c>
      <c r="AK250" s="1" t="s">
        <v>33</v>
      </c>
      <c r="AL250" s="1" t="s">
        <v>33</v>
      </c>
      <c r="AM250" s="1" t="s">
        <v>33</v>
      </c>
    </row>
    <row r="251" spans="1:39" x14ac:dyDescent="0.3">
      <c r="A251" s="1" t="s">
        <v>279</v>
      </c>
      <c r="B251" s="1" t="str">
        <f>RIGHT(data_20240921_001[[#This Row],[Time]],6)</f>
        <v>48.983</v>
      </c>
      <c r="C251" s="1">
        <f t="shared" si="11"/>
        <v>93</v>
      </c>
      <c r="D251" s="1" t="s">
        <v>32</v>
      </c>
      <c r="E251" s="2">
        <v>45555.577706064818</v>
      </c>
      <c r="F251">
        <v>-0.02</v>
      </c>
      <c r="G251">
        <f>data_20240921_001[[#This Row],[Acceleration X(g)]]-$G$3</f>
        <v>-6.3199999999999906E-3</v>
      </c>
      <c r="H251">
        <f t="shared" si="12"/>
        <v>-0.8810399999999976</v>
      </c>
      <c r="I251">
        <v>0</v>
      </c>
      <c r="J251">
        <f>data_20240921_001[[#This Row],[Acceleration Y(g)]]-$J$3</f>
        <v>4.4800000000000031E-3</v>
      </c>
      <c r="K251">
        <f t="shared" si="13"/>
        <v>-1.7074399999999963</v>
      </c>
      <c r="L251">
        <v>1</v>
      </c>
      <c r="M251">
        <f>data_20240921_001[[#This Row],[Acceleration Z(g)2]]-$M$3</f>
        <v>-1.9180000000000419E-2</v>
      </c>
      <c r="N251">
        <v>0.24399999999999999</v>
      </c>
      <c r="O251">
        <v>0.122</v>
      </c>
      <c r="P251">
        <v>-0.24399999999999999</v>
      </c>
      <c r="Q251">
        <v>-0.98299999999999998</v>
      </c>
      <c r="R251">
        <v>1.0660000000000001</v>
      </c>
      <c r="S251">
        <v>168.953</v>
      </c>
      <c r="T251">
        <v>-183.45599999999999</v>
      </c>
      <c r="U251">
        <v>-62.256999999999998</v>
      </c>
      <c r="V251">
        <v>376.74</v>
      </c>
      <c r="W251">
        <v>19.579999999999998</v>
      </c>
      <c r="X251">
        <v>96532</v>
      </c>
      <c r="Y251">
        <v>408.47</v>
      </c>
      <c r="Z251" s="1" t="s">
        <v>33</v>
      </c>
      <c r="AA251" s="1" t="s">
        <v>33</v>
      </c>
      <c r="AB251" s="1" t="s">
        <v>33</v>
      </c>
      <c r="AC251" s="1" t="s">
        <v>33</v>
      </c>
      <c r="AD251" s="1" t="s">
        <v>33</v>
      </c>
      <c r="AE251" s="1" t="s">
        <v>33</v>
      </c>
      <c r="AF251" s="1" t="s">
        <v>33</v>
      </c>
      <c r="AG251" s="1" t="s">
        <v>33</v>
      </c>
      <c r="AH251" s="1" t="s">
        <v>33</v>
      </c>
      <c r="AI251" s="1" t="s">
        <v>33</v>
      </c>
      <c r="AJ251" s="1" t="s">
        <v>33</v>
      </c>
      <c r="AK251" s="1" t="s">
        <v>33</v>
      </c>
      <c r="AL251" s="1" t="s">
        <v>33</v>
      </c>
      <c r="AM251" s="1" t="s">
        <v>33</v>
      </c>
    </row>
    <row r="252" spans="1:39" x14ac:dyDescent="0.3">
      <c r="A252" s="1" t="s">
        <v>280</v>
      </c>
      <c r="B252" s="1" t="str">
        <f>RIGHT(data_20240921_001[[#This Row],[Time]],6)</f>
        <v>49.092</v>
      </c>
      <c r="C252" s="1">
        <f t="shared" si="11"/>
        <v>109</v>
      </c>
      <c r="D252" s="1" t="s">
        <v>32</v>
      </c>
      <c r="E252" s="2">
        <v>45555.577707222219</v>
      </c>
      <c r="F252">
        <v>-2.1000000000000001E-2</v>
      </c>
      <c r="G252">
        <f>data_20240921_001[[#This Row],[Acceleration X(g)]]-$G$3</f>
        <v>-7.3199999999999914E-3</v>
      </c>
      <c r="H252">
        <f t="shared" si="12"/>
        <v>-0.8883599999999976</v>
      </c>
      <c r="I252">
        <v>-1.0999999999999999E-2</v>
      </c>
      <c r="J252">
        <f>data_20240921_001[[#This Row],[Acceleration Y(g)]]-$J$3</f>
        <v>-6.5199999999999963E-3</v>
      </c>
      <c r="K252">
        <f t="shared" si="13"/>
        <v>-1.7139599999999964</v>
      </c>
      <c r="L252">
        <v>1</v>
      </c>
      <c r="M252">
        <f>data_20240921_001[[#This Row],[Acceleration Z(g)2]]-$M$3</f>
        <v>-1.9180000000000419E-2</v>
      </c>
      <c r="N252">
        <v>0.183</v>
      </c>
      <c r="O252">
        <v>-0.122</v>
      </c>
      <c r="P252">
        <v>-0.36599999999999999</v>
      </c>
      <c r="Q252">
        <v>-0.93899999999999995</v>
      </c>
      <c r="R252">
        <v>1.044</v>
      </c>
      <c r="S252">
        <v>168.94800000000001</v>
      </c>
      <c r="T252">
        <v>-182.32499999999999</v>
      </c>
      <c r="U252">
        <v>36.439</v>
      </c>
      <c r="V252">
        <v>400.17899999999997</v>
      </c>
      <c r="W252">
        <v>19.57</v>
      </c>
      <c r="X252">
        <v>96532</v>
      </c>
      <c r="Y252">
        <v>408.47</v>
      </c>
      <c r="Z252" s="1" t="s">
        <v>33</v>
      </c>
      <c r="AA252" s="1" t="s">
        <v>33</v>
      </c>
      <c r="AB252" s="1" t="s">
        <v>33</v>
      </c>
      <c r="AC252" s="1" t="s">
        <v>33</v>
      </c>
      <c r="AD252" s="1" t="s">
        <v>33</v>
      </c>
      <c r="AE252" s="1" t="s">
        <v>33</v>
      </c>
      <c r="AF252" s="1" t="s">
        <v>33</v>
      </c>
      <c r="AG252" s="1" t="s">
        <v>33</v>
      </c>
      <c r="AH252" s="1" t="s">
        <v>33</v>
      </c>
      <c r="AI252" s="1" t="s">
        <v>33</v>
      </c>
      <c r="AJ252" s="1" t="s">
        <v>33</v>
      </c>
      <c r="AK252" s="1" t="s">
        <v>33</v>
      </c>
      <c r="AL252" s="1" t="s">
        <v>33</v>
      </c>
      <c r="AM252" s="1" t="s">
        <v>33</v>
      </c>
    </row>
    <row r="253" spans="1:39" x14ac:dyDescent="0.3">
      <c r="A253" s="1" t="s">
        <v>281</v>
      </c>
      <c r="B253" s="1" t="str">
        <f>RIGHT(data_20240921_001[[#This Row],[Time]],6)</f>
        <v>49.187</v>
      </c>
      <c r="C253" s="1">
        <f t="shared" si="11"/>
        <v>95</v>
      </c>
      <c r="D253" s="1" t="s">
        <v>32</v>
      </c>
      <c r="E253" s="2">
        <v>45555.577708379627</v>
      </c>
      <c r="F253">
        <v>-1.6E-2</v>
      </c>
      <c r="G253">
        <f>data_20240921_001[[#This Row],[Acceleration X(g)]]-$G$3</f>
        <v>-2.3199999999999905E-3</v>
      </c>
      <c r="H253">
        <f t="shared" si="12"/>
        <v>-0.89067999999999758</v>
      </c>
      <c r="I253">
        <v>-1E-3</v>
      </c>
      <c r="J253">
        <f>data_20240921_001[[#This Row],[Acceleration Y(g)]]-$J$3</f>
        <v>3.4800000000000031E-3</v>
      </c>
      <c r="K253">
        <f t="shared" si="13"/>
        <v>-1.7104799999999964</v>
      </c>
      <c r="L253">
        <v>0.999</v>
      </c>
      <c r="M253">
        <f>data_20240921_001[[#This Row],[Acceleration Z(g)2]]-$M$3</f>
        <v>-2.018000000000042E-2</v>
      </c>
      <c r="N253">
        <v>0.24399999999999999</v>
      </c>
      <c r="O253">
        <v>-0.183</v>
      </c>
      <c r="P253">
        <v>-1.9530000000000001</v>
      </c>
      <c r="Q253">
        <v>-0.879</v>
      </c>
      <c r="R253">
        <v>1.038</v>
      </c>
      <c r="S253">
        <v>168.78800000000001</v>
      </c>
      <c r="T253">
        <v>-156.767</v>
      </c>
      <c r="U253">
        <v>116.402</v>
      </c>
      <c r="V253">
        <v>389.11599999999999</v>
      </c>
      <c r="W253">
        <v>19.600000000000001</v>
      </c>
      <c r="X253">
        <v>96532</v>
      </c>
      <c r="Y253">
        <v>408.47</v>
      </c>
      <c r="Z253" s="1" t="s">
        <v>33</v>
      </c>
      <c r="AA253" s="1" t="s">
        <v>33</v>
      </c>
      <c r="AB253" s="1" t="s">
        <v>33</v>
      </c>
      <c r="AC253" s="1" t="s">
        <v>33</v>
      </c>
      <c r="AD253" s="1" t="s">
        <v>33</v>
      </c>
      <c r="AE253" s="1" t="s">
        <v>33</v>
      </c>
      <c r="AF253" s="1" t="s">
        <v>33</v>
      </c>
      <c r="AG253" s="1" t="s">
        <v>33</v>
      </c>
      <c r="AH253" s="1" t="s">
        <v>33</v>
      </c>
      <c r="AI253" s="1" t="s">
        <v>33</v>
      </c>
      <c r="AJ253" s="1" t="s">
        <v>33</v>
      </c>
      <c r="AK253" s="1" t="s">
        <v>33</v>
      </c>
      <c r="AL253" s="1" t="s">
        <v>33</v>
      </c>
      <c r="AM253" s="1" t="s">
        <v>33</v>
      </c>
    </row>
    <row r="254" spans="1:39" x14ac:dyDescent="0.3">
      <c r="A254" s="1" t="s">
        <v>282</v>
      </c>
      <c r="B254" s="1" t="str">
        <f>RIGHT(data_20240921_001[[#This Row],[Time]],6)</f>
        <v>49.296</v>
      </c>
      <c r="C254" s="1">
        <f t="shared" si="11"/>
        <v>109</v>
      </c>
      <c r="D254" s="1" t="s">
        <v>32</v>
      </c>
      <c r="E254" s="2">
        <v>45555.577709537036</v>
      </c>
      <c r="F254">
        <v>-1.4E-2</v>
      </c>
      <c r="G254">
        <f>data_20240921_001[[#This Row],[Acceleration X(g)]]-$G$3</f>
        <v>-3.1999999999999043E-4</v>
      </c>
      <c r="H254">
        <f t="shared" si="12"/>
        <v>-0.89099999999999757</v>
      </c>
      <c r="I254">
        <v>1.2999999999999999E-2</v>
      </c>
      <c r="J254">
        <f>data_20240921_001[[#This Row],[Acceleration Y(g)]]-$J$3</f>
        <v>1.7480000000000002E-2</v>
      </c>
      <c r="K254">
        <f t="shared" si="13"/>
        <v>-1.6929999999999965</v>
      </c>
      <c r="L254">
        <v>0.998</v>
      </c>
      <c r="M254">
        <f>data_20240921_001[[#This Row],[Acceleration Z(g)2]]-$M$3</f>
        <v>-2.1180000000000421E-2</v>
      </c>
      <c r="N254">
        <v>0</v>
      </c>
      <c r="O254">
        <v>-0.30499999999999999</v>
      </c>
      <c r="P254">
        <v>-2.0139999999999998</v>
      </c>
      <c r="Q254">
        <v>-0.81799999999999995</v>
      </c>
      <c r="R254">
        <v>1.0269999999999999</v>
      </c>
      <c r="S254">
        <v>168.64599999999999</v>
      </c>
      <c r="T254">
        <v>-120.783</v>
      </c>
      <c r="U254">
        <v>170.32599999999999</v>
      </c>
      <c r="V254">
        <v>391.96300000000002</v>
      </c>
      <c r="W254">
        <v>19.57</v>
      </c>
      <c r="X254">
        <v>96532</v>
      </c>
      <c r="Y254">
        <v>408.47</v>
      </c>
      <c r="Z254" s="1" t="s">
        <v>33</v>
      </c>
      <c r="AA254" s="1" t="s">
        <v>33</v>
      </c>
      <c r="AB254" s="1" t="s">
        <v>33</v>
      </c>
      <c r="AC254" s="1" t="s">
        <v>33</v>
      </c>
      <c r="AD254" s="1" t="s">
        <v>33</v>
      </c>
      <c r="AE254" s="1" t="s">
        <v>33</v>
      </c>
      <c r="AF254" s="1" t="s">
        <v>33</v>
      </c>
      <c r="AG254" s="1" t="s">
        <v>33</v>
      </c>
      <c r="AH254" s="1" t="s">
        <v>33</v>
      </c>
      <c r="AI254" s="1" t="s">
        <v>33</v>
      </c>
      <c r="AJ254" s="1" t="s">
        <v>33</v>
      </c>
      <c r="AK254" s="1" t="s">
        <v>33</v>
      </c>
      <c r="AL254" s="1" t="s">
        <v>33</v>
      </c>
      <c r="AM254" s="1" t="s">
        <v>33</v>
      </c>
    </row>
    <row r="255" spans="1:39" x14ac:dyDescent="0.3">
      <c r="A255" s="1" t="s">
        <v>283</v>
      </c>
      <c r="B255" s="1" t="str">
        <f>RIGHT(data_20240921_001[[#This Row],[Time]],6)</f>
        <v>49.388</v>
      </c>
      <c r="C255" s="1">
        <f t="shared" si="11"/>
        <v>92</v>
      </c>
      <c r="D255" s="1" t="s">
        <v>32</v>
      </c>
      <c r="E255" s="2">
        <v>45555.577710694444</v>
      </c>
      <c r="F255">
        <v>-1.6E-2</v>
      </c>
      <c r="G255">
        <f>data_20240921_001[[#This Row],[Acceleration X(g)]]-$G$3</f>
        <v>-2.3199999999999905E-3</v>
      </c>
      <c r="H255">
        <f t="shared" si="12"/>
        <v>-0.89331999999999756</v>
      </c>
      <c r="I255">
        <v>1.6E-2</v>
      </c>
      <c r="J255">
        <f>data_20240921_001[[#This Row],[Acceleration Y(g)]]-$J$3</f>
        <v>2.0480000000000005E-2</v>
      </c>
      <c r="K255">
        <f t="shared" si="13"/>
        <v>-1.6725199999999965</v>
      </c>
      <c r="L255">
        <v>1</v>
      </c>
      <c r="M255">
        <f>data_20240921_001[[#This Row],[Acceleration Z(g)2]]-$M$3</f>
        <v>-1.9180000000000419E-2</v>
      </c>
      <c r="N255">
        <v>-0.122</v>
      </c>
      <c r="O255">
        <v>-0.24399999999999999</v>
      </c>
      <c r="P255">
        <v>-1.2210000000000001</v>
      </c>
      <c r="Q255">
        <v>-0.76400000000000001</v>
      </c>
      <c r="R255">
        <v>0.96099999999999997</v>
      </c>
      <c r="S255">
        <v>168.48099999999999</v>
      </c>
      <c r="T255">
        <v>-82.653999999999996</v>
      </c>
      <c r="U255">
        <v>197.613</v>
      </c>
      <c r="V255">
        <v>123.149</v>
      </c>
      <c r="W255">
        <v>19.600000000000001</v>
      </c>
      <c r="X255">
        <v>96532</v>
      </c>
      <c r="Y255">
        <v>408.47</v>
      </c>
      <c r="Z255" s="1" t="s">
        <v>33</v>
      </c>
      <c r="AA255" s="1" t="s">
        <v>33</v>
      </c>
      <c r="AB255" s="1" t="s">
        <v>33</v>
      </c>
      <c r="AC255" s="1" t="s">
        <v>33</v>
      </c>
      <c r="AD255" s="1" t="s">
        <v>33</v>
      </c>
      <c r="AE255" s="1" t="s">
        <v>33</v>
      </c>
      <c r="AF255" s="1" t="s">
        <v>33</v>
      </c>
      <c r="AG255" s="1" t="s">
        <v>33</v>
      </c>
      <c r="AH255" s="1" t="s">
        <v>33</v>
      </c>
      <c r="AI255" s="1" t="s">
        <v>33</v>
      </c>
      <c r="AJ255" s="1" t="s">
        <v>33</v>
      </c>
      <c r="AK255" s="1" t="s">
        <v>33</v>
      </c>
      <c r="AL255" s="1" t="s">
        <v>33</v>
      </c>
      <c r="AM255" s="1" t="s">
        <v>33</v>
      </c>
    </row>
    <row r="256" spans="1:39" x14ac:dyDescent="0.3">
      <c r="A256" s="1" t="s">
        <v>284</v>
      </c>
      <c r="B256" s="1" t="str">
        <f>RIGHT(data_20240921_001[[#This Row],[Time]],6)</f>
        <v>49.497</v>
      </c>
      <c r="C256" s="1">
        <f t="shared" si="11"/>
        <v>109</v>
      </c>
      <c r="D256" s="1" t="s">
        <v>32</v>
      </c>
      <c r="E256" s="2">
        <v>45555.577711851853</v>
      </c>
      <c r="F256">
        <v>-1.9E-2</v>
      </c>
      <c r="G256">
        <f>data_20240921_001[[#This Row],[Acceleration X(g)]]-$G$3</f>
        <v>-5.3199999999999897E-3</v>
      </c>
      <c r="H256">
        <f t="shared" si="12"/>
        <v>-0.89863999999999755</v>
      </c>
      <c r="I256">
        <v>6.0000000000000001E-3</v>
      </c>
      <c r="J256">
        <f>data_20240921_001[[#This Row],[Acceleration Y(g)]]-$J$3</f>
        <v>1.0480000000000003E-2</v>
      </c>
      <c r="K256">
        <f t="shared" si="13"/>
        <v>-1.6620399999999964</v>
      </c>
      <c r="L256">
        <v>0.999</v>
      </c>
      <c r="M256">
        <f>data_20240921_001[[#This Row],[Acceleration Z(g)2]]-$M$3</f>
        <v>-2.018000000000042E-2</v>
      </c>
      <c r="N256">
        <v>0</v>
      </c>
      <c r="O256">
        <v>-6.0999999999999999E-2</v>
      </c>
      <c r="P256">
        <v>6.0999999999999999E-2</v>
      </c>
      <c r="Q256">
        <v>-0.66500000000000004</v>
      </c>
      <c r="R256">
        <v>0.93400000000000005</v>
      </c>
      <c r="S256">
        <v>168.453</v>
      </c>
      <c r="T256">
        <v>-47.606000000000002</v>
      </c>
      <c r="U256">
        <v>203.85300000000001</v>
      </c>
      <c r="V256">
        <v>-327.23599999999999</v>
      </c>
      <c r="W256">
        <v>19.579999999999998</v>
      </c>
      <c r="X256">
        <v>96530</v>
      </c>
      <c r="Y256">
        <v>408.64</v>
      </c>
      <c r="Z256" s="1" t="s">
        <v>33</v>
      </c>
      <c r="AA256" s="1" t="s">
        <v>33</v>
      </c>
      <c r="AB256" s="1" t="s">
        <v>33</v>
      </c>
      <c r="AC256" s="1" t="s">
        <v>33</v>
      </c>
      <c r="AD256" s="1" t="s">
        <v>33</v>
      </c>
      <c r="AE256" s="1" t="s">
        <v>33</v>
      </c>
      <c r="AF256" s="1" t="s">
        <v>33</v>
      </c>
      <c r="AG256" s="1" t="s">
        <v>33</v>
      </c>
      <c r="AH256" s="1" t="s">
        <v>33</v>
      </c>
      <c r="AI256" s="1" t="s">
        <v>33</v>
      </c>
      <c r="AJ256" s="1" t="s">
        <v>33</v>
      </c>
      <c r="AK256" s="1" t="s">
        <v>33</v>
      </c>
      <c r="AL256" s="1" t="s">
        <v>33</v>
      </c>
      <c r="AM256" s="1" t="s">
        <v>33</v>
      </c>
    </row>
    <row r="257" spans="1:39" x14ac:dyDescent="0.3">
      <c r="A257" s="1" t="s">
        <v>285</v>
      </c>
      <c r="B257" s="1" t="str">
        <f>RIGHT(data_20240921_001[[#This Row],[Time]],6)</f>
        <v>49.591</v>
      </c>
      <c r="C257" s="1">
        <f t="shared" si="11"/>
        <v>94</v>
      </c>
      <c r="D257" s="1" t="s">
        <v>32</v>
      </c>
      <c r="E257" s="2">
        <v>45555.577713009261</v>
      </c>
      <c r="F257">
        <v>-0.02</v>
      </c>
      <c r="G257">
        <f>data_20240921_001[[#This Row],[Acceleration X(g)]]-$G$3</f>
        <v>-6.3199999999999906E-3</v>
      </c>
      <c r="H257">
        <f t="shared" si="12"/>
        <v>-0.90495999999999754</v>
      </c>
      <c r="I257">
        <v>-1.2999999999999999E-2</v>
      </c>
      <c r="J257">
        <f>data_20240921_001[[#This Row],[Acceleration Y(g)]]-$J$3</f>
        <v>-8.5199999999999963E-3</v>
      </c>
      <c r="K257">
        <f t="shared" si="13"/>
        <v>-1.6705599999999965</v>
      </c>
      <c r="L257">
        <v>0.999</v>
      </c>
      <c r="M257">
        <f>data_20240921_001[[#This Row],[Acceleration Z(g)2]]-$M$3</f>
        <v>-2.018000000000042E-2</v>
      </c>
      <c r="N257">
        <v>6.0999999999999999E-2</v>
      </c>
      <c r="O257">
        <v>0</v>
      </c>
      <c r="P257">
        <v>0.183</v>
      </c>
      <c r="Q257">
        <v>-0.60399999999999998</v>
      </c>
      <c r="R257">
        <v>0.90600000000000003</v>
      </c>
      <c r="S257">
        <v>168.453</v>
      </c>
      <c r="T257">
        <v>-17.459</v>
      </c>
      <c r="U257">
        <v>198.666</v>
      </c>
      <c r="V257">
        <v>-336.28399999999999</v>
      </c>
      <c r="W257">
        <v>19.55</v>
      </c>
      <c r="X257">
        <v>96529</v>
      </c>
      <c r="Y257">
        <v>408.72</v>
      </c>
      <c r="Z257" s="1" t="s">
        <v>33</v>
      </c>
      <c r="AA257" s="1" t="s">
        <v>33</v>
      </c>
      <c r="AB257" s="1" t="s">
        <v>33</v>
      </c>
      <c r="AC257" s="1" t="s">
        <v>33</v>
      </c>
      <c r="AD257" s="1" t="s">
        <v>33</v>
      </c>
      <c r="AE257" s="1" t="s">
        <v>33</v>
      </c>
      <c r="AF257" s="1" t="s">
        <v>33</v>
      </c>
      <c r="AG257" s="1" t="s">
        <v>33</v>
      </c>
      <c r="AH257" s="1" t="s">
        <v>33</v>
      </c>
      <c r="AI257" s="1" t="s">
        <v>33</v>
      </c>
      <c r="AJ257" s="1" t="s">
        <v>33</v>
      </c>
      <c r="AK257" s="1" t="s">
        <v>33</v>
      </c>
      <c r="AL257" s="1" t="s">
        <v>33</v>
      </c>
      <c r="AM257" s="1" t="s">
        <v>33</v>
      </c>
    </row>
    <row r="258" spans="1:39" x14ac:dyDescent="0.3">
      <c r="A258" s="1" t="s">
        <v>286</v>
      </c>
      <c r="B258" s="1" t="str">
        <f>RIGHT(data_20240921_001[[#This Row],[Time]],6)</f>
        <v>49.683</v>
      </c>
      <c r="C258" s="1">
        <f t="shared" si="11"/>
        <v>92</v>
      </c>
      <c r="D258" s="1" t="s">
        <v>32</v>
      </c>
      <c r="E258" s="2">
        <v>45555.577714166669</v>
      </c>
      <c r="F258">
        <v>-1.4999999999999999E-2</v>
      </c>
      <c r="G258">
        <f>data_20240921_001[[#This Row],[Acceleration X(g)]]-$G$3</f>
        <v>-1.3199999999999896E-3</v>
      </c>
      <c r="H258">
        <f t="shared" si="12"/>
        <v>-0.90627999999999753</v>
      </c>
      <c r="I258">
        <v>-1.0999999999999999E-2</v>
      </c>
      <c r="J258">
        <f>data_20240921_001[[#This Row],[Acceleration Y(g)]]-$J$3</f>
        <v>-6.5199999999999963E-3</v>
      </c>
      <c r="K258">
        <f t="shared" si="13"/>
        <v>-1.6770799999999966</v>
      </c>
      <c r="L258">
        <v>1</v>
      </c>
      <c r="M258">
        <f>data_20240921_001[[#This Row],[Acceleration Z(g)2]]-$M$3</f>
        <v>-1.9180000000000419E-2</v>
      </c>
      <c r="N258">
        <v>-0.122</v>
      </c>
      <c r="O258">
        <v>-0.36599999999999999</v>
      </c>
      <c r="P258">
        <v>-0.122</v>
      </c>
      <c r="Q258">
        <v>-0.58799999999999997</v>
      </c>
      <c r="R258">
        <v>0.88400000000000001</v>
      </c>
      <c r="S258">
        <v>168.44800000000001</v>
      </c>
      <c r="T258">
        <v>8.1120000000000001</v>
      </c>
      <c r="U258">
        <v>184.37899999999999</v>
      </c>
      <c r="V258">
        <v>-281.26799999999997</v>
      </c>
      <c r="W258">
        <v>19.579999999999998</v>
      </c>
      <c r="X258">
        <v>96529</v>
      </c>
      <c r="Y258">
        <v>408.72</v>
      </c>
      <c r="Z258" s="1" t="s">
        <v>33</v>
      </c>
      <c r="AA258" s="1" t="s">
        <v>33</v>
      </c>
      <c r="AB258" s="1" t="s">
        <v>33</v>
      </c>
      <c r="AC258" s="1" t="s">
        <v>33</v>
      </c>
      <c r="AD258" s="1" t="s">
        <v>33</v>
      </c>
      <c r="AE258" s="1" t="s">
        <v>33</v>
      </c>
      <c r="AF258" s="1" t="s">
        <v>33</v>
      </c>
      <c r="AG258" s="1" t="s">
        <v>33</v>
      </c>
      <c r="AH258" s="1" t="s">
        <v>33</v>
      </c>
      <c r="AI258" s="1" t="s">
        <v>33</v>
      </c>
      <c r="AJ258" s="1" t="s">
        <v>33</v>
      </c>
      <c r="AK258" s="1" t="s">
        <v>33</v>
      </c>
      <c r="AL258" s="1" t="s">
        <v>33</v>
      </c>
      <c r="AM258" s="1" t="s">
        <v>33</v>
      </c>
    </row>
    <row r="259" spans="1:39" x14ac:dyDescent="0.3">
      <c r="A259" s="1" t="s">
        <v>287</v>
      </c>
      <c r="B259" s="1" t="str">
        <f>RIGHT(data_20240921_001[[#This Row],[Time]],6)</f>
        <v>49.790</v>
      </c>
      <c r="C259" s="1">
        <f t="shared" si="11"/>
        <v>107</v>
      </c>
      <c r="D259" s="1" t="s">
        <v>32</v>
      </c>
      <c r="E259" s="2">
        <v>45555.577715324071</v>
      </c>
      <c r="F259">
        <v>-1.2999999999999999E-2</v>
      </c>
      <c r="G259">
        <f>data_20240921_001[[#This Row],[Acceleration X(g)]]-$G$3</f>
        <v>6.8000000000001046E-4</v>
      </c>
      <c r="H259">
        <f t="shared" si="12"/>
        <v>-0.90559999999999752</v>
      </c>
      <c r="I259">
        <v>0.01</v>
      </c>
      <c r="J259">
        <f>data_20240921_001[[#This Row],[Acceleration Y(g)]]-$J$3</f>
        <v>1.4480000000000003E-2</v>
      </c>
      <c r="K259">
        <f t="shared" si="13"/>
        <v>-1.6625999999999965</v>
      </c>
      <c r="L259">
        <v>0.999</v>
      </c>
      <c r="M259">
        <f>data_20240921_001[[#This Row],[Acceleration Z(g)2]]-$M$3</f>
        <v>-2.018000000000042E-2</v>
      </c>
      <c r="N259">
        <v>-0.122</v>
      </c>
      <c r="O259">
        <v>0</v>
      </c>
      <c r="P259">
        <v>-6.0999999999999999E-2</v>
      </c>
      <c r="Q259">
        <v>-0.57699999999999996</v>
      </c>
      <c r="R259">
        <v>0.86199999999999999</v>
      </c>
      <c r="S259">
        <v>168.44200000000001</v>
      </c>
      <c r="T259">
        <v>30.966000000000001</v>
      </c>
      <c r="U259">
        <v>167.53100000000001</v>
      </c>
      <c r="V259">
        <v>-212.18600000000001</v>
      </c>
      <c r="W259">
        <v>19.600000000000001</v>
      </c>
      <c r="X259">
        <v>96529</v>
      </c>
      <c r="Y259">
        <v>408.72</v>
      </c>
      <c r="Z259" s="1" t="s">
        <v>33</v>
      </c>
      <c r="AA259" s="1" t="s">
        <v>33</v>
      </c>
      <c r="AB259" s="1" t="s">
        <v>33</v>
      </c>
      <c r="AC259" s="1" t="s">
        <v>33</v>
      </c>
      <c r="AD259" s="1" t="s">
        <v>33</v>
      </c>
      <c r="AE259" s="1" t="s">
        <v>33</v>
      </c>
      <c r="AF259" s="1" t="s">
        <v>33</v>
      </c>
      <c r="AG259" s="1" t="s">
        <v>33</v>
      </c>
      <c r="AH259" s="1" t="s">
        <v>33</v>
      </c>
      <c r="AI259" s="1" t="s">
        <v>33</v>
      </c>
      <c r="AJ259" s="1" t="s">
        <v>33</v>
      </c>
      <c r="AK259" s="1" t="s">
        <v>33</v>
      </c>
      <c r="AL259" s="1" t="s">
        <v>33</v>
      </c>
      <c r="AM259" s="1" t="s">
        <v>33</v>
      </c>
    </row>
    <row r="260" spans="1:39" x14ac:dyDescent="0.3">
      <c r="A260" s="1" t="s">
        <v>288</v>
      </c>
      <c r="B260" s="1" t="str">
        <f>RIGHT(data_20240921_001[[#This Row],[Time]],6)</f>
        <v>49.885</v>
      </c>
      <c r="C260" s="1">
        <f t="shared" si="11"/>
        <v>95</v>
      </c>
      <c r="D260" s="1" t="s">
        <v>32</v>
      </c>
      <c r="E260" s="2">
        <v>45555.577716481479</v>
      </c>
      <c r="F260">
        <v>-1.2E-2</v>
      </c>
      <c r="G260">
        <f>data_20240921_001[[#This Row],[Acceleration X(g)]]-$G$3</f>
        <v>1.6800000000000096E-3</v>
      </c>
      <c r="H260">
        <f t="shared" si="12"/>
        <v>-0.9039199999999975</v>
      </c>
      <c r="I260">
        <v>1.2999999999999999E-2</v>
      </c>
      <c r="J260">
        <f>data_20240921_001[[#This Row],[Acceleration Y(g)]]-$J$3</f>
        <v>1.7480000000000002E-2</v>
      </c>
      <c r="K260">
        <f t="shared" si="13"/>
        <v>-1.6451199999999966</v>
      </c>
      <c r="L260">
        <v>0.999</v>
      </c>
      <c r="M260">
        <f>data_20240921_001[[#This Row],[Acceleration Z(g)2]]-$M$3</f>
        <v>-2.018000000000042E-2</v>
      </c>
      <c r="N260">
        <v>6.0999999999999999E-2</v>
      </c>
      <c r="O260">
        <v>-6.0999999999999999E-2</v>
      </c>
      <c r="P260">
        <v>-0.122</v>
      </c>
      <c r="Q260">
        <v>-0.53800000000000003</v>
      </c>
      <c r="R260">
        <v>0.81799999999999995</v>
      </c>
      <c r="S260">
        <v>168.42599999999999</v>
      </c>
      <c r="T260">
        <v>47.203000000000003</v>
      </c>
      <c r="U260">
        <v>149.565</v>
      </c>
      <c r="V260">
        <v>-153.91999999999999</v>
      </c>
      <c r="W260">
        <v>19.62</v>
      </c>
      <c r="X260">
        <v>96529</v>
      </c>
      <c r="Y260">
        <v>408.72</v>
      </c>
      <c r="Z260" s="1" t="s">
        <v>33</v>
      </c>
      <c r="AA260" s="1" t="s">
        <v>33</v>
      </c>
      <c r="AB260" s="1" t="s">
        <v>33</v>
      </c>
      <c r="AC260" s="1" t="s">
        <v>33</v>
      </c>
      <c r="AD260" s="1" t="s">
        <v>33</v>
      </c>
      <c r="AE260" s="1" t="s">
        <v>33</v>
      </c>
      <c r="AF260" s="1" t="s">
        <v>33</v>
      </c>
      <c r="AG260" s="1" t="s">
        <v>33</v>
      </c>
      <c r="AH260" s="1" t="s">
        <v>33</v>
      </c>
      <c r="AI260" s="1" t="s">
        <v>33</v>
      </c>
      <c r="AJ260" s="1" t="s">
        <v>33</v>
      </c>
      <c r="AK260" s="1" t="s">
        <v>33</v>
      </c>
      <c r="AL260" s="1" t="s">
        <v>33</v>
      </c>
      <c r="AM260" s="1" t="s">
        <v>33</v>
      </c>
    </row>
    <row r="261" spans="1:39" x14ac:dyDescent="0.3">
      <c r="A261" s="1" t="s">
        <v>289</v>
      </c>
      <c r="B261" s="1" t="str">
        <f>RIGHT(data_20240921_001[[#This Row],[Time]],6)</f>
        <v>49.994</v>
      </c>
      <c r="C261" s="1">
        <f t="shared" ref="C261:C324" si="14">B261-B260</f>
        <v>109</v>
      </c>
      <c r="D261" s="1" t="s">
        <v>32</v>
      </c>
      <c r="E261" s="2">
        <v>45555.577717638887</v>
      </c>
      <c r="F261">
        <v>-1.7999999999999999E-2</v>
      </c>
      <c r="G261">
        <f>data_20240921_001[[#This Row],[Acceleration X(g)]]-$G$3</f>
        <v>-4.3199999999999888E-3</v>
      </c>
      <c r="H261">
        <f t="shared" si="12"/>
        <v>-0.90823999999999749</v>
      </c>
      <c r="I261">
        <v>1.2999999999999999E-2</v>
      </c>
      <c r="J261">
        <f>data_20240921_001[[#This Row],[Acceleration Y(g)]]-$J$3</f>
        <v>1.7480000000000002E-2</v>
      </c>
      <c r="K261">
        <f t="shared" si="13"/>
        <v>-1.6276399999999966</v>
      </c>
      <c r="L261">
        <v>0.999</v>
      </c>
      <c r="M261">
        <f>data_20240921_001[[#This Row],[Acceleration Z(g)2]]-$M$3</f>
        <v>-2.018000000000042E-2</v>
      </c>
      <c r="N261">
        <v>-6.0999999999999999E-2</v>
      </c>
      <c r="O261">
        <v>-0.122</v>
      </c>
      <c r="P261">
        <v>-6.0999999999999999E-2</v>
      </c>
      <c r="Q261">
        <v>-0.47199999999999998</v>
      </c>
      <c r="R261">
        <v>0.80700000000000005</v>
      </c>
      <c r="S261">
        <v>168.43100000000001</v>
      </c>
      <c r="T261">
        <v>58.825000000000003</v>
      </c>
      <c r="U261">
        <v>134.94</v>
      </c>
      <c r="V261">
        <v>-112.905</v>
      </c>
      <c r="W261">
        <v>19.63</v>
      </c>
      <c r="X261">
        <v>96529</v>
      </c>
      <c r="Y261">
        <v>408.72</v>
      </c>
      <c r="Z261" s="1" t="s">
        <v>33</v>
      </c>
      <c r="AA261" s="1" t="s">
        <v>33</v>
      </c>
      <c r="AB261" s="1" t="s">
        <v>33</v>
      </c>
      <c r="AC261" s="1" t="s">
        <v>33</v>
      </c>
      <c r="AD261" s="1" t="s">
        <v>33</v>
      </c>
      <c r="AE261" s="1" t="s">
        <v>33</v>
      </c>
      <c r="AF261" s="1" t="s">
        <v>33</v>
      </c>
      <c r="AG261" s="1" t="s">
        <v>33</v>
      </c>
      <c r="AH261" s="1" t="s">
        <v>33</v>
      </c>
      <c r="AI261" s="1" t="s">
        <v>33</v>
      </c>
      <c r="AJ261" s="1" t="s">
        <v>33</v>
      </c>
      <c r="AK261" s="1" t="s">
        <v>33</v>
      </c>
      <c r="AL261" s="1" t="s">
        <v>33</v>
      </c>
      <c r="AM261" s="1" t="s">
        <v>33</v>
      </c>
    </row>
    <row r="262" spans="1:39" x14ac:dyDescent="0.3">
      <c r="A262" s="1" t="s">
        <v>290</v>
      </c>
      <c r="B262" s="1" t="str">
        <f>RIGHT(data_20240921_001[[#This Row],[Time]],6)</f>
        <v>50.087</v>
      </c>
      <c r="C262" s="1">
        <f t="shared" si="14"/>
        <v>93</v>
      </c>
      <c r="D262" s="1" t="s">
        <v>32</v>
      </c>
      <c r="E262" s="2">
        <v>45555.577718796296</v>
      </c>
      <c r="F262">
        <v>-0.02</v>
      </c>
      <c r="G262">
        <f>data_20240921_001[[#This Row],[Acceleration X(g)]]-$G$3</f>
        <v>-6.3199999999999906E-3</v>
      </c>
      <c r="H262">
        <f t="shared" si="12"/>
        <v>-0.91455999999999749</v>
      </c>
      <c r="I262">
        <v>-5.0000000000000001E-3</v>
      </c>
      <c r="J262">
        <f>data_20240921_001[[#This Row],[Acceleration Y(g)]]-$J$3</f>
        <v>-5.1999999999999703E-4</v>
      </c>
      <c r="K262">
        <f t="shared" si="13"/>
        <v>-1.6281599999999967</v>
      </c>
      <c r="L262">
        <v>0.999</v>
      </c>
      <c r="M262">
        <f>data_20240921_001[[#This Row],[Acceleration Z(g)2]]-$M$3</f>
        <v>-2.018000000000042E-2</v>
      </c>
      <c r="N262">
        <v>-0.122</v>
      </c>
      <c r="O262">
        <v>-0.24399999999999999</v>
      </c>
      <c r="P262">
        <v>-0.183</v>
      </c>
      <c r="Q262">
        <v>-0.41699999999999998</v>
      </c>
      <c r="R262">
        <v>0.78600000000000003</v>
      </c>
      <c r="S262">
        <v>168.43100000000001</v>
      </c>
      <c r="T262">
        <v>66.975999999999999</v>
      </c>
      <c r="U262">
        <v>124.761</v>
      </c>
      <c r="V262">
        <v>-85.656999999999996</v>
      </c>
      <c r="W262">
        <v>19.63</v>
      </c>
      <c r="X262">
        <v>96529</v>
      </c>
      <c r="Y262">
        <v>408.72</v>
      </c>
      <c r="Z262" s="1" t="s">
        <v>33</v>
      </c>
      <c r="AA262" s="1" t="s">
        <v>33</v>
      </c>
      <c r="AB262" s="1" t="s">
        <v>33</v>
      </c>
      <c r="AC262" s="1" t="s">
        <v>33</v>
      </c>
      <c r="AD262" s="1" t="s">
        <v>33</v>
      </c>
      <c r="AE262" s="1" t="s">
        <v>33</v>
      </c>
      <c r="AF262" s="1" t="s">
        <v>33</v>
      </c>
      <c r="AG262" s="1" t="s">
        <v>33</v>
      </c>
      <c r="AH262" s="1" t="s">
        <v>33</v>
      </c>
      <c r="AI262" s="1" t="s">
        <v>33</v>
      </c>
      <c r="AJ262" s="1" t="s">
        <v>33</v>
      </c>
      <c r="AK262" s="1" t="s">
        <v>33</v>
      </c>
      <c r="AL262" s="1" t="s">
        <v>33</v>
      </c>
      <c r="AM262" s="1" t="s">
        <v>33</v>
      </c>
    </row>
    <row r="263" spans="1:39" x14ac:dyDescent="0.3">
      <c r="A263" s="1" t="s">
        <v>291</v>
      </c>
      <c r="B263" s="1" t="str">
        <f>RIGHT(data_20240921_001[[#This Row],[Time]],6)</f>
        <v>50.194</v>
      </c>
      <c r="C263" s="1">
        <f t="shared" si="14"/>
        <v>107</v>
      </c>
      <c r="D263" s="1" t="s">
        <v>32</v>
      </c>
      <c r="E263" s="2">
        <v>45555.577719953704</v>
      </c>
      <c r="F263">
        <v>-1.9E-2</v>
      </c>
      <c r="G263">
        <f>data_20240921_001[[#This Row],[Acceleration X(g)]]-$G$3</f>
        <v>-5.3199999999999897E-3</v>
      </c>
      <c r="H263">
        <f t="shared" ref="H263:H289" si="15">H262+G263</f>
        <v>-0.91987999999999748</v>
      </c>
      <c r="I263">
        <v>-0.02</v>
      </c>
      <c r="J263">
        <f>data_20240921_001[[#This Row],[Acceleration Y(g)]]-$J$3</f>
        <v>-1.5519999999999997E-2</v>
      </c>
      <c r="K263">
        <f t="shared" ref="K263:K289" si="16">K262+J263</f>
        <v>-1.6436799999999967</v>
      </c>
      <c r="L263">
        <v>0.999</v>
      </c>
      <c r="M263">
        <f>data_20240921_001[[#This Row],[Acceleration Z(g)2]]-$M$3</f>
        <v>-2.018000000000042E-2</v>
      </c>
      <c r="N263">
        <v>-0.122</v>
      </c>
      <c r="O263">
        <v>-0.183</v>
      </c>
      <c r="P263">
        <v>-6.0999999999999999E-2</v>
      </c>
      <c r="Q263">
        <v>-0.40100000000000002</v>
      </c>
      <c r="R263">
        <v>0.76900000000000002</v>
      </c>
      <c r="S263">
        <v>168.42599999999999</v>
      </c>
      <c r="T263">
        <v>74.450999999999993</v>
      </c>
      <c r="U263">
        <v>115.947</v>
      </c>
      <c r="V263">
        <v>-61.451000000000001</v>
      </c>
      <c r="W263">
        <v>19.600000000000001</v>
      </c>
      <c r="X263">
        <v>96529</v>
      </c>
      <c r="Y263">
        <v>408.72</v>
      </c>
      <c r="Z263" s="1" t="s">
        <v>33</v>
      </c>
      <c r="AA263" s="1" t="s">
        <v>33</v>
      </c>
      <c r="AB263" s="1" t="s">
        <v>33</v>
      </c>
      <c r="AC263" s="1" t="s">
        <v>33</v>
      </c>
      <c r="AD263" s="1" t="s">
        <v>33</v>
      </c>
      <c r="AE263" s="1" t="s">
        <v>33</v>
      </c>
      <c r="AF263" s="1" t="s">
        <v>33</v>
      </c>
      <c r="AG263" s="1" t="s">
        <v>33</v>
      </c>
      <c r="AH263" s="1" t="s">
        <v>33</v>
      </c>
      <c r="AI263" s="1" t="s">
        <v>33</v>
      </c>
      <c r="AJ263" s="1" t="s">
        <v>33</v>
      </c>
      <c r="AK263" s="1" t="s">
        <v>33</v>
      </c>
      <c r="AL263" s="1" t="s">
        <v>33</v>
      </c>
      <c r="AM263" s="1" t="s">
        <v>33</v>
      </c>
    </row>
    <row r="264" spans="1:39" x14ac:dyDescent="0.3">
      <c r="A264" s="1" t="s">
        <v>292</v>
      </c>
      <c r="B264" s="1" t="str">
        <f>RIGHT(data_20240921_001[[#This Row],[Time]],6)</f>
        <v>50.288</v>
      </c>
      <c r="C264" s="1">
        <f t="shared" si="14"/>
        <v>94</v>
      </c>
      <c r="D264" s="1" t="s">
        <v>32</v>
      </c>
      <c r="E264" s="2">
        <v>45555.577721111113</v>
      </c>
      <c r="F264">
        <v>-1.7000000000000001E-2</v>
      </c>
      <c r="G264">
        <f>data_20240921_001[[#This Row],[Acceleration X(g)]]-$G$3</f>
        <v>-3.3199999999999914E-3</v>
      </c>
      <c r="H264">
        <f t="shared" si="15"/>
        <v>-0.92319999999999747</v>
      </c>
      <c r="I264">
        <v>-6.0000000000000001E-3</v>
      </c>
      <c r="J264">
        <f>data_20240921_001[[#This Row],[Acceleration Y(g)]]-$J$3</f>
        <v>-1.519999999999997E-3</v>
      </c>
      <c r="K264">
        <f t="shared" si="16"/>
        <v>-1.6451999999999967</v>
      </c>
      <c r="L264">
        <v>1</v>
      </c>
      <c r="M264">
        <f>data_20240921_001[[#This Row],[Acceleration Z(g)2]]-$M$3</f>
        <v>-1.9180000000000419E-2</v>
      </c>
      <c r="N264">
        <v>-6.0999999999999999E-2</v>
      </c>
      <c r="O264">
        <v>-0.24399999999999999</v>
      </c>
      <c r="P264">
        <v>-6.0999999999999999E-2</v>
      </c>
      <c r="Q264">
        <v>-0.42299999999999999</v>
      </c>
      <c r="R264">
        <v>0.76400000000000001</v>
      </c>
      <c r="S264">
        <v>168.42</v>
      </c>
      <c r="T264">
        <v>82.667000000000002</v>
      </c>
      <c r="U264">
        <v>104.624</v>
      </c>
      <c r="V264">
        <v>-34.046999999999997</v>
      </c>
      <c r="W264">
        <v>19.62</v>
      </c>
      <c r="X264">
        <v>96529</v>
      </c>
      <c r="Y264">
        <v>408.72</v>
      </c>
      <c r="Z264" s="1" t="s">
        <v>33</v>
      </c>
      <c r="AA264" s="1" t="s">
        <v>33</v>
      </c>
      <c r="AB264" s="1" t="s">
        <v>33</v>
      </c>
      <c r="AC264" s="1" t="s">
        <v>33</v>
      </c>
      <c r="AD264" s="1" t="s">
        <v>33</v>
      </c>
      <c r="AE264" s="1" t="s">
        <v>33</v>
      </c>
      <c r="AF264" s="1" t="s">
        <v>33</v>
      </c>
      <c r="AG264" s="1" t="s">
        <v>33</v>
      </c>
      <c r="AH264" s="1" t="s">
        <v>33</v>
      </c>
      <c r="AI264" s="1" t="s">
        <v>33</v>
      </c>
      <c r="AJ264" s="1" t="s">
        <v>33</v>
      </c>
      <c r="AK264" s="1" t="s">
        <v>33</v>
      </c>
      <c r="AL264" s="1" t="s">
        <v>33</v>
      </c>
      <c r="AM264" s="1" t="s">
        <v>33</v>
      </c>
    </row>
    <row r="265" spans="1:39" x14ac:dyDescent="0.3">
      <c r="A265" s="1" t="s">
        <v>293</v>
      </c>
      <c r="B265" s="1" t="str">
        <f>RIGHT(data_20240921_001[[#This Row],[Time]],6)</f>
        <v>50.382</v>
      </c>
      <c r="C265" s="1">
        <f t="shared" si="14"/>
        <v>94</v>
      </c>
      <c r="D265" s="1" t="s">
        <v>32</v>
      </c>
      <c r="E265" s="2">
        <v>45555.577722268521</v>
      </c>
      <c r="F265">
        <v>-1.2E-2</v>
      </c>
      <c r="G265">
        <f>data_20240921_001[[#This Row],[Acceleration X(g)]]-$G$3</f>
        <v>1.6800000000000096E-3</v>
      </c>
      <c r="H265">
        <f t="shared" si="15"/>
        <v>-0.92151999999999745</v>
      </c>
      <c r="I265">
        <v>0</v>
      </c>
      <c r="J265">
        <f>data_20240921_001[[#This Row],[Acceleration Y(g)]]-$J$3</f>
        <v>4.4800000000000031E-3</v>
      </c>
      <c r="K265">
        <f t="shared" si="16"/>
        <v>-1.6407199999999966</v>
      </c>
      <c r="L265">
        <v>1</v>
      </c>
      <c r="M265">
        <f>data_20240921_001[[#This Row],[Acceleration Z(g)2]]-$M$3</f>
        <v>-1.9180000000000419E-2</v>
      </c>
      <c r="N265">
        <v>0</v>
      </c>
      <c r="O265">
        <v>-0.122</v>
      </c>
      <c r="P265">
        <v>0</v>
      </c>
      <c r="Q265">
        <v>-0.434</v>
      </c>
      <c r="R265">
        <v>0.75800000000000001</v>
      </c>
      <c r="S265">
        <v>168.42</v>
      </c>
      <c r="T265">
        <v>91.819000000000003</v>
      </c>
      <c r="U265">
        <v>89.778000000000006</v>
      </c>
      <c r="V265">
        <v>-4.5629999999999997</v>
      </c>
      <c r="W265">
        <v>19.579999999999998</v>
      </c>
      <c r="X265">
        <v>96529</v>
      </c>
      <c r="Y265">
        <v>408.72</v>
      </c>
      <c r="Z265" s="1" t="s">
        <v>33</v>
      </c>
      <c r="AA265" s="1" t="s">
        <v>33</v>
      </c>
      <c r="AB265" s="1" t="s">
        <v>33</v>
      </c>
      <c r="AC265" s="1" t="s">
        <v>33</v>
      </c>
      <c r="AD265" s="1" t="s">
        <v>33</v>
      </c>
      <c r="AE265" s="1" t="s">
        <v>33</v>
      </c>
      <c r="AF265" s="1" t="s">
        <v>33</v>
      </c>
      <c r="AG265" s="1" t="s">
        <v>33</v>
      </c>
      <c r="AH265" s="1" t="s">
        <v>33</v>
      </c>
      <c r="AI265" s="1" t="s">
        <v>33</v>
      </c>
      <c r="AJ265" s="1" t="s">
        <v>33</v>
      </c>
      <c r="AK265" s="1" t="s">
        <v>33</v>
      </c>
      <c r="AL265" s="1" t="s">
        <v>33</v>
      </c>
      <c r="AM265" s="1" t="s">
        <v>33</v>
      </c>
    </row>
    <row r="266" spans="1:39" x14ac:dyDescent="0.3">
      <c r="A266" s="1" t="s">
        <v>294</v>
      </c>
      <c r="B266" s="1" t="str">
        <f>RIGHT(data_20240921_001[[#This Row],[Time]],6)</f>
        <v>50.492</v>
      </c>
      <c r="C266" s="1">
        <f t="shared" si="14"/>
        <v>110</v>
      </c>
      <c r="D266" s="1" t="s">
        <v>32</v>
      </c>
      <c r="E266" s="2">
        <v>45555.577723425929</v>
      </c>
      <c r="F266">
        <v>-1.2E-2</v>
      </c>
      <c r="G266">
        <f>data_20240921_001[[#This Row],[Acceleration X(g)]]-$G$3</f>
        <v>1.6800000000000096E-3</v>
      </c>
      <c r="H266">
        <f t="shared" si="15"/>
        <v>-0.91983999999999744</v>
      </c>
      <c r="I266">
        <v>2.3E-2</v>
      </c>
      <c r="J266">
        <f>data_20240921_001[[#This Row],[Acceleration Y(g)]]-$J$3</f>
        <v>2.7480000000000004E-2</v>
      </c>
      <c r="K266">
        <f t="shared" si="16"/>
        <v>-1.6132399999999967</v>
      </c>
      <c r="L266">
        <v>1</v>
      </c>
      <c r="M266">
        <f>data_20240921_001[[#This Row],[Acceleration Z(g)2]]-$M$3</f>
        <v>-1.9180000000000419E-2</v>
      </c>
      <c r="N266">
        <v>0</v>
      </c>
      <c r="O266">
        <v>0</v>
      </c>
      <c r="P266">
        <v>0.122</v>
      </c>
      <c r="Q266">
        <v>-0.434</v>
      </c>
      <c r="R266">
        <v>0.753</v>
      </c>
      <c r="S266">
        <v>168.41499999999999</v>
      </c>
      <c r="T266">
        <v>99.995999999999995</v>
      </c>
      <c r="U266">
        <v>74.073999999999998</v>
      </c>
      <c r="V266">
        <v>24.739000000000001</v>
      </c>
      <c r="W266">
        <v>19.63</v>
      </c>
      <c r="X266">
        <v>96529</v>
      </c>
      <c r="Y266">
        <v>408.72</v>
      </c>
      <c r="Z266" s="1" t="s">
        <v>33</v>
      </c>
      <c r="AA266" s="1" t="s">
        <v>33</v>
      </c>
      <c r="AB266" s="1" t="s">
        <v>33</v>
      </c>
      <c r="AC266" s="1" t="s">
        <v>33</v>
      </c>
      <c r="AD266" s="1" t="s">
        <v>33</v>
      </c>
      <c r="AE266" s="1" t="s">
        <v>33</v>
      </c>
      <c r="AF266" s="1" t="s">
        <v>33</v>
      </c>
      <c r="AG266" s="1" t="s">
        <v>33</v>
      </c>
      <c r="AH266" s="1" t="s">
        <v>33</v>
      </c>
      <c r="AI266" s="1" t="s">
        <v>33</v>
      </c>
      <c r="AJ266" s="1" t="s">
        <v>33</v>
      </c>
      <c r="AK266" s="1" t="s">
        <v>33</v>
      </c>
      <c r="AL266" s="1" t="s">
        <v>33</v>
      </c>
      <c r="AM266" s="1" t="s">
        <v>33</v>
      </c>
    </row>
    <row r="267" spans="1:39" x14ac:dyDescent="0.3">
      <c r="A267" s="1" t="s">
        <v>295</v>
      </c>
      <c r="B267" s="1" t="str">
        <f>RIGHT(data_20240921_001[[#This Row],[Time]],6)</f>
        <v>50.585</v>
      </c>
      <c r="C267" s="1">
        <f t="shared" si="14"/>
        <v>93</v>
      </c>
      <c r="D267" s="1" t="s">
        <v>32</v>
      </c>
      <c r="E267" s="2">
        <v>45555.577724583331</v>
      </c>
      <c r="F267">
        <v>-1.2999999999999999E-2</v>
      </c>
      <c r="G267">
        <f>data_20240921_001[[#This Row],[Acceleration X(g)]]-$G$3</f>
        <v>6.8000000000001046E-4</v>
      </c>
      <c r="H267">
        <f t="shared" si="15"/>
        <v>-0.91915999999999742</v>
      </c>
      <c r="I267">
        <v>0.02</v>
      </c>
      <c r="J267">
        <f>data_20240921_001[[#This Row],[Acceleration Y(g)]]-$J$3</f>
        <v>2.4480000000000002E-2</v>
      </c>
      <c r="K267">
        <f t="shared" si="16"/>
        <v>-1.5887599999999966</v>
      </c>
      <c r="L267">
        <v>0.998</v>
      </c>
      <c r="M267">
        <f>data_20240921_001[[#This Row],[Acceleration Z(g)2]]-$M$3</f>
        <v>-2.1180000000000421E-2</v>
      </c>
      <c r="N267">
        <v>6.0999999999999999E-2</v>
      </c>
      <c r="O267">
        <v>6.0999999999999999E-2</v>
      </c>
      <c r="P267">
        <v>0.122</v>
      </c>
      <c r="Q267">
        <v>-0.41199999999999998</v>
      </c>
      <c r="R267">
        <v>0.74199999999999999</v>
      </c>
      <c r="S267">
        <v>168.41499999999999</v>
      </c>
      <c r="T267">
        <v>106.91200000000001</v>
      </c>
      <c r="U267">
        <v>59.448999999999998</v>
      </c>
      <c r="V267">
        <v>49.555999999999997</v>
      </c>
      <c r="W267">
        <v>19.62</v>
      </c>
      <c r="X267">
        <v>96529</v>
      </c>
      <c r="Y267">
        <v>408.72</v>
      </c>
      <c r="Z267" s="1" t="s">
        <v>33</v>
      </c>
      <c r="AA267" s="1" t="s">
        <v>33</v>
      </c>
      <c r="AB267" s="1" t="s">
        <v>33</v>
      </c>
      <c r="AC267" s="1" t="s">
        <v>33</v>
      </c>
      <c r="AD267" s="1" t="s">
        <v>33</v>
      </c>
      <c r="AE267" s="1" t="s">
        <v>33</v>
      </c>
      <c r="AF267" s="1" t="s">
        <v>33</v>
      </c>
      <c r="AG267" s="1" t="s">
        <v>33</v>
      </c>
      <c r="AH267" s="1" t="s">
        <v>33</v>
      </c>
      <c r="AI267" s="1" t="s">
        <v>33</v>
      </c>
      <c r="AJ267" s="1" t="s">
        <v>33</v>
      </c>
      <c r="AK267" s="1" t="s">
        <v>33</v>
      </c>
      <c r="AL267" s="1" t="s">
        <v>33</v>
      </c>
      <c r="AM267" s="1" t="s">
        <v>33</v>
      </c>
    </row>
    <row r="268" spans="1:39" x14ac:dyDescent="0.3">
      <c r="A268" s="1" t="s">
        <v>296</v>
      </c>
      <c r="B268" s="1" t="str">
        <f>RIGHT(data_20240921_001[[#This Row],[Time]],6)</f>
        <v>50.695</v>
      </c>
      <c r="C268" s="1">
        <f t="shared" si="14"/>
        <v>110</v>
      </c>
      <c r="D268" s="1" t="s">
        <v>32</v>
      </c>
      <c r="E268" s="2">
        <v>45555.577725740739</v>
      </c>
      <c r="F268">
        <v>-1.7000000000000001E-2</v>
      </c>
      <c r="G268">
        <f>data_20240921_001[[#This Row],[Acceleration X(g)]]-$G$3</f>
        <v>-3.3199999999999914E-3</v>
      </c>
      <c r="H268">
        <f t="shared" si="15"/>
        <v>-0.92247999999999741</v>
      </c>
      <c r="I268">
        <v>-1E-3</v>
      </c>
      <c r="J268">
        <f>data_20240921_001[[#This Row],[Acceleration Y(g)]]-$J$3</f>
        <v>3.4800000000000031E-3</v>
      </c>
      <c r="K268">
        <f t="shared" si="16"/>
        <v>-1.5852799999999967</v>
      </c>
      <c r="L268">
        <v>1</v>
      </c>
      <c r="M268">
        <f>data_20240921_001[[#This Row],[Acceleration Z(g)2]]-$M$3</f>
        <v>-1.9180000000000419E-2</v>
      </c>
      <c r="N268">
        <v>-0.24399999999999999</v>
      </c>
      <c r="O268">
        <v>0.24399999999999999</v>
      </c>
      <c r="P268">
        <v>0</v>
      </c>
      <c r="Q268">
        <v>-0.313</v>
      </c>
      <c r="R268">
        <v>0.70299999999999996</v>
      </c>
      <c r="S268">
        <v>168.15100000000001</v>
      </c>
      <c r="T268">
        <v>109.473</v>
      </c>
      <c r="U268">
        <v>53.052999999999997</v>
      </c>
      <c r="V268">
        <v>59.618000000000002</v>
      </c>
      <c r="W268">
        <v>19.57</v>
      </c>
      <c r="X268">
        <v>96529</v>
      </c>
      <c r="Y268">
        <v>408.72</v>
      </c>
      <c r="Z268" s="1" t="s">
        <v>33</v>
      </c>
      <c r="AA268" s="1" t="s">
        <v>33</v>
      </c>
      <c r="AB268" s="1" t="s">
        <v>33</v>
      </c>
      <c r="AC268" s="1" t="s">
        <v>33</v>
      </c>
      <c r="AD268" s="1" t="s">
        <v>33</v>
      </c>
      <c r="AE268" s="1" t="s">
        <v>33</v>
      </c>
      <c r="AF268" s="1" t="s">
        <v>33</v>
      </c>
      <c r="AG268" s="1" t="s">
        <v>33</v>
      </c>
      <c r="AH268" s="1" t="s">
        <v>33</v>
      </c>
      <c r="AI268" s="1" t="s">
        <v>33</v>
      </c>
      <c r="AJ268" s="1" t="s">
        <v>33</v>
      </c>
      <c r="AK268" s="1" t="s">
        <v>33</v>
      </c>
      <c r="AL268" s="1" t="s">
        <v>33</v>
      </c>
      <c r="AM268" s="1" t="s">
        <v>33</v>
      </c>
    </row>
    <row r="269" spans="1:39" x14ac:dyDescent="0.3">
      <c r="A269" s="1" t="s">
        <v>297</v>
      </c>
      <c r="B269" s="1" t="str">
        <f>RIGHT(data_20240921_001[[#This Row],[Time]],6)</f>
        <v>50.789</v>
      </c>
      <c r="C269" s="1">
        <f t="shared" si="14"/>
        <v>94</v>
      </c>
      <c r="D269" s="1" t="s">
        <v>32</v>
      </c>
      <c r="E269" s="2">
        <v>45555.577726898147</v>
      </c>
      <c r="F269">
        <v>-1.4999999999999999E-2</v>
      </c>
      <c r="G269">
        <f>data_20240921_001[[#This Row],[Acceleration X(g)]]-$G$3</f>
        <v>-1.3199999999999896E-3</v>
      </c>
      <c r="H269">
        <f t="shared" si="15"/>
        <v>-0.9237999999999974</v>
      </c>
      <c r="I269">
        <v>-6.0000000000000001E-3</v>
      </c>
      <c r="J269">
        <f>data_20240921_001[[#This Row],[Acceleration Y(g)]]-$J$3</f>
        <v>-1.519999999999997E-3</v>
      </c>
      <c r="K269">
        <f t="shared" si="16"/>
        <v>-1.5867999999999967</v>
      </c>
      <c r="L269">
        <v>0.999</v>
      </c>
      <c r="M269">
        <f>data_20240921_001[[#This Row],[Acceleration Z(g)2]]-$M$3</f>
        <v>-2.018000000000042E-2</v>
      </c>
      <c r="N269">
        <v>-0.183</v>
      </c>
      <c r="O269">
        <v>-0.122</v>
      </c>
      <c r="P269">
        <v>-6.0999999999999999E-2</v>
      </c>
      <c r="Q269">
        <v>-0.313</v>
      </c>
      <c r="R269">
        <v>0.70899999999999996</v>
      </c>
      <c r="S269">
        <v>168.15100000000001</v>
      </c>
      <c r="T269">
        <v>109.70699999999999</v>
      </c>
      <c r="U269">
        <v>52.311999999999998</v>
      </c>
      <c r="V269">
        <v>60.853000000000002</v>
      </c>
      <c r="W269">
        <v>19.579999999999998</v>
      </c>
      <c r="X269">
        <v>96529</v>
      </c>
      <c r="Y269">
        <v>408.72</v>
      </c>
      <c r="Z269" s="1" t="s">
        <v>33</v>
      </c>
      <c r="AA269" s="1" t="s">
        <v>33</v>
      </c>
      <c r="AB269" s="1" t="s">
        <v>33</v>
      </c>
      <c r="AC269" s="1" t="s">
        <v>33</v>
      </c>
      <c r="AD269" s="1" t="s">
        <v>33</v>
      </c>
      <c r="AE269" s="1" t="s">
        <v>33</v>
      </c>
      <c r="AF269" s="1" t="s">
        <v>33</v>
      </c>
      <c r="AG269" s="1" t="s">
        <v>33</v>
      </c>
      <c r="AH269" s="1" t="s">
        <v>33</v>
      </c>
      <c r="AI269" s="1" t="s">
        <v>33</v>
      </c>
      <c r="AJ269" s="1" t="s">
        <v>33</v>
      </c>
      <c r="AK269" s="1" t="s">
        <v>33</v>
      </c>
      <c r="AL269" s="1" t="s">
        <v>33</v>
      </c>
      <c r="AM269" s="1" t="s">
        <v>33</v>
      </c>
    </row>
    <row r="270" spans="1:39" x14ac:dyDescent="0.3">
      <c r="A270" s="1" t="s">
        <v>298</v>
      </c>
      <c r="B270" s="1" t="str">
        <f>RIGHT(data_20240921_001[[#This Row],[Time]],6)</f>
        <v>50.881</v>
      </c>
      <c r="C270" s="1">
        <f t="shared" si="14"/>
        <v>92</v>
      </c>
      <c r="D270" s="1" t="s">
        <v>32</v>
      </c>
      <c r="E270" s="2">
        <v>45555.577728055556</v>
      </c>
      <c r="F270">
        <v>-1.6E-2</v>
      </c>
      <c r="G270">
        <f>data_20240921_001[[#This Row],[Acceleration X(g)]]-$G$3</f>
        <v>-2.3199999999999905E-3</v>
      </c>
      <c r="H270">
        <f t="shared" si="15"/>
        <v>-0.92611999999999739</v>
      </c>
      <c r="I270">
        <v>-4.0000000000000001E-3</v>
      </c>
      <c r="J270">
        <f>data_20240921_001[[#This Row],[Acceleration Y(g)]]-$J$3</f>
        <v>4.8000000000000299E-4</v>
      </c>
      <c r="K270">
        <f t="shared" si="16"/>
        <v>-1.5863199999999966</v>
      </c>
      <c r="L270">
        <v>1</v>
      </c>
      <c r="M270">
        <f>data_20240921_001[[#This Row],[Acceleration Z(g)2]]-$M$3</f>
        <v>-1.9180000000000419E-2</v>
      </c>
      <c r="N270">
        <v>0</v>
      </c>
      <c r="O270">
        <v>0</v>
      </c>
      <c r="P270">
        <v>0</v>
      </c>
      <c r="Q270">
        <v>-0.313</v>
      </c>
      <c r="R270">
        <v>0.69799999999999995</v>
      </c>
      <c r="S270">
        <v>168.14599999999999</v>
      </c>
      <c r="T270">
        <v>109.733</v>
      </c>
      <c r="U270">
        <v>52.234000000000002</v>
      </c>
      <c r="V270">
        <v>61.021999999999998</v>
      </c>
      <c r="W270">
        <v>19.579999999999998</v>
      </c>
      <c r="X270">
        <v>96529</v>
      </c>
      <c r="Y270">
        <v>408.72</v>
      </c>
      <c r="Z270" s="1" t="s">
        <v>33</v>
      </c>
      <c r="AA270" s="1" t="s">
        <v>33</v>
      </c>
      <c r="AB270" s="1" t="s">
        <v>33</v>
      </c>
      <c r="AC270" s="1" t="s">
        <v>33</v>
      </c>
      <c r="AD270" s="1" t="s">
        <v>33</v>
      </c>
      <c r="AE270" s="1" t="s">
        <v>33</v>
      </c>
      <c r="AF270" s="1" t="s">
        <v>33</v>
      </c>
      <c r="AG270" s="1" t="s">
        <v>33</v>
      </c>
      <c r="AH270" s="1" t="s">
        <v>33</v>
      </c>
      <c r="AI270" s="1" t="s">
        <v>33</v>
      </c>
      <c r="AJ270" s="1" t="s">
        <v>33</v>
      </c>
      <c r="AK270" s="1" t="s">
        <v>33</v>
      </c>
      <c r="AL270" s="1" t="s">
        <v>33</v>
      </c>
      <c r="AM270" s="1" t="s">
        <v>33</v>
      </c>
    </row>
    <row r="271" spans="1:39" x14ac:dyDescent="0.3">
      <c r="A271" s="1" t="s">
        <v>299</v>
      </c>
      <c r="B271" s="1" t="str">
        <f>RIGHT(data_20240921_001[[#This Row],[Time]],6)</f>
        <v>50.991</v>
      </c>
      <c r="C271" s="1">
        <f t="shared" si="14"/>
        <v>110</v>
      </c>
      <c r="D271" s="1" t="s">
        <v>32</v>
      </c>
      <c r="E271" s="2">
        <v>45555.577729212964</v>
      </c>
      <c r="F271">
        <v>-1.7000000000000001E-2</v>
      </c>
      <c r="G271">
        <f>data_20240921_001[[#This Row],[Acceleration X(g)]]-$G$3</f>
        <v>-3.3199999999999914E-3</v>
      </c>
      <c r="H271">
        <f t="shared" si="15"/>
        <v>-0.92943999999999738</v>
      </c>
      <c r="I271">
        <v>-4.0000000000000001E-3</v>
      </c>
      <c r="J271">
        <f>data_20240921_001[[#This Row],[Acceleration Y(g)]]-$J$3</f>
        <v>4.8000000000000299E-4</v>
      </c>
      <c r="K271">
        <f t="shared" si="16"/>
        <v>-1.5858399999999966</v>
      </c>
      <c r="L271">
        <v>1</v>
      </c>
      <c r="M271">
        <f>data_20240921_001[[#This Row],[Acceleration Z(g)2]]-$M$3</f>
        <v>-1.9180000000000419E-2</v>
      </c>
      <c r="N271">
        <v>-6.0999999999999999E-2</v>
      </c>
      <c r="O271">
        <v>-0.122</v>
      </c>
      <c r="P271">
        <v>0</v>
      </c>
      <c r="Q271">
        <v>-0.31900000000000001</v>
      </c>
      <c r="R271">
        <v>0.70299999999999996</v>
      </c>
      <c r="S271">
        <v>168.14599999999999</v>
      </c>
      <c r="T271">
        <v>109.759</v>
      </c>
      <c r="U271">
        <v>52.207999999999998</v>
      </c>
      <c r="V271">
        <v>61.061</v>
      </c>
      <c r="W271">
        <v>19.600000000000001</v>
      </c>
      <c r="X271">
        <v>96529</v>
      </c>
      <c r="Y271">
        <v>408.72</v>
      </c>
      <c r="Z271" s="1" t="s">
        <v>33</v>
      </c>
      <c r="AA271" s="1" t="s">
        <v>33</v>
      </c>
      <c r="AB271" s="1" t="s">
        <v>33</v>
      </c>
      <c r="AC271" s="1" t="s">
        <v>33</v>
      </c>
      <c r="AD271" s="1" t="s">
        <v>33</v>
      </c>
      <c r="AE271" s="1" t="s">
        <v>33</v>
      </c>
      <c r="AF271" s="1" t="s">
        <v>33</v>
      </c>
      <c r="AG271" s="1" t="s">
        <v>33</v>
      </c>
      <c r="AH271" s="1" t="s">
        <v>33</v>
      </c>
      <c r="AI271" s="1" t="s">
        <v>33</v>
      </c>
      <c r="AJ271" s="1" t="s">
        <v>33</v>
      </c>
      <c r="AK271" s="1" t="s">
        <v>33</v>
      </c>
      <c r="AL271" s="1" t="s">
        <v>33</v>
      </c>
      <c r="AM271" s="1" t="s">
        <v>33</v>
      </c>
    </row>
    <row r="272" spans="1:39" x14ac:dyDescent="0.3">
      <c r="A272" s="1" t="s">
        <v>300</v>
      </c>
      <c r="B272" s="1" t="str">
        <f>RIGHT(data_20240921_001[[#This Row],[Time]],6)</f>
        <v>51.084</v>
      </c>
      <c r="C272" s="1">
        <f t="shared" si="14"/>
        <v>93</v>
      </c>
      <c r="D272" s="1" t="s">
        <v>32</v>
      </c>
      <c r="E272" s="2">
        <v>45555.577730370373</v>
      </c>
      <c r="F272">
        <v>-1.6E-2</v>
      </c>
      <c r="G272">
        <f>data_20240921_001[[#This Row],[Acceleration X(g)]]-$G$3</f>
        <v>-2.3199999999999905E-3</v>
      </c>
      <c r="H272">
        <f t="shared" si="15"/>
        <v>-0.93175999999999737</v>
      </c>
      <c r="I272">
        <v>-4.0000000000000001E-3</v>
      </c>
      <c r="J272">
        <f>data_20240921_001[[#This Row],[Acceleration Y(g)]]-$J$3</f>
        <v>4.8000000000000299E-4</v>
      </c>
      <c r="K272">
        <f t="shared" si="16"/>
        <v>-1.5853599999999965</v>
      </c>
      <c r="L272">
        <v>0.998</v>
      </c>
      <c r="M272">
        <f>data_20240921_001[[#This Row],[Acceleration Z(g)2]]-$M$3</f>
        <v>-2.1180000000000421E-2</v>
      </c>
      <c r="N272">
        <v>-6.0999999999999999E-2</v>
      </c>
      <c r="O272">
        <v>0</v>
      </c>
      <c r="P272">
        <v>0</v>
      </c>
      <c r="Q272">
        <v>-0.33</v>
      </c>
      <c r="R272">
        <v>0.69799999999999995</v>
      </c>
      <c r="S272">
        <v>168.14599999999999</v>
      </c>
      <c r="T272">
        <v>109.759</v>
      </c>
      <c r="U272">
        <v>52.207999999999998</v>
      </c>
      <c r="V272">
        <v>61.073999999999998</v>
      </c>
      <c r="W272">
        <v>19.66</v>
      </c>
      <c r="X272">
        <v>96529</v>
      </c>
      <c r="Y272">
        <v>408.72</v>
      </c>
      <c r="Z272" s="1" t="s">
        <v>33</v>
      </c>
      <c r="AA272" s="1" t="s">
        <v>33</v>
      </c>
      <c r="AB272" s="1" t="s">
        <v>33</v>
      </c>
      <c r="AC272" s="1" t="s">
        <v>33</v>
      </c>
      <c r="AD272" s="1" t="s">
        <v>33</v>
      </c>
      <c r="AE272" s="1" t="s">
        <v>33</v>
      </c>
      <c r="AF272" s="1" t="s">
        <v>33</v>
      </c>
      <c r="AG272" s="1" t="s">
        <v>33</v>
      </c>
      <c r="AH272" s="1" t="s">
        <v>33</v>
      </c>
      <c r="AI272" s="1" t="s">
        <v>33</v>
      </c>
      <c r="AJ272" s="1" t="s">
        <v>33</v>
      </c>
      <c r="AK272" s="1" t="s">
        <v>33</v>
      </c>
      <c r="AL272" s="1" t="s">
        <v>33</v>
      </c>
      <c r="AM272" s="1" t="s">
        <v>33</v>
      </c>
    </row>
    <row r="273" spans="1:39" x14ac:dyDescent="0.3">
      <c r="A273" s="1" t="s">
        <v>301</v>
      </c>
      <c r="B273" s="1" t="str">
        <f>RIGHT(data_20240921_001[[#This Row],[Time]],6)</f>
        <v>51.193</v>
      </c>
      <c r="C273" s="1">
        <f t="shared" si="14"/>
        <v>109</v>
      </c>
      <c r="D273" s="1" t="s">
        <v>32</v>
      </c>
      <c r="E273" s="2">
        <v>45555.577731527781</v>
      </c>
      <c r="F273">
        <v>-1.7000000000000001E-2</v>
      </c>
      <c r="G273">
        <f>data_20240921_001[[#This Row],[Acceleration X(g)]]-$G$3</f>
        <v>-3.3199999999999914E-3</v>
      </c>
      <c r="H273">
        <f t="shared" si="15"/>
        <v>-0.93507999999999736</v>
      </c>
      <c r="I273">
        <v>-4.0000000000000001E-3</v>
      </c>
      <c r="J273">
        <f>data_20240921_001[[#This Row],[Acceleration Y(g)]]-$J$3</f>
        <v>4.8000000000000299E-4</v>
      </c>
      <c r="K273">
        <f t="shared" si="16"/>
        <v>-1.5848799999999965</v>
      </c>
      <c r="L273">
        <v>1</v>
      </c>
      <c r="M273">
        <f>data_20240921_001[[#This Row],[Acceleration Z(g)2]]-$M$3</f>
        <v>-1.9180000000000419E-2</v>
      </c>
      <c r="N273">
        <v>-6.0999999999999999E-2</v>
      </c>
      <c r="O273">
        <v>-0.183</v>
      </c>
      <c r="P273">
        <v>0</v>
      </c>
      <c r="Q273">
        <v>-0.34100000000000003</v>
      </c>
      <c r="R273">
        <v>0.69799999999999995</v>
      </c>
      <c r="S273">
        <v>168.14599999999999</v>
      </c>
      <c r="T273">
        <v>109.759</v>
      </c>
      <c r="U273">
        <v>52.207999999999998</v>
      </c>
      <c r="V273">
        <v>61.061</v>
      </c>
      <c r="W273">
        <v>19.62</v>
      </c>
      <c r="X273">
        <v>96529</v>
      </c>
      <c r="Y273">
        <v>408.72</v>
      </c>
      <c r="Z273" s="1" t="s">
        <v>33</v>
      </c>
      <c r="AA273" s="1" t="s">
        <v>33</v>
      </c>
      <c r="AB273" s="1" t="s">
        <v>33</v>
      </c>
      <c r="AC273" s="1" t="s">
        <v>33</v>
      </c>
      <c r="AD273" s="1" t="s">
        <v>33</v>
      </c>
      <c r="AE273" s="1" t="s">
        <v>33</v>
      </c>
      <c r="AF273" s="1" t="s">
        <v>33</v>
      </c>
      <c r="AG273" s="1" t="s">
        <v>33</v>
      </c>
      <c r="AH273" s="1" t="s">
        <v>33</v>
      </c>
      <c r="AI273" s="1" t="s">
        <v>33</v>
      </c>
      <c r="AJ273" s="1" t="s">
        <v>33</v>
      </c>
      <c r="AK273" s="1" t="s">
        <v>33</v>
      </c>
      <c r="AL273" s="1" t="s">
        <v>33</v>
      </c>
      <c r="AM273" s="1" t="s">
        <v>33</v>
      </c>
    </row>
    <row r="274" spans="1:39" x14ac:dyDescent="0.3">
      <c r="A274" s="1" t="s">
        <v>302</v>
      </c>
      <c r="B274" s="1" t="str">
        <f>RIGHT(data_20240921_001[[#This Row],[Time]],6)</f>
        <v>51.282</v>
      </c>
      <c r="C274" s="1">
        <f t="shared" si="14"/>
        <v>89</v>
      </c>
      <c r="D274" s="1" t="s">
        <v>32</v>
      </c>
      <c r="E274" s="2">
        <v>45555.577732685182</v>
      </c>
      <c r="F274">
        <v>-1.7000000000000001E-2</v>
      </c>
      <c r="G274">
        <f>data_20240921_001[[#This Row],[Acceleration X(g)]]-$G$3</f>
        <v>-3.3199999999999914E-3</v>
      </c>
      <c r="H274">
        <f t="shared" si="15"/>
        <v>-0.93839999999999735</v>
      </c>
      <c r="I274">
        <v>-3.0000000000000001E-3</v>
      </c>
      <c r="J274">
        <f>data_20240921_001[[#This Row],[Acceleration Y(g)]]-$J$3</f>
        <v>1.480000000000003E-3</v>
      </c>
      <c r="K274">
        <f t="shared" si="16"/>
        <v>-1.5833999999999966</v>
      </c>
      <c r="L274">
        <v>1</v>
      </c>
      <c r="M274">
        <f>data_20240921_001[[#This Row],[Acceleration Z(g)2]]-$M$3</f>
        <v>-1.9180000000000419E-2</v>
      </c>
      <c r="N274">
        <v>0</v>
      </c>
      <c r="O274">
        <v>0</v>
      </c>
      <c r="P274">
        <v>0</v>
      </c>
      <c r="Q274">
        <v>-0.35199999999999998</v>
      </c>
      <c r="R274">
        <v>0.69199999999999995</v>
      </c>
      <c r="S274">
        <v>168.14599999999999</v>
      </c>
      <c r="T274">
        <v>109.759</v>
      </c>
      <c r="U274">
        <v>52.207999999999998</v>
      </c>
      <c r="V274">
        <v>61.087000000000003</v>
      </c>
      <c r="W274">
        <v>19.600000000000001</v>
      </c>
      <c r="X274">
        <v>96529</v>
      </c>
      <c r="Y274">
        <v>408.72</v>
      </c>
      <c r="Z274" s="1" t="s">
        <v>33</v>
      </c>
      <c r="AA274" s="1" t="s">
        <v>33</v>
      </c>
      <c r="AB274" s="1" t="s">
        <v>33</v>
      </c>
      <c r="AC274" s="1" t="s">
        <v>33</v>
      </c>
      <c r="AD274" s="1" t="s">
        <v>33</v>
      </c>
      <c r="AE274" s="1" t="s">
        <v>33</v>
      </c>
      <c r="AF274" s="1" t="s">
        <v>33</v>
      </c>
      <c r="AG274" s="1" t="s">
        <v>33</v>
      </c>
      <c r="AH274" s="1" t="s">
        <v>33</v>
      </c>
      <c r="AI274" s="1" t="s">
        <v>33</v>
      </c>
      <c r="AJ274" s="1" t="s">
        <v>33</v>
      </c>
      <c r="AK274" s="1" t="s">
        <v>33</v>
      </c>
      <c r="AL274" s="1" t="s">
        <v>33</v>
      </c>
      <c r="AM274" s="1" t="s">
        <v>33</v>
      </c>
    </row>
    <row r="275" spans="1:39" x14ac:dyDescent="0.3">
      <c r="A275" s="1" t="s">
        <v>303</v>
      </c>
      <c r="B275" s="1" t="str">
        <f>RIGHT(data_20240921_001[[#This Row],[Time]],6)</f>
        <v>51.382</v>
      </c>
      <c r="C275" s="1">
        <f t="shared" si="14"/>
        <v>100</v>
      </c>
      <c r="D275" s="1" t="s">
        <v>32</v>
      </c>
      <c r="E275" s="2">
        <v>45555.577733842591</v>
      </c>
      <c r="F275">
        <v>-1.6E-2</v>
      </c>
      <c r="G275">
        <f>data_20240921_001[[#This Row],[Acceleration X(g)]]-$G$3</f>
        <v>-2.3199999999999905E-3</v>
      </c>
      <c r="H275">
        <f t="shared" si="15"/>
        <v>-0.94071999999999734</v>
      </c>
      <c r="I275">
        <v>-4.0000000000000001E-3</v>
      </c>
      <c r="J275">
        <f>data_20240921_001[[#This Row],[Acceleration Y(g)]]-$J$3</f>
        <v>4.8000000000000299E-4</v>
      </c>
      <c r="K275">
        <f t="shared" si="16"/>
        <v>-1.5829199999999966</v>
      </c>
      <c r="L275">
        <v>0.999</v>
      </c>
      <c r="M275">
        <f>data_20240921_001[[#This Row],[Acceleration Z(g)2]]-$M$3</f>
        <v>-2.018000000000042E-2</v>
      </c>
      <c r="N275">
        <v>0</v>
      </c>
      <c r="O275">
        <v>-6.0999999999999999E-2</v>
      </c>
      <c r="P275">
        <v>0</v>
      </c>
      <c r="Q275">
        <v>-0.35699999999999998</v>
      </c>
      <c r="R275">
        <v>0.69199999999999995</v>
      </c>
      <c r="S275">
        <v>168.14599999999999</v>
      </c>
      <c r="T275">
        <v>109.785</v>
      </c>
      <c r="U275">
        <v>52.207999999999998</v>
      </c>
      <c r="V275">
        <v>61.087000000000003</v>
      </c>
      <c r="W275">
        <v>19.600000000000001</v>
      </c>
      <c r="X275">
        <v>96529</v>
      </c>
      <c r="Y275">
        <v>408.72</v>
      </c>
      <c r="Z275" s="1" t="s">
        <v>33</v>
      </c>
      <c r="AA275" s="1" t="s">
        <v>33</v>
      </c>
      <c r="AB275" s="1" t="s">
        <v>33</v>
      </c>
      <c r="AC275" s="1" t="s">
        <v>33</v>
      </c>
      <c r="AD275" s="1" t="s">
        <v>33</v>
      </c>
      <c r="AE275" s="1" t="s">
        <v>33</v>
      </c>
      <c r="AF275" s="1" t="s">
        <v>33</v>
      </c>
      <c r="AG275" s="1" t="s">
        <v>33</v>
      </c>
      <c r="AH275" s="1" t="s">
        <v>33</v>
      </c>
      <c r="AI275" s="1" t="s">
        <v>33</v>
      </c>
      <c r="AJ275" s="1" t="s">
        <v>33</v>
      </c>
      <c r="AK275" s="1" t="s">
        <v>33</v>
      </c>
      <c r="AL275" s="1" t="s">
        <v>33</v>
      </c>
      <c r="AM275" s="1" t="s">
        <v>33</v>
      </c>
    </row>
    <row r="276" spans="1:39" x14ac:dyDescent="0.3">
      <c r="A276" s="1" t="s">
        <v>304</v>
      </c>
      <c r="B276" s="1" t="str">
        <f>RIGHT(data_20240921_001[[#This Row],[Time]],6)</f>
        <v>51.488</v>
      </c>
      <c r="C276" s="1">
        <f t="shared" si="14"/>
        <v>106</v>
      </c>
      <c r="D276" s="1" t="s">
        <v>32</v>
      </c>
      <c r="E276" s="2">
        <v>45555.577734999999</v>
      </c>
      <c r="F276">
        <v>-1.4999999999999999E-2</v>
      </c>
      <c r="G276">
        <f>data_20240921_001[[#This Row],[Acceleration X(g)]]-$G$3</f>
        <v>-1.3199999999999896E-3</v>
      </c>
      <c r="H276">
        <f t="shared" si="15"/>
        <v>-0.94203999999999732</v>
      </c>
      <c r="I276">
        <v>-4.0000000000000001E-3</v>
      </c>
      <c r="J276">
        <f>data_20240921_001[[#This Row],[Acceleration Y(g)]]-$J$3</f>
        <v>4.8000000000000299E-4</v>
      </c>
      <c r="K276">
        <f t="shared" si="16"/>
        <v>-1.5824399999999965</v>
      </c>
      <c r="L276">
        <v>1</v>
      </c>
      <c r="M276">
        <f>data_20240921_001[[#This Row],[Acceleration Z(g)2]]-$M$3</f>
        <v>-1.9180000000000419E-2</v>
      </c>
      <c r="N276">
        <v>-6.0999999999999999E-2</v>
      </c>
      <c r="O276">
        <v>-6.0999999999999999E-2</v>
      </c>
      <c r="P276">
        <v>0</v>
      </c>
      <c r="Q276">
        <v>-0.36299999999999999</v>
      </c>
      <c r="R276">
        <v>0.68700000000000006</v>
      </c>
      <c r="S276">
        <v>168.14599999999999</v>
      </c>
      <c r="T276">
        <v>109.77200000000001</v>
      </c>
      <c r="U276">
        <v>52.195</v>
      </c>
      <c r="V276">
        <v>61.113</v>
      </c>
      <c r="W276">
        <v>19.62</v>
      </c>
      <c r="X276">
        <v>96529</v>
      </c>
      <c r="Y276">
        <v>408.72</v>
      </c>
      <c r="Z276" s="1" t="s">
        <v>33</v>
      </c>
      <c r="AA276" s="1" t="s">
        <v>33</v>
      </c>
      <c r="AB276" s="1" t="s">
        <v>33</v>
      </c>
      <c r="AC276" s="1" t="s">
        <v>33</v>
      </c>
      <c r="AD276" s="1" t="s">
        <v>33</v>
      </c>
      <c r="AE276" s="1" t="s">
        <v>33</v>
      </c>
      <c r="AF276" s="1" t="s">
        <v>33</v>
      </c>
      <c r="AG276" s="1" t="s">
        <v>33</v>
      </c>
      <c r="AH276" s="1" t="s">
        <v>33</v>
      </c>
      <c r="AI276" s="1" t="s">
        <v>33</v>
      </c>
      <c r="AJ276" s="1" t="s">
        <v>33</v>
      </c>
      <c r="AK276" s="1" t="s">
        <v>33</v>
      </c>
      <c r="AL276" s="1" t="s">
        <v>33</v>
      </c>
      <c r="AM276" s="1" t="s">
        <v>33</v>
      </c>
    </row>
    <row r="277" spans="1:39" x14ac:dyDescent="0.3">
      <c r="A277" s="1" t="s">
        <v>305</v>
      </c>
      <c r="B277" s="1" t="str">
        <f>RIGHT(data_20240921_001[[#This Row],[Time]],6)</f>
        <v>51.582</v>
      </c>
      <c r="C277" s="1">
        <f t="shared" si="14"/>
        <v>94</v>
      </c>
      <c r="D277" s="1" t="s">
        <v>32</v>
      </c>
      <c r="E277" s="2">
        <v>45555.577736157407</v>
      </c>
      <c r="F277">
        <v>-1.7000000000000001E-2</v>
      </c>
      <c r="G277">
        <f>data_20240921_001[[#This Row],[Acceleration X(g)]]-$G$3</f>
        <v>-3.3199999999999914E-3</v>
      </c>
      <c r="H277">
        <f t="shared" si="15"/>
        <v>-0.94535999999999731</v>
      </c>
      <c r="I277">
        <v>-4.0000000000000001E-3</v>
      </c>
      <c r="J277">
        <f>data_20240921_001[[#This Row],[Acceleration Y(g)]]-$J$3</f>
        <v>4.8000000000000299E-4</v>
      </c>
      <c r="K277">
        <f t="shared" si="16"/>
        <v>-1.5819599999999965</v>
      </c>
      <c r="L277">
        <v>0.999</v>
      </c>
      <c r="M277">
        <f>data_20240921_001[[#This Row],[Acceleration Z(g)2]]-$M$3</f>
        <v>-2.018000000000042E-2</v>
      </c>
      <c r="N277">
        <v>0</v>
      </c>
      <c r="O277">
        <v>-6.0999999999999999E-2</v>
      </c>
      <c r="P277">
        <v>0</v>
      </c>
      <c r="Q277">
        <v>-0.374</v>
      </c>
      <c r="R277">
        <v>0.69199999999999995</v>
      </c>
      <c r="S277">
        <v>168.14599999999999</v>
      </c>
      <c r="T277">
        <v>109.785</v>
      </c>
      <c r="U277">
        <v>52.195</v>
      </c>
      <c r="V277">
        <v>61.113</v>
      </c>
      <c r="W277">
        <v>19.600000000000001</v>
      </c>
      <c r="X277">
        <v>96529</v>
      </c>
      <c r="Y277">
        <v>408.72</v>
      </c>
      <c r="Z277" s="1" t="s">
        <v>33</v>
      </c>
      <c r="AA277" s="1" t="s">
        <v>33</v>
      </c>
      <c r="AB277" s="1" t="s">
        <v>33</v>
      </c>
      <c r="AC277" s="1" t="s">
        <v>33</v>
      </c>
      <c r="AD277" s="1" t="s">
        <v>33</v>
      </c>
      <c r="AE277" s="1" t="s">
        <v>33</v>
      </c>
      <c r="AF277" s="1" t="s">
        <v>33</v>
      </c>
      <c r="AG277" s="1" t="s">
        <v>33</v>
      </c>
      <c r="AH277" s="1" t="s">
        <v>33</v>
      </c>
      <c r="AI277" s="1" t="s">
        <v>33</v>
      </c>
      <c r="AJ277" s="1" t="s">
        <v>33</v>
      </c>
      <c r="AK277" s="1" t="s">
        <v>33</v>
      </c>
      <c r="AL277" s="1" t="s">
        <v>33</v>
      </c>
      <c r="AM277" s="1" t="s">
        <v>33</v>
      </c>
    </row>
    <row r="278" spans="1:39" x14ac:dyDescent="0.3">
      <c r="A278" s="1" t="s">
        <v>306</v>
      </c>
      <c r="B278" s="1" t="str">
        <f>RIGHT(data_20240921_001[[#This Row],[Time]],6)</f>
        <v>51.691</v>
      </c>
      <c r="C278" s="1">
        <f t="shared" si="14"/>
        <v>109</v>
      </c>
      <c r="D278" s="1" t="s">
        <v>32</v>
      </c>
      <c r="E278" s="2">
        <v>45555.577737314816</v>
      </c>
      <c r="F278">
        <v>-1.6E-2</v>
      </c>
      <c r="G278">
        <f>data_20240921_001[[#This Row],[Acceleration X(g)]]-$G$3</f>
        <v>-2.3199999999999905E-3</v>
      </c>
      <c r="H278">
        <f t="shared" si="15"/>
        <v>-0.9476799999999973</v>
      </c>
      <c r="I278">
        <v>-4.0000000000000001E-3</v>
      </c>
      <c r="J278">
        <f>data_20240921_001[[#This Row],[Acceleration Y(g)]]-$J$3</f>
        <v>4.8000000000000299E-4</v>
      </c>
      <c r="K278">
        <f t="shared" si="16"/>
        <v>-1.5814799999999964</v>
      </c>
      <c r="L278">
        <v>0.999</v>
      </c>
      <c r="M278">
        <f>data_20240921_001[[#This Row],[Acceleration Z(g)2]]-$M$3</f>
        <v>-2.018000000000042E-2</v>
      </c>
      <c r="N278">
        <v>-6.0999999999999999E-2</v>
      </c>
      <c r="O278">
        <v>0</v>
      </c>
      <c r="P278">
        <v>0</v>
      </c>
      <c r="Q278">
        <v>-0.379</v>
      </c>
      <c r="R278">
        <v>0.69199999999999995</v>
      </c>
      <c r="S278">
        <v>168.14599999999999</v>
      </c>
      <c r="T278">
        <v>109.798</v>
      </c>
      <c r="U278">
        <v>52.195</v>
      </c>
      <c r="V278">
        <v>61.113</v>
      </c>
      <c r="W278">
        <v>19.600000000000001</v>
      </c>
      <c r="X278">
        <v>96529</v>
      </c>
      <c r="Y278">
        <v>408.72</v>
      </c>
      <c r="Z278" s="1" t="s">
        <v>33</v>
      </c>
      <c r="AA278" s="1" t="s">
        <v>33</v>
      </c>
      <c r="AB278" s="1" t="s">
        <v>33</v>
      </c>
      <c r="AC278" s="1" t="s">
        <v>33</v>
      </c>
      <c r="AD278" s="1" t="s">
        <v>33</v>
      </c>
      <c r="AE278" s="1" t="s">
        <v>33</v>
      </c>
      <c r="AF278" s="1" t="s">
        <v>33</v>
      </c>
      <c r="AG278" s="1" t="s">
        <v>33</v>
      </c>
      <c r="AH278" s="1" t="s">
        <v>33</v>
      </c>
      <c r="AI278" s="1" t="s">
        <v>33</v>
      </c>
      <c r="AJ278" s="1" t="s">
        <v>33</v>
      </c>
      <c r="AK278" s="1" t="s">
        <v>33</v>
      </c>
      <c r="AL278" s="1" t="s">
        <v>33</v>
      </c>
      <c r="AM278" s="1" t="s">
        <v>33</v>
      </c>
    </row>
    <row r="279" spans="1:39" x14ac:dyDescent="0.3">
      <c r="A279" s="1" t="s">
        <v>307</v>
      </c>
      <c r="B279" s="1" t="str">
        <f>RIGHT(data_20240921_001[[#This Row],[Time]],6)</f>
        <v>51.783</v>
      </c>
      <c r="C279" s="1">
        <f t="shared" si="14"/>
        <v>92</v>
      </c>
      <c r="D279" s="1" t="s">
        <v>32</v>
      </c>
      <c r="E279" s="2">
        <v>45555.577738472224</v>
      </c>
      <c r="F279">
        <v>-1.6E-2</v>
      </c>
      <c r="G279">
        <f>data_20240921_001[[#This Row],[Acceleration X(g)]]-$G$3</f>
        <v>-2.3199999999999905E-3</v>
      </c>
      <c r="H279">
        <f t="shared" si="15"/>
        <v>-0.94999999999999729</v>
      </c>
      <c r="I279">
        <v>-4.0000000000000001E-3</v>
      </c>
      <c r="J279">
        <f>data_20240921_001[[#This Row],[Acceleration Y(g)]]-$J$3</f>
        <v>4.8000000000000299E-4</v>
      </c>
      <c r="K279">
        <f t="shared" si="16"/>
        <v>-1.5809999999999964</v>
      </c>
      <c r="L279">
        <v>0.999</v>
      </c>
      <c r="M279">
        <f>data_20240921_001[[#This Row],[Acceleration Z(g)2]]-$M$3</f>
        <v>-2.018000000000042E-2</v>
      </c>
      <c r="N279">
        <v>-6.0999999999999999E-2</v>
      </c>
      <c r="O279">
        <v>0</v>
      </c>
      <c r="P279">
        <v>0</v>
      </c>
      <c r="Q279">
        <v>-0.39</v>
      </c>
      <c r="R279">
        <v>0.69199999999999995</v>
      </c>
      <c r="S279">
        <v>168.14599999999999</v>
      </c>
      <c r="T279">
        <v>109.77200000000001</v>
      </c>
      <c r="U279">
        <v>52.220999999999997</v>
      </c>
      <c r="V279">
        <v>61.087000000000003</v>
      </c>
      <c r="W279">
        <v>19.600000000000001</v>
      </c>
      <c r="X279">
        <v>96529</v>
      </c>
      <c r="Y279">
        <v>408.72</v>
      </c>
      <c r="Z279" s="1" t="s">
        <v>33</v>
      </c>
      <c r="AA279" s="1" t="s">
        <v>33</v>
      </c>
      <c r="AB279" s="1" t="s">
        <v>33</v>
      </c>
      <c r="AC279" s="1" t="s">
        <v>33</v>
      </c>
      <c r="AD279" s="1" t="s">
        <v>33</v>
      </c>
      <c r="AE279" s="1" t="s">
        <v>33</v>
      </c>
      <c r="AF279" s="1" t="s">
        <v>33</v>
      </c>
      <c r="AG279" s="1" t="s">
        <v>33</v>
      </c>
      <c r="AH279" s="1" t="s">
        <v>33</v>
      </c>
      <c r="AI279" s="1" t="s">
        <v>33</v>
      </c>
      <c r="AJ279" s="1" t="s">
        <v>33</v>
      </c>
      <c r="AK279" s="1" t="s">
        <v>33</v>
      </c>
      <c r="AL279" s="1" t="s">
        <v>33</v>
      </c>
      <c r="AM279" s="1" t="s">
        <v>33</v>
      </c>
    </row>
    <row r="280" spans="1:39" x14ac:dyDescent="0.3">
      <c r="A280" s="1" t="s">
        <v>308</v>
      </c>
      <c r="B280" s="1" t="str">
        <f>RIGHT(data_20240921_001[[#This Row],[Time]],6)</f>
        <v>51.891</v>
      </c>
      <c r="C280" s="1">
        <f t="shared" si="14"/>
        <v>108</v>
      </c>
      <c r="D280" s="1" t="s">
        <v>32</v>
      </c>
      <c r="E280" s="2">
        <v>45555.577739629633</v>
      </c>
      <c r="F280">
        <v>-1.7000000000000001E-2</v>
      </c>
      <c r="G280">
        <f>data_20240921_001[[#This Row],[Acceleration X(g)]]-$G$3</f>
        <v>-3.3199999999999914E-3</v>
      </c>
      <c r="H280">
        <f t="shared" si="15"/>
        <v>-0.95331999999999728</v>
      </c>
      <c r="I280">
        <v>-4.0000000000000001E-3</v>
      </c>
      <c r="J280">
        <f>data_20240921_001[[#This Row],[Acceleration Y(g)]]-$J$3</f>
        <v>4.8000000000000299E-4</v>
      </c>
      <c r="K280">
        <f t="shared" si="16"/>
        <v>-1.5805199999999964</v>
      </c>
      <c r="L280">
        <v>0.999</v>
      </c>
      <c r="M280">
        <f>data_20240921_001[[#This Row],[Acceleration Z(g)2]]-$M$3</f>
        <v>-2.018000000000042E-2</v>
      </c>
      <c r="N280">
        <v>-0.122</v>
      </c>
      <c r="O280">
        <v>-0.122</v>
      </c>
      <c r="P280">
        <v>0</v>
      </c>
      <c r="Q280">
        <v>-0.39600000000000002</v>
      </c>
      <c r="R280">
        <v>0.69199999999999995</v>
      </c>
      <c r="S280">
        <v>168.14599999999999</v>
      </c>
      <c r="T280">
        <v>109.77200000000001</v>
      </c>
      <c r="U280">
        <v>52.234000000000002</v>
      </c>
      <c r="V280">
        <v>61.048000000000002</v>
      </c>
      <c r="W280">
        <v>19.63</v>
      </c>
      <c r="X280">
        <v>96529</v>
      </c>
      <c r="Y280">
        <v>408.72</v>
      </c>
      <c r="Z280" s="1" t="s">
        <v>33</v>
      </c>
      <c r="AA280" s="1" t="s">
        <v>33</v>
      </c>
      <c r="AB280" s="1" t="s">
        <v>33</v>
      </c>
      <c r="AC280" s="1" t="s">
        <v>33</v>
      </c>
      <c r="AD280" s="1" t="s">
        <v>33</v>
      </c>
      <c r="AE280" s="1" t="s">
        <v>33</v>
      </c>
      <c r="AF280" s="1" t="s">
        <v>33</v>
      </c>
      <c r="AG280" s="1" t="s">
        <v>33</v>
      </c>
      <c r="AH280" s="1" t="s">
        <v>33</v>
      </c>
      <c r="AI280" s="1" t="s">
        <v>33</v>
      </c>
      <c r="AJ280" s="1" t="s">
        <v>33</v>
      </c>
      <c r="AK280" s="1" t="s">
        <v>33</v>
      </c>
      <c r="AL280" s="1" t="s">
        <v>33</v>
      </c>
      <c r="AM280" s="1" t="s">
        <v>33</v>
      </c>
    </row>
    <row r="281" spans="1:39" x14ac:dyDescent="0.3">
      <c r="A281" s="1" t="s">
        <v>309</v>
      </c>
      <c r="B281" s="1" t="str">
        <f>RIGHT(data_20240921_001[[#This Row],[Time]],6)</f>
        <v>51.984</v>
      </c>
      <c r="C281" s="1">
        <f t="shared" si="14"/>
        <v>93</v>
      </c>
      <c r="D281" s="1" t="s">
        <v>32</v>
      </c>
      <c r="E281" s="2">
        <v>45555.577740787034</v>
      </c>
      <c r="F281">
        <v>-1.6E-2</v>
      </c>
      <c r="G281">
        <f>data_20240921_001[[#This Row],[Acceleration X(g)]]-$G$3</f>
        <v>-2.3199999999999905E-3</v>
      </c>
      <c r="H281">
        <f t="shared" si="15"/>
        <v>-0.95563999999999727</v>
      </c>
      <c r="I281">
        <v>-4.0000000000000001E-3</v>
      </c>
      <c r="J281">
        <f>data_20240921_001[[#This Row],[Acceleration Y(g)]]-$J$3</f>
        <v>4.8000000000000299E-4</v>
      </c>
      <c r="K281">
        <f t="shared" si="16"/>
        <v>-1.5800399999999963</v>
      </c>
      <c r="L281">
        <v>0.999</v>
      </c>
      <c r="M281">
        <f>data_20240921_001[[#This Row],[Acceleration Z(g)2]]-$M$3</f>
        <v>-2.018000000000042E-2</v>
      </c>
      <c r="N281">
        <v>-6.0999999999999999E-2</v>
      </c>
      <c r="O281">
        <v>-0.122</v>
      </c>
      <c r="P281">
        <v>0</v>
      </c>
      <c r="Q281">
        <v>-0.40100000000000002</v>
      </c>
      <c r="R281">
        <v>0.69199999999999995</v>
      </c>
      <c r="S281">
        <v>168.14599999999999</v>
      </c>
      <c r="T281">
        <v>109.785</v>
      </c>
      <c r="U281">
        <v>52.247</v>
      </c>
      <c r="V281">
        <v>61.034999999999997</v>
      </c>
      <c r="W281">
        <v>19.600000000000001</v>
      </c>
      <c r="X281">
        <v>96529</v>
      </c>
      <c r="Y281">
        <v>408.72</v>
      </c>
      <c r="Z281" s="1" t="s">
        <v>33</v>
      </c>
      <c r="AA281" s="1" t="s">
        <v>33</v>
      </c>
      <c r="AB281" s="1" t="s">
        <v>33</v>
      </c>
      <c r="AC281" s="1" t="s">
        <v>33</v>
      </c>
      <c r="AD281" s="1" t="s">
        <v>33</v>
      </c>
      <c r="AE281" s="1" t="s">
        <v>33</v>
      </c>
      <c r="AF281" s="1" t="s">
        <v>33</v>
      </c>
      <c r="AG281" s="1" t="s">
        <v>33</v>
      </c>
      <c r="AH281" s="1" t="s">
        <v>33</v>
      </c>
      <c r="AI281" s="1" t="s">
        <v>33</v>
      </c>
      <c r="AJ281" s="1" t="s">
        <v>33</v>
      </c>
      <c r="AK281" s="1" t="s">
        <v>33</v>
      </c>
      <c r="AL281" s="1" t="s">
        <v>33</v>
      </c>
      <c r="AM281" s="1" t="s">
        <v>33</v>
      </c>
    </row>
    <row r="282" spans="1:39" x14ac:dyDescent="0.3">
      <c r="A282" s="1" t="s">
        <v>310</v>
      </c>
      <c r="B282" s="1" t="str">
        <f>RIGHT(data_20240921_001[[#This Row],[Time]],6)</f>
        <v>52.093</v>
      </c>
      <c r="C282" s="1">
        <f t="shared" si="14"/>
        <v>109</v>
      </c>
      <c r="D282" s="1" t="s">
        <v>32</v>
      </c>
      <c r="E282" s="2">
        <v>45555.577741944442</v>
      </c>
      <c r="F282">
        <v>-1.6E-2</v>
      </c>
      <c r="G282">
        <f>data_20240921_001[[#This Row],[Acceleration X(g)]]-$G$3</f>
        <v>-2.3199999999999905E-3</v>
      </c>
      <c r="H282">
        <f t="shared" si="15"/>
        <v>-0.95795999999999726</v>
      </c>
      <c r="I282">
        <v>-4.0000000000000001E-3</v>
      </c>
      <c r="J282">
        <f>data_20240921_001[[#This Row],[Acceleration Y(g)]]-$J$3</f>
        <v>4.8000000000000299E-4</v>
      </c>
      <c r="K282">
        <f t="shared" si="16"/>
        <v>-1.5795599999999963</v>
      </c>
      <c r="L282">
        <v>0.999</v>
      </c>
      <c r="M282">
        <f>data_20240921_001[[#This Row],[Acceleration Z(g)2]]-$M$3</f>
        <v>-2.018000000000042E-2</v>
      </c>
      <c r="N282">
        <v>-0.122</v>
      </c>
      <c r="O282">
        <v>-6.0999999999999999E-2</v>
      </c>
      <c r="P282">
        <v>0</v>
      </c>
      <c r="Q282">
        <v>-0.40600000000000003</v>
      </c>
      <c r="R282">
        <v>0.69199999999999995</v>
      </c>
      <c r="S282">
        <v>168.14599999999999</v>
      </c>
      <c r="T282">
        <v>109.77200000000001</v>
      </c>
      <c r="U282">
        <v>52.234000000000002</v>
      </c>
      <c r="V282">
        <v>61.034999999999997</v>
      </c>
      <c r="W282">
        <v>19.600000000000001</v>
      </c>
      <c r="X282">
        <v>96529</v>
      </c>
      <c r="Y282">
        <v>408.72</v>
      </c>
      <c r="Z282" s="1" t="s">
        <v>33</v>
      </c>
      <c r="AA282" s="1" t="s">
        <v>33</v>
      </c>
      <c r="AB282" s="1" t="s">
        <v>33</v>
      </c>
      <c r="AC282" s="1" t="s">
        <v>33</v>
      </c>
      <c r="AD282" s="1" t="s">
        <v>33</v>
      </c>
      <c r="AE282" s="1" t="s">
        <v>33</v>
      </c>
      <c r="AF282" s="1" t="s">
        <v>33</v>
      </c>
      <c r="AG282" s="1" t="s">
        <v>33</v>
      </c>
      <c r="AH282" s="1" t="s">
        <v>33</v>
      </c>
      <c r="AI282" s="1" t="s">
        <v>33</v>
      </c>
      <c r="AJ282" s="1" t="s">
        <v>33</v>
      </c>
      <c r="AK282" s="1" t="s">
        <v>33</v>
      </c>
      <c r="AL282" s="1" t="s">
        <v>33</v>
      </c>
      <c r="AM282" s="1" t="s">
        <v>33</v>
      </c>
    </row>
    <row r="283" spans="1:39" x14ac:dyDescent="0.3">
      <c r="A283" s="1" t="s">
        <v>311</v>
      </c>
      <c r="B283" s="1" t="str">
        <f>RIGHT(data_20240921_001[[#This Row],[Time]],6)</f>
        <v>52.185</v>
      </c>
      <c r="C283" s="1">
        <f t="shared" si="14"/>
        <v>92</v>
      </c>
      <c r="D283" s="1" t="s">
        <v>32</v>
      </c>
      <c r="E283" s="2">
        <v>45555.577743101851</v>
      </c>
      <c r="F283">
        <v>-1.6E-2</v>
      </c>
      <c r="G283">
        <f>data_20240921_001[[#This Row],[Acceleration X(g)]]-$G$3</f>
        <v>-2.3199999999999905E-3</v>
      </c>
      <c r="H283">
        <f t="shared" si="15"/>
        <v>-0.96027999999999725</v>
      </c>
      <c r="I283">
        <v>-4.0000000000000001E-3</v>
      </c>
      <c r="J283">
        <f>data_20240921_001[[#This Row],[Acceleration Y(g)]]-$J$3</f>
        <v>4.8000000000000299E-4</v>
      </c>
      <c r="K283">
        <f t="shared" si="16"/>
        <v>-1.5790799999999963</v>
      </c>
      <c r="L283">
        <v>0.999</v>
      </c>
      <c r="M283">
        <f>data_20240921_001[[#This Row],[Acceleration Z(g)2]]-$M$3</f>
        <v>-2.018000000000042E-2</v>
      </c>
      <c r="N283">
        <v>-6.0999999999999999E-2</v>
      </c>
      <c r="O283">
        <v>0</v>
      </c>
      <c r="P283">
        <v>0</v>
      </c>
      <c r="Q283">
        <v>-0.41199999999999998</v>
      </c>
      <c r="R283">
        <v>0.69799999999999995</v>
      </c>
      <c r="S283">
        <v>168.14599999999999</v>
      </c>
      <c r="T283">
        <v>109.77200000000001</v>
      </c>
      <c r="U283">
        <v>52.234000000000002</v>
      </c>
      <c r="V283">
        <v>61.048000000000002</v>
      </c>
      <c r="W283">
        <v>19.62</v>
      </c>
      <c r="X283">
        <v>96529</v>
      </c>
      <c r="Y283">
        <v>408.72</v>
      </c>
      <c r="Z283" s="1" t="s">
        <v>33</v>
      </c>
      <c r="AA283" s="1" t="s">
        <v>33</v>
      </c>
      <c r="AB283" s="1" t="s">
        <v>33</v>
      </c>
      <c r="AC283" s="1" t="s">
        <v>33</v>
      </c>
      <c r="AD283" s="1" t="s">
        <v>33</v>
      </c>
      <c r="AE283" s="1" t="s">
        <v>33</v>
      </c>
      <c r="AF283" s="1" t="s">
        <v>33</v>
      </c>
      <c r="AG283" s="1" t="s">
        <v>33</v>
      </c>
      <c r="AH283" s="1" t="s">
        <v>33</v>
      </c>
      <c r="AI283" s="1" t="s">
        <v>33</v>
      </c>
      <c r="AJ283" s="1" t="s">
        <v>33</v>
      </c>
      <c r="AK283" s="1" t="s">
        <v>33</v>
      </c>
      <c r="AL283" s="1" t="s">
        <v>33</v>
      </c>
      <c r="AM283" s="1" t="s">
        <v>33</v>
      </c>
    </row>
    <row r="284" spans="1:39" x14ac:dyDescent="0.3">
      <c r="A284" s="1" t="s">
        <v>312</v>
      </c>
      <c r="B284" s="1" t="str">
        <f>RIGHT(data_20240921_001[[#This Row],[Time]],6)</f>
        <v>52.294</v>
      </c>
      <c r="C284" s="1">
        <f t="shared" si="14"/>
        <v>109</v>
      </c>
      <c r="D284" s="1" t="s">
        <v>32</v>
      </c>
      <c r="E284" s="2">
        <v>45555.577744259259</v>
      </c>
      <c r="F284">
        <v>-1.6E-2</v>
      </c>
      <c r="G284">
        <f>data_20240921_001[[#This Row],[Acceleration X(g)]]-$G$3</f>
        <v>-2.3199999999999905E-3</v>
      </c>
      <c r="H284">
        <f t="shared" si="15"/>
        <v>-0.96259999999999724</v>
      </c>
      <c r="I284">
        <v>-4.0000000000000001E-3</v>
      </c>
      <c r="J284">
        <f>data_20240921_001[[#This Row],[Acceleration Y(g)]]-$J$3</f>
        <v>4.8000000000000299E-4</v>
      </c>
      <c r="K284">
        <f t="shared" si="16"/>
        <v>-1.5785999999999962</v>
      </c>
      <c r="L284">
        <v>0.999</v>
      </c>
      <c r="M284">
        <f>data_20240921_001[[#This Row],[Acceleration Z(g)2]]-$M$3</f>
        <v>-2.018000000000042E-2</v>
      </c>
      <c r="N284">
        <v>0</v>
      </c>
      <c r="O284">
        <v>0</v>
      </c>
      <c r="P284">
        <v>0</v>
      </c>
      <c r="Q284">
        <v>-0.41199999999999998</v>
      </c>
      <c r="R284">
        <v>0.69799999999999995</v>
      </c>
      <c r="S284">
        <v>168.14599999999999</v>
      </c>
      <c r="T284">
        <v>109.785</v>
      </c>
      <c r="U284">
        <v>52.234000000000002</v>
      </c>
      <c r="V284">
        <v>61.073999999999998</v>
      </c>
      <c r="W284">
        <v>19.62</v>
      </c>
      <c r="X284">
        <v>96529</v>
      </c>
      <c r="Y284">
        <v>408.72</v>
      </c>
      <c r="Z284" s="1" t="s">
        <v>33</v>
      </c>
      <c r="AA284" s="1" t="s">
        <v>33</v>
      </c>
      <c r="AB284" s="1" t="s">
        <v>33</v>
      </c>
      <c r="AC284" s="1" t="s">
        <v>33</v>
      </c>
      <c r="AD284" s="1" t="s">
        <v>33</v>
      </c>
      <c r="AE284" s="1" t="s">
        <v>33</v>
      </c>
      <c r="AF284" s="1" t="s">
        <v>33</v>
      </c>
      <c r="AG284" s="1" t="s">
        <v>33</v>
      </c>
      <c r="AH284" s="1" t="s">
        <v>33</v>
      </c>
      <c r="AI284" s="1" t="s">
        <v>33</v>
      </c>
      <c r="AJ284" s="1" t="s">
        <v>33</v>
      </c>
      <c r="AK284" s="1" t="s">
        <v>33</v>
      </c>
      <c r="AL284" s="1" t="s">
        <v>33</v>
      </c>
      <c r="AM284" s="1" t="s">
        <v>33</v>
      </c>
    </row>
    <row r="285" spans="1:39" x14ac:dyDescent="0.3">
      <c r="A285" s="1" t="s">
        <v>313</v>
      </c>
      <c r="B285" s="1" t="str">
        <f>RIGHT(data_20240921_001[[#This Row],[Time]],6)</f>
        <v>52.385</v>
      </c>
      <c r="C285" s="1">
        <f t="shared" si="14"/>
        <v>91</v>
      </c>
      <c r="D285" s="1" t="s">
        <v>32</v>
      </c>
      <c r="E285" s="2">
        <v>45555.577745416667</v>
      </c>
      <c r="F285">
        <v>-1.6E-2</v>
      </c>
      <c r="G285">
        <f>data_20240921_001[[#This Row],[Acceleration X(g)]]-$G$3</f>
        <v>-2.3199999999999905E-3</v>
      </c>
      <c r="H285">
        <f t="shared" si="15"/>
        <v>-0.96491999999999722</v>
      </c>
      <c r="I285">
        <v>-4.0000000000000001E-3</v>
      </c>
      <c r="J285">
        <f>data_20240921_001[[#This Row],[Acceleration Y(g)]]-$J$3</f>
        <v>4.8000000000000299E-4</v>
      </c>
      <c r="K285">
        <f t="shared" si="16"/>
        <v>-1.5781199999999962</v>
      </c>
      <c r="L285">
        <v>0.999</v>
      </c>
      <c r="M285">
        <f>data_20240921_001[[#This Row],[Acceleration Z(g)2]]-$M$3</f>
        <v>-2.018000000000042E-2</v>
      </c>
      <c r="N285">
        <v>0</v>
      </c>
      <c r="O285">
        <v>0</v>
      </c>
      <c r="P285">
        <v>0</v>
      </c>
      <c r="Q285">
        <v>-0.41199999999999998</v>
      </c>
      <c r="R285">
        <v>0.69799999999999995</v>
      </c>
      <c r="S285">
        <v>168.14599999999999</v>
      </c>
      <c r="T285">
        <v>109.77200000000001</v>
      </c>
      <c r="U285">
        <v>52.234000000000002</v>
      </c>
      <c r="V285">
        <v>61.061</v>
      </c>
      <c r="W285">
        <v>19.600000000000001</v>
      </c>
      <c r="X285">
        <v>96529</v>
      </c>
      <c r="Y285">
        <v>408.72</v>
      </c>
      <c r="Z285" s="1" t="s">
        <v>33</v>
      </c>
      <c r="AA285" s="1" t="s">
        <v>33</v>
      </c>
      <c r="AB285" s="1" t="s">
        <v>33</v>
      </c>
      <c r="AC285" s="1" t="s">
        <v>33</v>
      </c>
      <c r="AD285" s="1" t="s">
        <v>33</v>
      </c>
      <c r="AE285" s="1" t="s">
        <v>33</v>
      </c>
      <c r="AF285" s="1" t="s">
        <v>33</v>
      </c>
      <c r="AG285" s="1" t="s">
        <v>33</v>
      </c>
      <c r="AH285" s="1" t="s">
        <v>33</v>
      </c>
      <c r="AI285" s="1" t="s">
        <v>33</v>
      </c>
      <c r="AJ285" s="1" t="s">
        <v>33</v>
      </c>
      <c r="AK285" s="1" t="s">
        <v>33</v>
      </c>
      <c r="AL285" s="1" t="s">
        <v>33</v>
      </c>
      <c r="AM285" s="1" t="s">
        <v>33</v>
      </c>
    </row>
    <row r="286" spans="1:39" x14ac:dyDescent="0.3">
      <c r="A286" s="1" t="s">
        <v>314</v>
      </c>
      <c r="B286" s="1" t="str">
        <f>RIGHT(data_20240921_001[[#This Row],[Time]],6)</f>
        <v>52.492</v>
      </c>
      <c r="C286" s="1">
        <f t="shared" si="14"/>
        <v>107</v>
      </c>
      <c r="D286" s="1" t="s">
        <v>32</v>
      </c>
      <c r="E286" s="2">
        <v>45555.577746574076</v>
      </c>
      <c r="F286">
        <v>-1.6E-2</v>
      </c>
      <c r="G286">
        <f>data_20240921_001[[#This Row],[Acceleration X(g)]]-$G$3</f>
        <v>-2.3199999999999905E-3</v>
      </c>
      <c r="H286">
        <f t="shared" si="15"/>
        <v>-0.96723999999999721</v>
      </c>
      <c r="I286">
        <v>-4.0000000000000001E-3</v>
      </c>
      <c r="J286">
        <f>data_20240921_001[[#This Row],[Acceleration Y(g)]]-$J$3</f>
        <v>4.8000000000000299E-4</v>
      </c>
      <c r="K286">
        <f t="shared" si="16"/>
        <v>-1.5776399999999962</v>
      </c>
      <c r="L286">
        <v>0.999</v>
      </c>
      <c r="M286">
        <f>data_20240921_001[[#This Row],[Acceleration Z(g)2]]-$M$3</f>
        <v>-2.018000000000042E-2</v>
      </c>
      <c r="N286">
        <v>0</v>
      </c>
      <c r="O286">
        <v>0</v>
      </c>
      <c r="P286">
        <v>0</v>
      </c>
      <c r="Q286">
        <v>-0.41199999999999998</v>
      </c>
      <c r="R286">
        <v>0.70299999999999996</v>
      </c>
      <c r="S286">
        <v>168.14599999999999</v>
      </c>
      <c r="T286">
        <v>109.77200000000001</v>
      </c>
      <c r="U286">
        <v>52.247</v>
      </c>
      <c r="V286">
        <v>61.061</v>
      </c>
      <c r="W286">
        <v>19.63</v>
      </c>
      <c r="X286">
        <v>96529</v>
      </c>
      <c r="Y286">
        <v>408.72</v>
      </c>
      <c r="Z286" s="1" t="s">
        <v>33</v>
      </c>
      <c r="AA286" s="1" t="s">
        <v>33</v>
      </c>
      <c r="AB286" s="1" t="s">
        <v>33</v>
      </c>
      <c r="AC286" s="1" t="s">
        <v>33</v>
      </c>
      <c r="AD286" s="1" t="s">
        <v>33</v>
      </c>
      <c r="AE286" s="1" t="s">
        <v>33</v>
      </c>
      <c r="AF286" s="1" t="s">
        <v>33</v>
      </c>
      <c r="AG286" s="1" t="s">
        <v>33</v>
      </c>
      <c r="AH286" s="1" t="s">
        <v>33</v>
      </c>
      <c r="AI286" s="1" t="s">
        <v>33</v>
      </c>
      <c r="AJ286" s="1" t="s">
        <v>33</v>
      </c>
      <c r="AK286" s="1" t="s">
        <v>33</v>
      </c>
      <c r="AL286" s="1" t="s">
        <v>33</v>
      </c>
      <c r="AM286" s="1" t="s">
        <v>33</v>
      </c>
    </row>
    <row r="287" spans="1:39" x14ac:dyDescent="0.3">
      <c r="A287" s="1" t="s">
        <v>315</v>
      </c>
      <c r="B287" s="1" t="str">
        <f>RIGHT(data_20240921_001[[#This Row],[Time]],6)</f>
        <v>52.584</v>
      </c>
      <c r="C287" s="1">
        <f t="shared" si="14"/>
        <v>92</v>
      </c>
      <c r="D287" s="1" t="s">
        <v>32</v>
      </c>
      <c r="E287" s="2">
        <v>45555.577747731484</v>
      </c>
      <c r="F287">
        <v>-1.6E-2</v>
      </c>
      <c r="G287">
        <f>data_20240921_001[[#This Row],[Acceleration X(g)]]-$G$3</f>
        <v>-2.3199999999999905E-3</v>
      </c>
      <c r="H287">
        <f t="shared" si="15"/>
        <v>-0.9695599999999972</v>
      </c>
      <c r="I287">
        <v>-5.0000000000000001E-3</v>
      </c>
      <c r="J287">
        <f>data_20240921_001[[#This Row],[Acceleration Y(g)]]-$J$3</f>
        <v>-5.1999999999999703E-4</v>
      </c>
      <c r="K287">
        <f t="shared" si="16"/>
        <v>-1.5781599999999962</v>
      </c>
      <c r="L287">
        <v>0.998</v>
      </c>
      <c r="M287">
        <f>data_20240921_001[[#This Row],[Acceleration Z(g)2]]-$M$3</f>
        <v>-2.1180000000000421E-2</v>
      </c>
      <c r="N287">
        <v>0</v>
      </c>
      <c r="O287">
        <v>0</v>
      </c>
      <c r="P287">
        <v>0</v>
      </c>
      <c r="Q287">
        <v>-0.41199999999999998</v>
      </c>
      <c r="R287">
        <v>0.70899999999999996</v>
      </c>
      <c r="S287">
        <v>168.14599999999999</v>
      </c>
      <c r="T287">
        <v>109.77200000000001</v>
      </c>
      <c r="U287">
        <v>52.234000000000002</v>
      </c>
      <c r="V287">
        <v>61.048000000000002</v>
      </c>
      <c r="W287">
        <v>19.63</v>
      </c>
      <c r="X287">
        <v>96529</v>
      </c>
      <c r="Y287">
        <v>408.72</v>
      </c>
      <c r="Z287" s="1" t="s">
        <v>33</v>
      </c>
      <c r="AA287" s="1" t="s">
        <v>33</v>
      </c>
      <c r="AB287" s="1" t="s">
        <v>33</v>
      </c>
      <c r="AC287" s="1" t="s">
        <v>33</v>
      </c>
      <c r="AD287" s="1" t="s">
        <v>33</v>
      </c>
      <c r="AE287" s="1" t="s">
        <v>33</v>
      </c>
      <c r="AF287" s="1" t="s">
        <v>33</v>
      </c>
      <c r="AG287" s="1" t="s">
        <v>33</v>
      </c>
      <c r="AH287" s="1" t="s">
        <v>33</v>
      </c>
      <c r="AI287" s="1" t="s">
        <v>33</v>
      </c>
      <c r="AJ287" s="1" t="s">
        <v>33</v>
      </c>
      <c r="AK287" s="1" t="s">
        <v>33</v>
      </c>
      <c r="AL287" s="1" t="s">
        <v>33</v>
      </c>
      <c r="AM287" s="1" t="s">
        <v>33</v>
      </c>
    </row>
    <row r="288" spans="1:39" x14ac:dyDescent="0.3">
      <c r="A288" s="1" t="s">
        <v>316</v>
      </c>
      <c r="B288" s="1" t="str">
        <f>RIGHT(data_20240921_001[[#This Row],[Time]],6)</f>
        <v>52.693</v>
      </c>
      <c r="C288" s="1">
        <f t="shared" si="14"/>
        <v>109</v>
      </c>
      <c r="D288" s="1" t="s">
        <v>32</v>
      </c>
      <c r="E288" s="2">
        <v>45555.577748888885</v>
      </c>
      <c r="F288">
        <v>-1.6E-2</v>
      </c>
      <c r="G288">
        <f>data_20240921_001[[#This Row],[Acceleration X(g)]]-$G$3</f>
        <v>-2.3199999999999905E-3</v>
      </c>
      <c r="H288">
        <f t="shared" si="15"/>
        <v>-0.97187999999999719</v>
      </c>
      <c r="I288">
        <v>-4.0000000000000001E-3</v>
      </c>
      <c r="J288">
        <f>data_20240921_001[[#This Row],[Acceleration Y(g)]]-$J$3</f>
        <v>4.8000000000000299E-4</v>
      </c>
      <c r="K288">
        <f t="shared" si="16"/>
        <v>-1.5776799999999962</v>
      </c>
      <c r="L288">
        <v>0.999</v>
      </c>
      <c r="M288">
        <f>data_20240921_001[[#This Row],[Acceleration Z(g)2]]-$M$3</f>
        <v>-2.018000000000042E-2</v>
      </c>
      <c r="N288">
        <v>0</v>
      </c>
      <c r="O288">
        <v>0</v>
      </c>
      <c r="P288">
        <v>0</v>
      </c>
      <c r="Q288">
        <v>-0.41199999999999998</v>
      </c>
      <c r="R288">
        <v>0.70899999999999996</v>
      </c>
      <c r="S288">
        <v>168.14599999999999</v>
      </c>
      <c r="T288">
        <v>109.77200000000001</v>
      </c>
      <c r="U288">
        <v>52.247</v>
      </c>
      <c r="V288">
        <v>61.034999999999997</v>
      </c>
      <c r="W288">
        <v>19.600000000000001</v>
      </c>
      <c r="X288">
        <v>96529</v>
      </c>
      <c r="Y288">
        <v>408.72</v>
      </c>
      <c r="Z288" s="1" t="s">
        <v>33</v>
      </c>
      <c r="AA288" s="1" t="s">
        <v>33</v>
      </c>
      <c r="AB288" s="1" t="s">
        <v>33</v>
      </c>
      <c r="AC288" s="1" t="s">
        <v>33</v>
      </c>
      <c r="AD288" s="1" t="s">
        <v>33</v>
      </c>
      <c r="AE288" s="1" t="s">
        <v>33</v>
      </c>
      <c r="AF288" s="1" t="s">
        <v>33</v>
      </c>
      <c r="AG288" s="1" t="s">
        <v>33</v>
      </c>
      <c r="AH288" s="1" t="s">
        <v>33</v>
      </c>
      <c r="AI288" s="1" t="s">
        <v>33</v>
      </c>
      <c r="AJ288" s="1" t="s">
        <v>33</v>
      </c>
      <c r="AK288" s="1" t="s">
        <v>33</v>
      </c>
      <c r="AL288" s="1" t="s">
        <v>33</v>
      </c>
      <c r="AM288" s="1" t="s">
        <v>33</v>
      </c>
    </row>
    <row r="289" spans="1:39" x14ac:dyDescent="0.3">
      <c r="A289" s="1" t="s">
        <v>317</v>
      </c>
      <c r="B289" s="1" t="str">
        <f>RIGHT(data_20240921_001[[#This Row],[Time]],6)</f>
        <v>52.787</v>
      </c>
      <c r="C289" s="1">
        <f t="shared" si="14"/>
        <v>94</v>
      </c>
      <c r="D289" s="1" t="s">
        <v>32</v>
      </c>
      <c r="E289" s="2">
        <v>45555.577750046294</v>
      </c>
      <c r="F289">
        <v>-1.6E-2</v>
      </c>
      <c r="G289">
        <f>data_20240921_001[[#This Row],[Acceleration X(g)]]-$G$3</f>
        <v>-2.3199999999999905E-3</v>
      </c>
      <c r="H289">
        <f t="shared" si="15"/>
        <v>-0.97419999999999718</v>
      </c>
      <c r="I289">
        <v>-4.0000000000000001E-3</v>
      </c>
      <c r="J289">
        <f>data_20240921_001[[#This Row],[Acceleration Y(g)]]-$J$3</f>
        <v>4.8000000000000299E-4</v>
      </c>
      <c r="K289">
        <f t="shared" si="16"/>
        <v>-1.5771999999999962</v>
      </c>
      <c r="L289">
        <v>0.999</v>
      </c>
      <c r="M289">
        <f>data_20240921_001[[#This Row],[Acceleration Z(g)2]]-$M$3</f>
        <v>-2.018000000000042E-2</v>
      </c>
      <c r="N289">
        <v>0</v>
      </c>
      <c r="O289">
        <v>0</v>
      </c>
      <c r="P289">
        <v>0</v>
      </c>
      <c r="Q289">
        <v>-0.41199999999999998</v>
      </c>
      <c r="R289">
        <v>0.71399999999999997</v>
      </c>
      <c r="S289">
        <v>168.14599999999999</v>
      </c>
      <c r="T289">
        <v>109.77200000000001</v>
      </c>
      <c r="U289">
        <v>52.247</v>
      </c>
      <c r="V289">
        <v>61.034999999999997</v>
      </c>
      <c r="W289">
        <v>19.63</v>
      </c>
      <c r="X289">
        <v>96529</v>
      </c>
      <c r="Y289">
        <v>408.72</v>
      </c>
      <c r="Z289" s="1" t="s">
        <v>33</v>
      </c>
      <c r="AA289" s="1" t="s">
        <v>33</v>
      </c>
      <c r="AB289" s="1" t="s">
        <v>33</v>
      </c>
      <c r="AC289" s="1" t="s">
        <v>33</v>
      </c>
      <c r="AD289" s="1" t="s">
        <v>33</v>
      </c>
      <c r="AE289" s="1" t="s">
        <v>33</v>
      </c>
      <c r="AF289" s="1" t="s">
        <v>33</v>
      </c>
      <c r="AG289" s="1" t="s">
        <v>33</v>
      </c>
      <c r="AH289" s="1" t="s">
        <v>33</v>
      </c>
      <c r="AI289" s="1" t="s">
        <v>33</v>
      </c>
      <c r="AJ289" s="1" t="s">
        <v>33</v>
      </c>
      <c r="AK289" s="1" t="s">
        <v>33</v>
      </c>
      <c r="AL289" s="1" t="s">
        <v>33</v>
      </c>
      <c r="AM289" s="1" t="s">
        <v>33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00312-114F-427F-85DA-9111DC789CB4}">
  <dimension ref="A1:D287"/>
  <sheetViews>
    <sheetView workbookViewId="0"/>
  </sheetViews>
  <sheetFormatPr baseColWidth="10" defaultRowHeight="14.4" x14ac:dyDescent="0.3"/>
  <cols>
    <col min="1" max="1" width="22.109375" bestFit="1" customWidth="1"/>
    <col min="2" max="3" width="31.88671875" bestFit="1" customWidth="1"/>
    <col min="4" max="4" width="30.77734375" bestFit="1" customWidth="1"/>
  </cols>
  <sheetData>
    <row r="1" spans="1:4" x14ac:dyDescent="0.3">
      <c r="A1" s="5" t="s">
        <v>322</v>
      </c>
      <c r="B1" t="s">
        <v>330</v>
      </c>
      <c r="C1" t="s">
        <v>331</v>
      </c>
      <c r="D1" t="s">
        <v>324</v>
      </c>
    </row>
    <row r="2" spans="1:4" x14ac:dyDescent="0.3">
      <c r="A2" s="6" t="s">
        <v>31</v>
      </c>
      <c r="B2" s="1">
        <v>6.8000000000001046E-4</v>
      </c>
      <c r="C2" s="1">
        <v>2.480000000000003E-3</v>
      </c>
      <c r="D2" s="1">
        <v>-2.018000000000042E-2</v>
      </c>
    </row>
    <row r="3" spans="1:4" x14ac:dyDescent="0.3">
      <c r="A3" s="6" t="s">
        <v>34</v>
      </c>
      <c r="B3" s="1">
        <v>-3.1999999999999043E-4</v>
      </c>
      <c r="C3" s="1">
        <v>-1.519999999999997E-3</v>
      </c>
      <c r="D3" s="1">
        <v>-2.018000000000042E-2</v>
      </c>
    </row>
    <row r="4" spans="1:4" x14ac:dyDescent="0.3">
      <c r="A4" s="6" t="s">
        <v>35</v>
      </c>
      <c r="B4" s="1">
        <v>-3.1999999999999043E-4</v>
      </c>
      <c r="C4" s="1">
        <v>-5.1999999999999703E-4</v>
      </c>
      <c r="D4" s="1">
        <v>-1.9180000000000419E-2</v>
      </c>
    </row>
    <row r="5" spans="1:4" x14ac:dyDescent="0.3">
      <c r="A5" s="6" t="s">
        <v>36</v>
      </c>
      <c r="B5" s="1">
        <v>-3.1999999999999043E-4</v>
      </c>
      <c r="C5" s="1">
        <v>-1.519999999999997E-3</v>
      </c>
      <c r="D5" s="1">
        <v>-2.018000000000042E-2</v>
      </c>
    </row>
    <row r="6" spans="1:4" x14ac:dyDescent="0.3">
      <c r="A6" s="6" t="s">
        <v>37</v>
      </c>
      <c r="B6" s="1">
        <v>6.8000000000001046E-4</v>
      </c>
      <c r="C6" s="1">
        <v>-5.1999999999999703E-4</v>
      </c>
      <c r="D6" s="1">
        <v>-2.018000000000042E-2</v>
      </c>
    </row>
    <row r="7" spans="1:4" x14ac:dyDescent="0.3">
      <c r="A7" s="6" t="s">
        <v>38</v>
      </c>
      <c r="B7" s="1">
        <v>6.8000000000001046E-4</v>
      </c>
      <c r="C7" s="1">
        <v>-2.5199999999999971E-3</v>
      </c>
      <c r="D7" s="1">
        <v>-2.018000000000042E-2</v>
      </c>
    </row>
    <row r="8" spans="1:4" x14ac:dyDescent="0.3">
      <c r="A8" s="6" t="s">
        <v>39</v>
      </c>
      <c r="B8" s="1">
        <v>6.8000000000001046E-4</v>
      </c>
      <c r="C8" s="1">
        <v>-1.519999999999997E-3</v>
      </c>
      <c r="D8" s="1">
        <v>-1.9180000000000419E-2</v>
      </c>
    </row>
    <row r="9" spans="1:4" x14ac:dyDescent="0.3">
      <c r="A9" s="6" t="s">
        <v>40</v>
      </c>
      <c r="B9" s="1">
        <v>-3.1999999999999043E-4</v>
      </c>
      <c r="C9" s="1">
        <v>-1.519999999999997E-3</v>
      </c>
      <c r="D9" s="1">
        <v>-2.018000000000042E-2</v>
      </c>
    </row>
    <row r="10" spans="1:4" x14ac:dyDescent="0.3">
      <c r="A10" s="6" t="s">
        <v>41</v>
      </c>
      <c r="B10" s="1">
        <v>3.6800000000000097E-3</v>
      </c>
      <c r="C10" s="1">
        <v>4.8000000000000299E-4</v>
      </c>
      <c r="D10" s="1">
        <v>-2.018000000000042E-2</v>
      </c>
    </row>
    <row r="11" spans="1:4" x14ac:dyDescent="0.3">
      <c r="A11" s="6" t="s">
        <v>42</v>
      </c>
      <c r="B11" s="1">
        <v>6.8000000000001046E-4</v>
      </c>
      <c r="C11" s="1">
        <v>-5.5199999999999971E-3</v>
      </c>
      <c r="D11" s="1">
        <v>-1.9180000000000419E-2</v>
      </c>
    </row>
    <row r="12" spans="1:4" x14ac:dyDescent="0.3">
      <c r="A12" s="6" t="s">
        <v>43</v>
      </c>
      <c r="B12" s="1">
        <v>-1.3199999999999896E-3</v>
      </c>
      <c r="C12" s="1">
        <v>-3.5199999999999971E-3</v>
      </c>
      <c r="D12" s="1">
        <v>-2.018000000000042E-2</v>
      </c>
    </row>
    <row r="13" spans="1:4" x14ac:dyDescent="0.3">
      <c r="A13" s="6" t="s">
        <v>44</v>
      </c>
      <c r="B13" s="1">
        <v>6.8000000000001046E-4</v>
      </c>
      <c r="C13" s="1">
        <v>-1.519999999999997E-3</v>
      </c>
      <c r="D13" s="1">
        <v>-2.018000000000042E-2</v>
      </c>
    </row>
    <row r="14" spans="1:4" x14ac:dyDescent="0.3">
      <c r="A14" s="6" t="s">
        <v>45</v>
      </c>
      <c r="B14" s="1">
        <v>-3.1999999999999043E-4</v>
      </c>
      <c r="C14" s="1">
        <v>-5.1999999999999703E-4</v>
      </c>
      <c r="D14" s="1">
        <v>-2.018000000000042E-2</v>
      </c>
    </row>
    <row r="15" spans="1:4" x14ac:dyDescent="0.3">
      <c r="A15" s="6" t="s">
        <v>46</v>
      </c>
      <c r="B15" s="1">
        <v>6.8000000000001046E-4</v>
      </c>
      <c r="C15" s="1">
        <v>-5.1999999999999703E-4</v>
      </c>
      <c r="D15" s="1">
        <v>-2.018000000000042E-2</v>
      </c>
    </row>
    <row r="16" spans="1:4" x14ac:dyDescent="0.3">
      <c r="A16" s="6" t="s">
        <v>47</v>
      </c>
      <c r="B16" s="1">
        <v>6.8000000000001046E-4</v>
      </c>
      <c r="C16" s="1">
        <v>-5.1999999999999703E-4</v>
      </c>
      <c r="D16" s="1">
        <v>-2.018000000000042E-2</v>
      </c>
    </row>
    <row r="17" spans="1:4" x14ac:dyDescent="0.3">
      <c r="A17" s="6" t="s">
        <v>48</v>
      </c>
      <c r="B17" s="1">
        <v>-3.1999999999999043E-4</v>
      </c>
      <c r="C17" s="1">
        <v>-5.1999999999999703E-4</v>
      </c>
      <c r="D17" s="1">
        <v>-2.018000000000042E-2</v>
      </c>
    </row>
    <row r="18" spans="1:4" x14ac:dyDescent="0.3">
      <c r="A18" s="6" t="s">
        <v>49</v>
      </c>
      <c r="B18" s="1">
        <v>6.8000000000001046E-4</v>
      </c>
      <c r="C18" s="1">
        <v>-1.519999999999997E-3</v>
      </c>
      <c r="D18" s="1">
        <v>-2.018000000000042E-2</v>
      </c>
    </row>
    <row r="19" spans="1:4" x14ac:dyDescent="0.3">
      <c r="A19" s="6" t="s">
        <v>50</v>
      </c>
      <c r="B19" s="1">
        <v>6.8000000000001046E-4</v>
      </c>
      <c r="C19" s="1">
        <v>-5.1999999999999703E-4</v>
      </c>
      <c r="D19" s="1">
        <v>-2.018000000000042E-2</v>
      </c>
    </row>
    <row r="20" spans="1:4" x14ac:dyDescent="0.3">
      <c r="A20" s="6" t="s">
        <v>51</v>
      </c>
      <c r="B20" s="1">
        <v>6.8000000000001046E-4</v>
      </c>
      <c r="C20" s="1">
        <v>-1.519999999999997E-3</v>
      </c>
      <c r="D20" s="1">
        <v>-1.9180000000000419E-2</v>
      </c>
    </row>
    <row r="21" spans="1:4" x14ac:dyDescent="0.3">
      <c r="A21" s="6" t="s">
        <v>52</v>
      </c>
      <c r="B21" s="1">
        <v>6.8000000000001046E-4</v>
      </c>
      <c r="C21" s="1">
        <v>-1.519999999999997E-3</v>
      </c>
      <c r="D21" s="1">
        <v>-2.018000000000042E-2</v>
      </c>
    </row>
    <row r="22" spans="1:4" x14ac:dyDescent="0.3">
      <c r="A22" s="6" t="s">
        <v>53</v>
      </c>
      <c r="B22" s="1">
        <v>6.8000000000001046E-4</v>
      </c>
      <c r="C22" s="1">
        <v>-1.519999999999997E-3</v>
      </c>
      <c r="D22" s="1">
        <v>-2.018000000000042E-2</v>
      </c>
    </row>
    <row r="23" spans="1:4" x14ac:dyDescent="0.3">
      <c r="A23" s="6" t="s">
        <v>54</v>
      </c>
      <c r="B23" s="1">
        <v>6.8000000000001046E-4</v>
      </c>
      <c r="C23" s="1">
        <v>-5.1999999999999703E-4</v>
      </c>
      <c r="D23" s="1">
        <v>-2.018000000000042E-2</v>
      </c>
    </row>
    <row r="24" spans="1:4" x14ac:dyDescent="0.3">
      <c r="A24" s="6" t="s">
        <v>55</v>
      </c>
      <c r="B24" s="1">
        <v>6.8000000000001046E-4</v>
      </c>
      <c r="C24" s="1">
        <v>-5.1999999999999703E-4</v>
      </c>
      <c r="D24" s="1">
        <v>-2.018000000000042E-2</v>
      </c>
    </row>
    <row r="25" spans="1:4" x14ac:dyDescent="0.3">
      <c r="A25" s="6" t="s">
        <v>56</v>
      </c>
      <c r="B25" s="1">
        <v>1.6800000000000096E-3</v>
      </c>
      <c r="C25" s="1">
        <v>-1.519999999999997E-3</v>
      </c>
      <c r="D25" s="1">
        <v>-2.018000000000042E-2</v>
      </c>
    </row>
    <row r="26" spans="1:4" x14ac:dyDescent="0.3">
      <c r="A26" s="6" t="s">
        <v>57</v>
      </c>
      <c r="B26" s="1">
        <v>6.8000000000001046E-4</v>
      </c>
      <c r="C26" s="1">
        <v>-1.519999999999997E-3</v>
      </c>
      <c r="D26" s="1">
        <v>-2.1180000000000421E-2</v>
      </c>
    </row>
    <row r="27" spans="1:4" x14ac:dyDescent="0.3">
      <c r="A27" s="6" t="s">
        <v>58</v>
      </c>
      <c r="B27" s="1">
        <v>6.8000000000001046E-4</v>
      </c>
      <c r="C27" s="1">
        <v>-1.519999999999997E-3</v>
      </c>
      <c r="D27" s="1">
        <v>-1.9180000000000419E-2</v>
      </c>
    </row>
    <row r="28" spans="1:4" x14ac:dyDescent="0.3">
      <c r="A28" s="6" t="s">
        <v>59</v>
      </c>
      <c r="B28" s="1">
        <v>6.8000000000001046E-4</v>
      </c>
      <c r="C28" s="1">
        <v>-1.519999999999997E-3</v>
      </c>
      <c r="D28" s="1">
        <v>-2.018000000000042E-2</v>
      </c>
    </row>
    <row r="29" spans="1:4" x14ac:dyDescent="0.3">
      <c r="A29" s="6" t="s">
        <v>60</v>
      </c>
      <c r="B29" s="1">
        <v>6.8000000000001046E-4</v>
      </c>
      <c r="C29" s="1">
        <v>-1.519999999999997E-3</v>
      </c>
      <c r="D29" s="1">
        <v>-2.018000000000042E-2</v>
      </c>
    </row>
    <row r="30" spans="1:4" x14ac:dyDescent="0.3">
      <c r="A30" s="6" t="s">
        <v>61</v>
      </c>
      <c r="B30" s="1">
        <v>6.8000000000001046E-4</v>
      </c>
      <c r="C30" s="1">
        <v>-1.519999999999997E-3</v>
      </c>
      <c r="D30" s="1">
        <v>-2.018000000000042E-2</v>
      </c>
    </row>
    <row r="31" spans="1:4" x14ac:dyDescent="0.3">
      <c r="A31" s="6" t="s">
        <v>62</v>
      </c>
      <c r="B31" s="1">
        <v>6.8000000000001046E-4</v>
      </c>
      <c r="C31" s="1">
        <v>-5.1999999999999703E-4</v>
      </c>
      <c r="D31" s="1">
        <v>-2.1180000000000421E-2</v>
      </c>
    </row>
    <row r="32" spans="1:4" x14ac:dyDescent="0.3">
      <c r="A32" s="6" t="s">
        <v>63</v>
      </c>
      <c r="B32" s="1">
        <v>6.8000000000001046E-4</v>
      </c>
      <c r="C32" s="1">
        <v>-5.1999999999999703E-4</v>
      </c>
      <c r="D32" s="1">
        <v>-2.018000000000042E-2</v>
      </c>
    </row>
    <row r="33" spans="1:4" x14ac:dyDescent="0.3">
      <c r="A33" s="6" t="s">
        <v>64</v>
      </c>
      <c r="B33" s="1">
        <v>1.6800000000000096E-3</v>
      </c>
      <c r="C33" s="1">
        <v>-5.1999999999999703E-4</v>
      </c>
      <c r="D33" s="1">
        <v>-2.018000000000042E-2</v>
      </c>
    </row>
    <row r="34" spans="1:4" x14ac:dyDescent="0.3">
      <c r="A34" s="6" t="s">
        <v>65</v>
      </c>
      <c r="B34" s="1">
        <v>6.8000000000001046E-4</v>
      </c>
      <c r="C34" s="1">
        <v>-1.519999999999997E-3</v>
      </c>
      <c r="D34" s="1">
        <v>-1.9180000000000419E-2</v>
      </c>
    </row>
    <row r="35" spans="1:4" x14ac:dyDescent="0.3">
      <c r="A35" s="6" t="s">
        <v>66</v>
      </c>
      <c r="B35" s="1">
        <v>1.6800000000000096E-3</v>
      </c>
      <c r="C35" s="1">
        <v>-5.1999999999999703E-4</v>
      </c>
      <c r="D35" s="1">
        <v>-2.018000000000042E-2</v>
      </c>
    </row>
    <row r="36" spans="1:4" x14ac:dyDescent="0.3">
      <c r="A36" s="6" t="s">
        <v>67</v>
      </c>
      <c r="B36" s="1">
        <v>1.6800000000000096E-3</v>
      </c>
      <c r="C36" s="1">
        <v>-1.519999999999997E-3</v>
      </c>
      <c r="D36" s="1">
        <v>-2.018000000000042E-2</v>
      </c>
    </row>
    <row r="37" spans="1:4" x14ac:dyDescent="0.3">
      <c r="A37" s="6" t="s">
        <v>68</v>
      </c>
      <c r="B37" s="1">
        <v>1.6800000000000096E-3</v>
      </c>
      <c r="C37" s="1">
        <v>-5.1999999999999703E-4</v>
      </c>
      <c r="D37" s="1">
        <v>-1.9180000000000419E-2</v>
      </c>
    </row>
    <row r="38" spans="1:4" x14ac:dyDescent="0.3">
      <c r="A38" s="6" t="s">
        <v>69</v>
      </c>
      <c r="B38" s="1">
        <v>6.8000000000001046E-4</v>
      </c>
      <c r="C38" s="1">
        <v>-5.1999999999999703E-4</v>
      </c>
      <c r="D38" s="1">
        <v>-2.018000000000042E-2</v>
      </c>
    </row>
    <row r="39" spans="1:4" x14ac:dyDescent="0.3">
      <c r="A39" s="6" t="s">
        <v>70</v>
      </c>
      <c r="B39" s="1">
        <v>6.8000000000001046E-4</v>
      </c>
      <c r="C39" s="1">
        <v>-1.519999999999997E-3</v>
      </c>
      <c r="D39" s="1">
        <v>-1.9180000000000419E-2</v>
      </c>
    </row>
    <row r="40" spans="1:4" x14ac:dyDescent="0.3">
      <c r="A40" s="6" t="s">
        <v>71</v>
      </c>
      <c r="B40" s="1">
        <v>6.8000000000001046E-4</v>
      </c>
      <c r="C40" s="1">
        <v>-1.519999999999997E-3</v>
      </c>
      <c r="D40" s="1">
        <v>-1.9180000000000419E-2</v>
      </c>
    </row>
    <row r="41" spans="1:4" x14ac:dyDescent="0.3">
      <c r="A41" s="6" t="s">
        <v>72</v>
      </c>
      <c r="B41" s="1">
        <v>6.8000000000001046E-4</v>
      </c>
      <c r="C41" s="1">
        <v>-1.519999999999997E-3</v>
      </c>
      <c r="D41" s="1">
        <v>-2.018000000000042E-2</v>
      </c>
    </row>
    <row r="42" spans="1:4" x14ac:dyDescent="0.3">
      <c r="A42" s="6" t="s">
        <v>73</v>
      </c>
      <c r="B42" s="1">
        <v>6.8000000000001046E-4</v>
      </c>
      <c r="C42" s="1">
        <v>-5.1999999999999703E-4</v>
      </c>
      <c r="D42" s="1">
        <v>-1.9180000000000419E-2</v>
      </c>
    </row>
    <row r="43" spans="1:4" x14ac:dyDescent="0.3">
      <c r="A43" s="6" t="s">
        <v>74</v>
      </c>
      <c r="B43" s="1">
        <v>-3.1999999999999043E-4</v>
      </c>
      <c r="C43" s="1">
        <v>-1.519999999999997E-3</v>
      </c>
      <c r="D43" s="1">
        <v>-2.018000000000042E-2</v>
      </c>
    </row>
    <row r="44" spans="1:4" x14ac:dyDescent="0.3">
      <c r="A44" s="6" t="s">
        <v>75</v>
      </c>
      <c r="B44" s="1">
        <v>2.6800000000000105E-3</v>
      </c>
      <c r="C44" s="1">
        <v>-1.519999999999997E-3</v>
      </c>
      <c r="D44" s="1">
        <v>-2.018000000000042E-2</v>
      </c>
    </row>
    <row r="45" spans="1:4" x14ac:dyDescent="0.3">
      <c r="A45" s="6" t="s">
        <v>76</v>
      </c>
      <c r="B45" s="1">
        <v>1.6800000000000096E-3</v>
      </c>
      <c r="C45" s="1">
        <v>4.8000000000000299E-4</v>
      </c>
      <c r="D45" s="1">
        <v>-2.018000000000042E-2</v>
      </c>
    </row>
    <row r="46" spans="1:4" x14ac:dyDescent="0.3">
      <c r="A46" s="6" t="s">
        <v>77</v>
      </c>
      <c r="B46" s="1">
        <v>6.8000000000001046E-4</v>
      </c>
      <c r="C46" s="1">
        <v>3.6480000000000005E-2</v>
      </c>
      <c r="D46" s="1">
        <v>-2.018000000000042E-2</v>
      </c>
    </row>
    <row r="47" spans="1:4" x14ac:dyDescent="0.3">
      <c r="A47" s="6" t="s">
        <v>78</v>
      </c>
      <c r="B47" s="1">
        <v>-3.3199999999999914E-3</v>
      </c>
      <c r="C47" s="1">
        <v>1.2480000000000003E-2</v>
      </c>
      <c r="D47" s="1">
        <v>-1.9180000000000419E-2</v>
      </c>
    </row>
    <row r="48" spans="1:4" x14ac:dyDescent="0.3">
      <c r="A48" s="6" t="s">
        <v>79</v>
      </c>
      <c r="B48" s="1">
        <v>-1.3199999999999896E-3</v>
      </c>
      <c r="C48" s="1">
        <v>4.4800000000000031E-3</v>
      </c>
      <c r="D48" s="1">
        <v>-2.018000000000042E-2</v>
      </c>
    </row>
    <row r="49" spans="1:4" x14ac:dyDescent="0.3">
      <c r="A49" s="6" t="s">
        <v>80</v>
      </c>
      <c r="B49" s="1">
        <v>-4.3199999999999888E-3</v>
      </c>
      <c r="C49" s="1">
        <v>1.6480000000000002E-2</v>
      </c>
      <c r="D49" s="1">
        <v>-1.9180000000000419E-2</v>
      </c>
    </row>
    <row r="50" spans="1:4" x14ac:dyDescent="0.3">
      <c r="A50" s="6" t="s">
        <v>81</v>
      </c>
      <c r="B50" s="1">
        <v>-3.3199999999999914E-3</v>
      </c>
      <c r="C50" s="1">
        <v>-5.5199999999999971E-3</v>
      </c>
      <c r="D50" s="1">
        <v>-2.018000000000042E-2</v>
      </c>
    </row>
    <row r="51" spans="1:4" x14ac:dyDescent="0.3">
      <c r="A51" s="6" t="s">
        <v>82</v>
      </c>
      <c r="B51" s="1">
        <v>-3.3199999999999914E-3</v>
      </c>
      <c r="C51" s="1">
        <v>3.4800000000000031E-3</v>
      </c>
      <c r="D51" s="1">
        <v>-2.018000000000042E-2</v>
      </c>
    </row>
    <row r="52" spans="1:4" x14ac:dyDescent="0.3">
      <c r="A52" s="6" t="s">
        <v>83</v>
      </c>
      <c r="B52" s="1">
        <v>-3.3199999999999914E-3</v>
      </c>
      <c r="C52" s="1">
        <v>-1.3519999999999996E-2</v>
      </c>
      <c r="D52" s="1">
        <v>-2.018000000000042E-2</v>
      </c>
    </row>
    <row r="53" spans="1:4" x14ac:dyDescent="0.3">
      <c r="A53" s="6" t="s">
        <v>84</v>
      </c>
      <c r="B53" s="1">
        <v>-2.3199999999999905E-3</v>
      </c>
      <c r="C53" s="1">
        <v>-1.519999999999997E-3</v>
      </c>
      <c r="D53" s="1">
        <v>-2.018000000000042E-2</v>
      </c>
    </row>
    <row r="54" spans="1:4" x14ac:dyDescent="0.3">
      <c r="A54" s="6" t="s">
        <v>85</v>
      </c>
      <c r="B54" s="1">
        <v>-2.3199999999999905E-3</v>
      </c>
      <c r="C54" s="1">
        <v>-1.519999999999997E-3</v>
      </c>
      <c r="D54" s="1">
        <v>-2.1180000000000421E-2</v>
      </c>
    </row>
    <row r="55" spans="1:4" x14ac:dyDescent="0.3">
      <c r="A55" s="6" t="s">
        <v>86</v>
      </c>
      <c r="B55" s="1">
        <v>-2.3199999999999905E-3</v>
      </c>
      <c r="C55" s="1">
        <v>-1.0519999999999996E-2</v>
      </c>
      <c r="D55" s="1">
        <v>-1.9180000000000419E-2</v>
      </c>
    </row>
    <row r="56" spans="1:4" x14ac:dyDescent="0.3">
      <c r="A56" s="6" t="s">
        <v>87</v>
      </c>
      <c r="B56" s="1">
        <v>2.6800000000000105E-3</v>
      </c>
      <c r="C56" s="1">
        <v>-5.5199999999999971E-3</v>
      </c>
      <c r="D56" s="1">
        <v>-2.018000000000042E-2</v>
      </c>
    </row>
    <row r="57" spans="1:4" x14ac:dyDescent="0.3">
      <c r="A57" s="6" t="s">
        <v>88</v>
      </c>
      <c r="B57" s="1">
        <v>-3.3199999999999914E-3</v>
      </c>
      <c r="C57" s="1">
        <v>1.4480000000000003E-2</v>
      </c>
      <c r="D57" s="1">
        <v>-1.8180000000000529E-2</v>
      </c>
    </row>
    <row r="58" spans="1:4" x14ac:dyDescent="0.3">
      <c r="A58" s="6" t="s">
        <v>89</v>
      </c>
      <c r="B58" s="1">
        <v>3.6800000000000097E-3</v>
      </c>
      <c r="C58" s="1">
        <v>6.4800000000000031E-3</v>
      </c>
      <c r="D58" s="1">
        <v>-1.9180000000000419E-2</v>
      </c>
    </row>
    <row r="59" spans="1:4" x14ac:dyDescent="0.3">
      <c r="A59" s="6" t="s">
        <v>90</v>
      </c>
      <c r="B59" s="1">
        <v>-5.3199999999999897E-3</v>
      </c>
      <c r="C59" s="1">
        <v>2.1480000000000006E-2</v>
      </c>
      <c r="D59" s="1">
        <v>-1.9180000000000419E-2</v>
      </c>
    </row>
    <row r="60" spans="1:4" x14ac:dyDescent="0.3">
      <c r="A60" s="6" t="s">
        <v>91</v>
      </c>
      <c r="B60" s="1">
        <v>-1.5319999999999992E-2</v>
      </c>
      <c r="C60" s="1">
        <v>-2.5199999999999971E-3</v>
      </c>
      <c r="D60" s="1">
        <v>-2.018000000000042E-2</v>
      </c>
    </row>
    <row r="61" spans="1:4" x14ac:dyDescent="0.3">
      <c r="A61" s="6" t="s">
        <v>92</v>
      </c>
      <c r="B61" s="1">
        <v>-1.6319999999999987E-2</v>
      </c>
      <c r="C61" s="1">
        <v>-2.452E-2</v>
      </c>
      <c r="D61" s="1">
        <v>-2.2180000000000422E-2</v>
      </c>
    </row>
    <row r="62" spans="1:4" x14ac:dyDescent="0.3">
      <c r="A62" s="6" t="s">
        <v>93</v>
      </c>
      <c r="B62" s="1">
        <v>-5.3199999999999897E-3</v>
      </c>
      <c r="C62" s="1">
        <v>-7.2520000000000001E-2</v>
      </c>
      <c r="D62" s="1">
        <v>-2.4180000000000423E-2</v>
      </c>
    </row>
    <row r="63" spans="1:4" x14ac:dyDescent="0.3">
      <c r="A63" s="6" t="s">
        <v>94</v>
      </c>
      <c r="B63" s="1">
        <v>-1.331999999999999E-2</v>
      </c>
      <c r="C63" s="1">
        <v>-1.2519999999999998E-2</v>
      </c>
      <c r="D63" s="1">
        <v>-1.9180000000000419E-2</v>
      </c>
    </row>
    <row r="64" spans="1:4" x14ac:dyDescent="0.3">
      <c r="A64" s="6" t="s">
        <v>95</v>
      </c>
      <c r="B64" s="1">
        <v>-3.3199999999999914E-3</v>
      </c>
      <c r="C64" s="1">
        <v>-6.3520000000000007E-2</v>
      </c>
      <c r="D64" s="1">
        <v>-2.3180000000000422E-2</v>
      </c>
    </row>
    <row r="65" spans="1:4" x14ac:dyDescent="0.3">
      <c r="A65" s="6" t="s">
        <v>96</v>
      </c>
      <c r="B65" s="1">
        <v>-7.3199999999999914E-3</v>
      </c>
      <c r="C65" s="1">
        <v>-5.5199999999999971E-3</v>
      </c>
      <c r="D65" s="1">
        <v>-2.018000000000042E-2</v>
      </c>
    </row>
    <row r="66" spans="1:4" x14ac:dyDescent="0.3">
      <c r="A66" s="6" t="s">
        <v>97</v>
      </c>
      <c r="B66" s="1">
        <v>-4.3199999999999888E-3</v>
      </c>
      <c r="C66" s="1">
        <v>-1.9519999999999996E-2</v>
      </c>
      <c r="D66" s="1">
        <v>-1.9180000000000419E-2</v>
      </c>
    </row>
    <row r="67" spans="1:4" x14ac:dyDescent="0.3">
      <c r="A67" s="6" t="s">
        <v>98</v>
      </c>
      <c r="B67" s="1">
        <v>-4.3199999999999888E-3</v>
      </c>
      <c r="C67" s="1">
        <v>-1.7519999999999994E-2</v>
      </c>
      <c r="D67" s="1">
        <v>-2.018000000000042E-2</v>
      </c>
    </row>
    <row r="68" spans="1:4" x14ac:dyDescent="0.3">
      <c r="A68" s="6" t="s">
        <v>99</v>
      </c>
      <c r="B68" s="1">
        <v>-7.3199999999999914E-3</v>
      </c>
      <c r="C68" s="1">
        <v>-2.0519999999999997E-2</v>
      </c>
      <c r="D68" s="1">
        <v>-2.018000000000042E-2</v>
      </c>
    </row>
    <row r="69" spans="1:4" x14ac:dyDescent="0.3">
      <c r="A69" s="6" t="s">
        <v>100</v>
      </c>
      <c r="B69" s="1">
        <v>-8.3199999999999889E-3</v>
      </c>
      <c r="C69" s="1">
        <v>-3.8519999999999992E-2</v>
      </c>
      <c r="D69" s="1">
        <v>-2.1180000000000421E-2</v>
      </c>
    </row>
    <row r="70" spans="1:4" x14ac:dyDescent="0.3">
      <c r="A70" s="6" t="s">
        <v>101</v>
      </c>
      <c r="B70" s="1">
        <v>-7.3199999999999914E-3</v>
      </c>
      <c r="C70" s="1">
        <v>-4.0519999999999994E-2</v>
      </c>
      <c r="D70" s="1">
        <v>-2.018000000000042E-2</v>
      </c>
    </row>
    <row r="71" spans="1:4" x14ac:dyDescent="0.3">
      <c r="A71" s="6" t="s">
        <v>102</v>
      </c>
      <c r="B71" s="1">
        <v>-8.3199999999999889E-3</v>
      </c>
      <c r="C71" s="1">
        <v>-3.3519999999999994E-2</v>
      </c>
      <c r="D71" s="1">
        <v>-2.018000000000042E-2</v>
      </c>
    </row>
    <row r="72" spans="1:4" x14ac:dyDescent="0.3">
      <c r="A72" s="6" t="s">
        <v>103</v>
      </c>
      <c r="B72" s="1">
        <v>-1.3199999999999896E-3</v>
      </c>
      <c r="C72" s="1">
        <v>-2.452E-2</v>
      </c>
      <c r="D72" s="1">
        <v>-2.1180000000000421E-2</v>
      </c>
    </row>
    <row r="73" spans="1:4" x14ac:dyDescent="0.3">
      <c r="A73" s="6" t="s">
        <v>104</v>
      </c>
      <c r="B73" s="1">
        <v>-3.3199999999999914E-3</v>
      </c>
      <c r="C73" s="1">
        <v>-3.5199999999999971E-3</v>
      </c>
      <c r="D73" s="1">
        <v>-2.018000000000042E-2</v>
      </c>
    </row>
    <row r="74" spans="1:4" x14ac:dyDescent="0.3">
      <c r="A74" s="6" t="s">
        <v>105</v>
      </c>
      <c r="B74" s="1">
        <v>-5.3199999999999897E-3</v>
      </c>
      <c r="C74" s="1">
        <v>-5.5199999999999971E-3</v>
      </c>
      <c r="D74" s="1">
        <v>-2.018000000000042E-2</v>
      </c>
    </row>
    <row r="75" spans="1:4" x14ac:dyDescent="0.3">
      <c r="A75" s="6" t="s">
        <v>106</v>
      </c>
      <c r="B75" s="1">
        <v>-1.5319999999999992E-2</v>
      </c>
      <c r="C75" s="1">
        <v>-1.652E-2</v>
      </c>
      <c r="D75" s="1">
        <v>-2.018000000000042E-2</v>
      </c>
    </row>
    <row r="76" spans="1:4" x14ac:dyDescent="0.3">
      <c r="A76" s="6" t="s">
        <v>107</v>
      </c>
      <c r="B76" s="1">
        <v>-4.3199999999999888E-3</v>
      </c>
      <c r="C76" s="1">
        <v>-8.9520000000000002E-2</v>
      </c>
      <c r="D76" s="1">
        <v>-2.3180000000000422E-2</v>
      </c>
    </row>
    <row r="77" spans="1:4" x14ac:dyDescent="0.3">
      <c r="A77" s="6" t="s">
        <v>108</v>
      </c>
      <c r="B77" s="1">
        <v>-4.3199999999999888E-3</v>
      </c>
      <c r="C77" s="1">
        <v>-1.3519999999999996E-2</v>
      </c>
      <c r="D77" s="1">
        <v>-2.018000000000042E-2</v>
      </c>
    </row>
    <row r="78" spans="1:4" x14ac:dyDescent="0.3">
      <c r="A78" s="6" t="s">
        <v>109</v>
      </c>
      <c r="B78" s="1">
        <v>-4.3199999999999888E-3</v>
      </c>
      <c r="C78" s="1">
        <v>-1.0519999999999996E-2</v>
      </c>
      <c r="D78" s="1">
        <v>-2.018000000000042E-2</v>
      </c>
    </row>
    <row r="79" spans="1:4" x14ac:dyDescent="0.3">
      <c r="A79" s="6" t="s">
        <v>110</v>
      </c>
      <c r="B79" s="1">
        <v>-4.3199999999999888E-3</v>
      </c>
      <c r="C79" s="1">
        <v>-9.5199999999999972E-3</v>
      </c>
      <c r="D79" s="1">
        <v>-2.018000000000042E-2</v>
      </c>
    </row>
    <row r="80" spans="1:4" x14ac:dyDescent="0.3">
      <c r="A80" s="6" t="s">
        <v>111</v>
      </c>
      <c r="B80" s="1">
        <v>-4.3199999999999888E-3</v>
      </c>
      <c r="C80" s="1">
        <v>-9.5199999999999972E-3</v>
      </c>
      <c r="D80" s="1">
        <v>-2.018000000000042E-2</v>
      </c>
    </row>
    <row r="81" spans="1:4" x14ac:dyDescent="0.3">
      <c r="A81" s="6" t="s">
        <v>112</v>
      </c>
      <c r="B81" s="1">
        <v>-5.3199999999999897E-3</v>
      </c>
      <c r="C81" s="1">
        <v>-9.5199999999999972E-3</v>
      </c>
      <c r="D81" s="1">
        <v>-2.018000000000042E-2</v>
      </c>
    </row>
    <row r="82" spans="1:4" x14ac:dyDescent="0.3">
      <c r="A82" s="6" t="s">
        <v>113</v>
      </c>
      <c r="B82" s="1">
        <v>-4.3199999999999888E-3</v>
      </c>
      <c r="C82" s="1">
        <v>-9.5199999999999972E-3</v>
      </c>
      <c r="D82" s="1">
        <v>-2.018000000000042E-2</v>
      </c>
    </row>
    <row r="83" spans="1:4" x14ac:dyDescent="0.3">
      <c r="A83" s="6" t="s">
        <v>114</v>
      </c>
      <c r="B83" s="1">
        <v>-5.3199999999999897E-3</v>
      </c>
      <c r="C83" s="1">
        <v>-1.0519999999999996E-2</v>
      </c>
      <c r="D83" s="1">
        <v>-2.018000000000042E-2</v>
      </c>
    </row>
    <row r="84" spans="1:4" x14ac:dyDescent="0.3">
      <c r="A84" s="6" t="s">
        <v>115</v>
      </c>
      <c r="B84" s="1">
        <v>-5.3199999999999897E-3</v>
      </c>
      <c r="C84" s="1">
        <v>-1.0519999999999996E-2</v>
      </c>
      <c r="D84" s="1">
        <v>-2.018000000000042E-2</v>
      </c>
    </row>
    <row r="85" spans="1:4" x14ac:dyDescent="0.3">
      <c r="A85" s="6" t="s">
        <v>116</v>
      </c>
      <c r="B85" s="1">
        <v>-4.3199999999999888E-3</v>
      </c>
      <c r="C85" s="1">
        <v>-1.0519999999999996E-2</v>
      </c>
      <c r="D85" s="1">
        <v>-2.018000000000042E-2</v>
      </c>
    </row>
    <row r="86" spans="1:4" x14ac:dyDescent="0.3">
      <c r="A86" s="6" t="s">
        <v>117</v>
      </c>
      <c r="B86" s="1">
        <v>-6.3199999999999906E-3</v>
      </c>
      <c r="C86" s="1">
        <v>-1.0519999999999996E-2</v>
      </c>
      <c r="D86" s="1">
        <v>-2.1180000000000421E-2</v>
      </c>
    </row>
    <row r="87" spans="1:4" x14ac:dyDescent="0.3">
      <c r="A87" s="6" t="s">
        <v>118</v>
      </c>
      <c r="B87" s="1">
        <v>-6.3199999999999906E-3</v>
      </c>
      <c r="C87" s="1">
        <v>-1.5519999999999997E-2</v>
      </c>
      <c r="D87" s="1">
        <v>-2.018000000000042E-2</v>
      </c>
    </row>
    <row r="88" spans="1:4" x14ac:dyDescent="0.3">
      <c r="A88" s="6" t="s">
        <v>119</v>
      </c>
      <c r="B88" s="1">
        <v>-7.3199999999999914E-3</v>
      </c>
      <c r="C88" s="1">
        <v>-2.452E-2</v>
      </c>
      <c r="D88" s="1">
        <v>-2.018000000000042E-2</v>
      </c>
    </row>
    <row r="89" spans="1:4" x14ac:dyDescent="0.3">
      <c r="A89" s="6" t="s">
        <v>120</v>
      </c>
      <c r="B89" s="1">
        <v>-6.3199999999999906E-3</v>
      </c>
      <c r="C89" s="1">
        <v>-2.452E-2</v>
      </c>
      <c r="D89" s="1">
        <v>-2.018000000000042E-2</v>
      </c>
    </row>
    <row r="90" spans="1:4" x14ac:dyDescent="0.3">
      <c r="A90" s="6" t="s">
        <v>121</v>
      </c>
      <c r="B90" s="1">
        <v>-8.3199999999999889E-3</v>
      </c>
      <c r="C90" s="1">
        <v>-2.452E-2</v>
      </c>
      <c r="D90" s="1">
        <v>-2.018000000000042E-2</v>
      </c>
    </row>
    <row r="91" spans="1:4" x14ac:dyDescent="0.3">
      <c r="A91" s="6" t="s">
        <v>122</v>
      </c>
      <c r="B91" s="1">
        <v>-5.3199999999999897E-3</v>
      </c>
      <c r="C91" s="1">
        <v>-2.9519999999999998E-2</v>
      </c>
      <c r="D91" s="1">
        <v>-2.1180000000000421E-2</v>
      </c>
    </row>
    <row r="92" spans="1:4" x14ac:dyDescent="0.3">
      <c r="A92" s="6" t="s">
        <v>123</v>
      </c>
      <c r="B92" s="1">
        <v>-8.3199999999999889E-3</v>
      </c>
      <c r="C92" s="1">
        <v>-1.652E-2</v>
      </c>
      <c r="D92" s="1">
        <v>-2.018000000000042E-2</v>
      </c>
    </row>
    <row r="93" spans="1:4" x14ac:dyDescent="0.3">
      <c r="A93" s="6" t="s">
        <v>124</v>
      </c>
      <c r="B93" s="1">
        <v>-1.1319999999999992E-2</v>
      </c>
      <c r="C93" s="1">
        <v>-3.6519999999999997E-2</v>
      </c>
      <c r="D93" s="1">
        <v>-2.1180000000000421E-2</v>
      </c>
    </row>
    <row r="94" spans="1:4" x14ac:dyDescent="0.3">
      <c r="A94" s="6" t="s">
        <v>125</v>
      </c>
      <c r="B94" s="1">
        <v>-2.0319999999999991E-2</v>
      </c>
      <c r="C94" s="1">
        <v>-3.9519999999999993E-2</v>
      </c>
      <c r="D94" s="1">
        <v>-2.4180000000000423E-2</v>
      </c>
    </row>
    <row r="95" spans="1:4" x14ac:dyDescent="0.3">
      <c r="A95" s="6" t="s">
        <v>126</v>
      </c>
      <c r="B95" s="1">
        <v>-5.3199999999999897E-3</v>
      </c>
      <c r="C95" s="1">
        <v>-5.0519999999999995E-2</v>
      </c>
      <c r="D95" s="1">
        <v>-2.4180000000000423E-2</v>
      </c>
    </row>
    <row r="96" spans="1:4" x14ac:dyDescent="0.3">
      <c r="A96" s="6" t="s">
        <v>127</v>
      </c>
      <c r="B96" s="1">
        <v>-1.5319999999999992E-2</v>
      </c>
      <c r="C96" s="1">
        <v>-7.5199999999999972E-3</v>
      </c>
      <c r="D96" s="1">
        <v>-2.018000000000042E-2</v>
      </c>
    </row>
    <row r="97" spans="1:4" x14ac:dyDescent="0.3">
      <c r="A97" s="6" t="s">
        <v>128</v>
      </c>
      <c r="B97" s="1">
        <v>-7.3199999999999914E-3</v>
      </c>
      <c r="C97" s="1">
        <v>-3.4519999999999995E-2</v>
      </c>
      <c r="D97" s="1">
        <v>-2.2180000000000422E-2</v>
      </c>
    </row>
    <row r="98" spans="1:4" x14ac:dyDescent="0.3">
      <c r="A98" s="6" t="s">
        <v>129</v>
      </c>
      <c r="B98" s="1">
        <v>-2.3199999999999905E-3</v>
      </c>
      <c r="C98" s="1">
        <v>-1.1519999999999997E-2</v>
      </c>
      <c r="D98" s="1">
        <v>-2.018000000000042E-2</v>
      </c>
    </row>
    <row r="99" spans="1:4" x14ac:dyDescent="0.3">
      <c r="A99" s="6" t="s">
        <v>130</v>
      </c>
      <c r="B99" s="1">
        <v>-7.3199999999999914E-3</v>
      </c>
      <c r="C99" s="1">
        <v>-9.5199999999999972E-3</v>
      </c>
      <c r="D99" s="1">
        <v>-2.2180000000000422E-2</v>
      </c>
    </row>
    <row r="100" spans="1:4" x14ac:dyDescent="0.3">
      <c r="A100" s="6" t="s">
        <v>131</v>
      </c>
      <c r="B100" s="1">
        <v>-4.3199999999999888E-3</v>
      </c>
      <c r="C100" s="1">
        <v>-3.5199999999999971E-3</v>
      </c>
      <c r="D100" s="1">
        <v>-1.9180000000000419E-2</v>
      </c>
    </row>
    <row r="101" spans="1:4" x14ac:dyDescent="0.3">
      <c r="A101" s="6" t="s">
        <v>132</v>
      </c>
      <c r="B101" s="1">
        <v>-4.3199999999999888E-3</v>
      </c>
      <c r="C101" s="1">
        <v>-1.3519999999999996E-2</v>
      </c>
      <c r="D101" s="1">
        <v>-2.1180000000000421E-2</v>
      </c>
    </row>
    <row r="102" spans="1:4" x14ac:dyDescent="0.3">
      <c r="A102" s="6" t="s">
        <v>133</v>
      </c>
      <c r="B102" s="1">
        <v>-3.1999999999999043E-4</v>
      </c>
      <c r="C102" s="1">
        <v>-2.5199999999999971E-3</v>
      </c>
      <c r="D102" s="1">
        <v>-2.2180000000000422E-2</v>
      </c>
    </row>
    <row r="103" spans="1:4" x14ac:dyDescent="0.3">
      <c r="A103" s="6" t="s">
        <v>134</v>
      </c>
      <c r="B103" s="1">
        <v>-3.3199999999999914E-3</v>
      </c>
      <c r="C103" s="1">
        <v>1.8480000000000003E-2</v>
      </c>
      <c r="D103" s="1">
        <v>-1.9180000000000419E-2</v>
      </c>
    </row>
    <row r="104" spans="1:4" x14ac:dyDescent="0.3">
      <c r="A104" s="6" t="s">
        <v>135</v>
      </c>
      <c r="B104" s="1">
        <v>2.6800000000000105E-3</v>
      </c>
      <c r="C104" s="1">
        <v>2.1480000000000006E-2</v>
      </c>
      <c r="D104" s="1">
        <v>-1.8180000000000529E-2</v>
      </c>
    </row>
    <row r="105" spans="1:4" x14ac:dyDescent="0.3">
      <c r="A105" s="6" t="s">
        <v>136</v>
      </c>
      <c r="B105" s="1">
        <v>-8.3199999999999889E-3</v>
      </c>
      <c r="C105" s="1">
        <v>6.4800000000000031E-3</v>
      </c>
      <c r="D105" s="1">
        <v>-1.9180000000000419E-2</v>
      </c>
    </row>
    <row r="106" spans="1:4" x14ac:dyDescent="0.3">
      <c r="A106" s="6" t="s">
        <v>137</v>
      </c>
      <c r="B106" s="1">
        <v>-2.3199999999999905E-3</v>
      </c>
      <c r="C106" s="1">
        <v>-1.4519999999999996E-2</v>
      </c>
      <c r="D106" s="1">
        <v>-2.018000000000042E-2</v>
      </c>
    </row>
    <row r="107" spans="1:4" x14ac:dyDescent="0.3">
      <c r="A107" s="6" t="s">
        <v>138</v>
      </c>
      <c r="B107" s="1">
        <v>-1.3199999999999896E-3</v>
      </c>
      <c r="C107" s="1">
        <v>1.480000000000003E-3</v>
      </c>
      <c r="D107" s="1">
        <v>-1.9180000000000419E-2</v>
      </c>
    </row>
    <row r="108" spans="1:4" x14ac:dyDescent="0.3">
      <c r="A108" s="6" t="s">
        <v>139</v>
      </c>
      <c r="B108" s="1">
        <v>-3.1999999999999043E-4</v>
      </c>
      <c r="C108" s="1">
        <v>1.2480000000000003E-2</v>
      </c>
      <c r="D108" s="1">
        <v>-1.9180000000000419E-2</v>
      </c>
    </row>
    <row r="109" spans="1:4" x14ac:dyDescent="0.3">
      <c r="A109" s="6" t="s">
        <v>140</v>
      </c>
      <c r="B109" s="1">
        <v>-3.1999999999999043E-4</v>
      </c>
      <c r="C109" s="1">
        <v>1.3480000000000002E-2</v>
      </c>
      <c r="D109" s="1">
        <v>-1.9180000000000419E-2</v>
      </c>
    </row>
    <row r="110" spans="1:4" x14ac:dyDescent="0.3">
      <c r="A110" s="6" t="s">
        <v>141</v>
      </c>
      <c r="B110" s="1">
        <v>-1.3199999999999896E-3</v>
      </c>
      <c r="C110" s="1">
        <v>2.0480000000000005E-2</v>
      </c>
      <c r="D110" s="1">
        <v>-1.9180000000000419E-2</v>
      </c>
    </row>
    <row r="111" spans="1:4" x14ac:dyDescent="0.3">
      <c r="A111" s="6" t="s">
        <v>142</v>
      </c>
      <c r="B111" s="1">
        <v>6.8000000000001046E-4</v>
      </c>
      <c r="C111" s="1">
        <v>5.4800000000000031E-3</v>
      </c>
      <c r="D111" s="1">
        <v>-2.018000000000042E-2</v>
      </c>
    </row>
    <row r="112" spans="1:4" x14ac:dyDescent="0.3">
      <c r="A112" s="6" t="s">
        <v>143</v>
      </c>
      <c r="B112" s="1">
        <v>6.8000000000001046E-4</v>
      </c>
      <c r="C112" s="1">
        <v>9.4800000000000023E-3</v>
      </c>
      <c r="D112" s="1">
        <v>-1.9180000000000419E-2</v>
      </c>
    </row>
    <row r="113" spans="1:4" x14ac:dyDescent="0.3">
      <c r="A113" s="6" t="s">
        <v>144</v>
      </c>
      <c r="B113" s="1">
        <v>-1.3199999999999896E-3</v>
      </c>
      <c r="C113" s="1">
        <v>7.4800000000000031E-3</v>
      </c>
      <c r="D113" s="1">
        <v>-2.018000000000042E-2</v>
      </c>
    </row>
    <row r="114" spans="1:4" x14ac:dyDescent="0.3">
      <c r="A114" s="6" t="s">
        <v>145</v>
      </c>
      <c r="B114" s="1">
        <v>-1.3199999999999896E-3</v>
      </c>
      <c r="C114" s="1">
        <v>4.4800000000000031E-3</v>
      </c>
      <c r="D114" s="1">
        <v>-1.9180000000000419E-2</v>
      </c>
    </row>
    <row r="115" spans="1:4" x14ac:dyDescent="0.3">
      <c r="A115" s="6" t="s">
        <v>146</v>
      </c>
      <c r="B115" s="1">
        <v>-1.3199999999999896E-3</v>
      </c>
      <c r="C115" s="1">
        <v>9.4800000000000023E-3</v>
      </c>
      <c r="D115" s="1">
        <v>-2.018000000000042E-2</v>
      </c>
    </row>
    <row r="116" spans="1:4" x14ac:dyDescent="0.3">
      <c r="A116" s="6" t="s">
        <v>147</v>
      </c>
      <c r="B116" s="1">
        <v>-2.3199999999999905E-3</v>
      </c>
      <c r="C116" s="1">
        <v>4.4800000000000031E-3</v>
      </c>
      <c r="D116" s="1">
        <v>-2.018000000000042E-2</v>
      </c>
    </row>
    <row r="117" spans="1:4" x14ac:dyDescent="0.3">
      <c r="A117" s="6" t="s">
        <v>148</v>
      </c>
      <c r="B117" s="1">
        <v>-3.3199999999999914E-3</v>
      </c>
      <c r="C117" s="1">
        <v>-2.5199999999999971E-3</v>
      </c>
      <c r="D117" s="1">
        <v>-2.018000000000042E-2</v>
      </c>
    </row>
    <row r="118" spans="1:4" x14ac:dyDescent="0.3">
      <c r="A118" s="6" t="s">
        <v>149</v>
      </c>
      <c r="B118" s="1">
        <v>-1.3199999999999896E-3</v>
      </c>
      <c r="C118" s="1">
        <v>-8.5199999999999963E-3</v>
      </c>
      <c r="D118" s="1">
        <v>-2.018000000000042E-2</v>
      </c>
    </row>
    <row r="119" spans="1:4" x14ac:dyDescent="0.3">
      <c r="A119" s="6" t="s">
        <v>150</v>
      </c>
      <c r="B119" s="1">
        <v>-3.1999999999999043E-4</v>
      </c>
      <c r="C119" s="1">
        <v>-5.1999999999999703E-4</v>
      </c>
      <c r="D119" s="1">
        <v>-1.9180000000000419E-2</v>
      </c>
    </row>
    <row r="120" spans="1:4" x14ac:dyDescent="0.3">
      <c r="A120" s="6" t="s">
        <v>151</v>
      </c>
      <c r="B120" s="1">
        <v>-2.3199999999999905E-3</v>
      </c>
      <c r="C120" s="1">
        <v>8.4800000000000032E-3</v>
      </c>
      <c r="D120" s="1">
        <v>-2.1180000000000421E-2</v>
      </c>
    </row>
    <row r="121" spans="1:4" x14ac:dyDescent="0.3">
      <c r="A121" s="6" t="s">
        <v>152</v>
      </c>
      <c r="B121" s="1">
        <v>-4.3199999999999888E-3</v>
      </c>
      <c r="C121" s="1">
        <v>-5.1999999999999703E-4</v>
      </c>
      <c r="D121" s="1">
        <v>-2.018000000000042E-2</v>
      </c>
    </row>
    <row r="122" spans="1:4" x14ac:dyDescent="0.3">
      <c r="A122" s="6" t="s">
        <v>153</v>
      </c>
      <c r="B122" s="1">
        <v>-3.1999999999999043E-4</v>
      </c>
      <c r="C122" s="1">
        <v>-8.5199999999999963E-3</v>
      </c>
      <c r="D122" s="1">
        <v>-1.9180000000000419E-2</v>
      </c>
    </row>
    <row r="123" spans="1:4" x14ac:dyDescent="0.3">
      <c r="A123" s="6" t="s">
        <v>154</v>
      </c>
      <c r="B123" s="1">
        <v>-4.3199999999999888E-3</v>
      </c>
      <c r="C123" s="1">
        <v>4.8000000000000299E-4</v>
      </c>
      <c r="D123" s="1">
        <v>-2.018000000000042E-2</v>
      </c>
    </row>
    <row r="124" spans="1:4" x14ac:dyDescent="0.3">
      <c r="A124" s="6" t="s">
        <v>155</v>
      </c>
      <c r="B124" s="1">
        <v>-2.3199999999999905E-3</v>
      </c>
      <c r="C124" s="1">
        <v>3.048E-2</v>
      </c>
      <c r="D124" s="1">
        <v>-1.9180000000000419E-2</v>
      </c>
    </row>
    <row r="125" spans="1:4" x14ac:dyDescent="0.3">
      <c r="A125" s="6" t="s">
        <v>156</v>
      </c>
      <c r="B125" s="1">
        <v>-1.3199999999999896E-3</v>
      </c>
      <c r="C125" s="1">
        <v>-5.1999999999999703E-4</v>
      </c>
      <c r="D125" s="1">
        <v>-2.018000000000042E-2</v>
      </c>
    </row>
    <row r="126" spans="1:4" x14ac:dyDescent="0.3">
      <c r="A126" s="6" t="s">
        <v>157</v>
      </c>
      <c r="B126" s="1">
        <v>-2.3199999999999905E-3</v>
      </c>
      <c r="C126" s="1">
        <v>-5.1999999999999703E-4</v>
      </c>
      <c r="D126" s="1">
        <v>-2.018000000000042E-2</v>
      </c>
    </row>
    <row r="127" spans="1:4" x14ac:dyDescent="0.3">
      <c r="A127" s="6" t="s">
        <v>158</v>
      </c>
      <c r="B127" s="1">
        <v>-3.1999999999999043E-4</v>
      </c>
      <c r="C127" s="1">
        <v>4.8000000000000299E-4</v>
      </c>
      <c r="D127" s="1">
        <v>-2.018000000000042E-2</v>
      </c>
    </row>
    <row r="128" spans="1:4" x14ac:dyDescent="0.3">
      <c r="A128" s="6" t="s">
        <v>159</v>
      </c>
      <c r="B128" s="1">
        <v>-2.3199999999999905E-3</v>
      </c>
      <c r="C128" s="1">
        <v>-5.1999999999999703E-4</v>
      </c>
      <c r="D128" s="1">
        <v>-2.018000000000042E-2</v>
      </c>
    </row>
    <row r="129" spans="1:4" x14ac:dyDescent="0.3">
      <c r="A129" s="6" t="s">
        <v>160</v>
      </c>
      <c r="B129" s="1">
        <v>-1.3199999999999896E-3</v>
      </c>
      <c r="C129" s="1">
        <v>1.480000000000003E-3</v>
      </c>
      <c r="D129" s="1">
        <v>-2.018000000000042E-2</v>
      </c>
    </row>
    <row r="130" spans="1:4" x14ac:dyDescent="0.3">
      <c r="A130" s="6" t="s">
        <v>161</v>
      </c>
      <c r="B130" s="1">
        <v>-1.3199999999999896E-3</v>
      </c>
      <c r="C130" s="1">
        <v>-5.1999999999999703E-4</v>
      </c>
      <c r="D130" s="1">
        <v>-2.018000000000042E-2</v>
      </c>
    </row>
    <row r="131" spans="1:4" x14ac:dyDescent="0.3">
      <c r="A131" s="6" t="s">
        <v>162</v>
      </c>
      <c r="B131" s="1">
        <v>-1.3199999999999896E-3</v>
      </c>
      <c r="C131" s="1">
        <v>4.8000000000000299E-4</v>
      </c>
      <c r="D131" s="1">
        <v>-1.9180000000000419E-2</v>
      </c>
    </row>
    <row r="132" spans="1:4" x14ac:dyDescent="0.3">
      <c r="A132" s="6" t="s">
        <v>163</v>
      </c>
      <c r="B132" s="1">
        <v>-1.3199999999999896E-3</v>
      </c>
      <c r="C132" s="1">
        <v>4.8000000000000299E-4</v>
      </c>
      <c r="D132" s="1">
        <v>-2.018000000000042E-2</v>
      </c>
    </row>
    <row r="133" spans="1:4" x14ac:dyDescent="0.3">
      <c r="A133" s="6" t="s">
        <v>164</v>
      </c>
      <c r="B133" s="1">
        <v>-1.3199999999999896E-3</v>
      </c>
      <c r="C133" s="1">
        <v>4.8000000000000299E-4</v>
      </c>
      <c r="D133" s="1">
        <v>-2.018000000000042E-2</v>
      </c>
    </row>
    <row r="134" spans="1:4" x14ac:dyDescent="0.3">
      <c r="A134" s="6" t="s">
        <v>165</v>
      </c>
      <c r="B134" s="1">
        <v>-1.3199999999999896E-3</v>
      </c>
      <c r="C134" s="1">
        <v>4.8000000000000299E-4</v>
      </c>
      <c r="D134" s="1">
        <v>-1.9180000000000419E-2</v>
      </c>
    </row>
    <row r="135" spans="1:4" x14ac:dyDescent="0.3">
      <c r="A135" s="6" t="s">
        <v>166</v>
      </c>
      <c r="B135" s="1">
        <v>-1.3199999999999896E-3</v>
      </c>
      <c r="C135" s="1">
        <v>-5.1999999999999703E-4</v>
      </c>
      <c r="D135" s="1">
        <v>-2.018000000000042E-2</v>
      </c>
    </row>
    <row r="136" spans="1:4" x14ac:dyDescent="0.3">
      <c r="A136" s="6" t="s">
        <v>167</v>
      </c>
      <c r="B136" s="1">
        <v>-1.3199999999999896E-3</v>
      </c>
      <c r="C136" s="1">
        <v>4.8000000000000299E-4</v>
      </c>
      <c r="D136" s="1">
        <v>-2.018000000000042E-2</v>
      </c>
    </row>
    <row r="137" spans="1:4" x14ac:dyDescent="0.3">
      <c r="A137" s="6" t="s">
        <v>168</v>
      </c>
      <c r="B137" s="1">
        <v>-1.3199999999999896E-3</v>
      </c>
      <c r="C137" s="1">
        <v>4.8000000000000299E-4</v>
      </c>
      <c r="D137" s="1">
        <v>-2.018000000000042E-2</v>
      </c>
    </row>
    <row r="138" spans="1:4" x14ac:dyDescent="0.3">
      <c r="A138" s="6" t="s">
        <v>169</v>
      </c>
      <c r="B138" s="1">
        <v>-1.3199999999999896E-3</v>
      </c>
      <c r="C138" s="1">
        <v>-5.1999999999999703E-4</v>
      </c>
      <c r="D138" s="1">
        <v>-1.9180000000000419E-2</v>
      </c>
    </row>
    <row r="139" spans="1:4" x14ac:dyDescent="0.3">
      <c r="A139" s="6" t="s">
        <v>170</v>
      </c>
      <c r="B139" s="1">
        <v>-1.3199999999999896E-3</v>
      </c>
      <c r="C139" s="1">
        <v>-5.1999999999999703E-4</v>
      </c>
      <c r="D139" s="1">
        <v>-2.018000000000042E-2</v>
      </c>
    </row>
    <row r="140" spans="1:4" x14ac:dyDescent="0.3">
      <c r="A140" s="6" t="s">
        <v>171</v>
      </c>
      <c r="B140" s="1">
        <v>-1.3199999999999896E-3</v>
      </c>
      <c r="C140" s="1">
        <v>-5.1999999999999703E-4</v>
      </c>
      <c r="D140" s="1">
        <v>-2.018000000000042E-2</v>
      </c>
    </row>
    <row r="141" spans="1:4" x14ac:dyDescent="0.3">
      <c r="A141" s="6" t="s">
        <v>172</v>
      </c>
      <c r="B141" s="1">
        <v>-1.3199999999999896E-3</v>
      </c>
      <c r="C141" s="1">
        <v>4.8000000000000299E-4</v>
      </c>
      <c r="D141" s="1">
        <v>-2.018000000000042E-2</v>
      </c>
    </row>
    <row r="142" spans="1:4" x14ac:dyDescent="0.3">
      <c r="A142" s="6" t="s">
        <v>173</v>
      </c>
      <c r="B142" s="1">
        <v>-1.3199999999999896E-3</v>
      </c>
      <c r="C142" s="1">
        <v>-5.1999999999999703E-4</v>
      </c>
      <c r="D142" s="1">
        <v>-2.018000000000042E-2</v>
      </c>
    </row>
    <row r="143" spans="1:4" x14ac:dyDescent="0.3">
      <c r="A143" s="6" t="s">
        <v>174</v>
      </c>
      <c r="B143" s="1">
        <v>-3.1999999999999043E-4</v>
      </c>
      <c r="C143" s="1">
        <v>-5.1999999999999703E-4</v>
      </c>
      <c r="D143" s="1">
        <v>-2.018000000000042E-2</v>
      </c>
    </row>
    <row r="144" spans="1:4" x14ac:dyDescent="0.3">
      <c r="A144" s="6" t="s">
        <v>175</v>
      </c>
      <c r="B144" s="1">
        <v>-3.1999999999999043E-4</v>
      </c>
      <c r="C144" s="1">
        <v>4.8000000000000299E-4</v>
      </c>
      <c r="D144" s="1">
        <v>-2.018000000000042E-2</v>
      </c>
    </row>
    <row r="145" spans="1:4" x14ac:dyDescent="0.3">
      <c r="A145" s="6" t="s">
        <v>176</v>
      </c>
      <c r="B145" s="1">
        <v>-1.3199999999999896E-3</v>
      </c>
      <c r="C145" s="1">
        <v>-5.1999999999999703E-4</v>
      </c>
      <c r="D145" s="1">
        <v>-2.018000000000042E-2</v>
      </c>
    </row>
    <row r="146" spans="1:4" x14ac:dyDescent="0.3">
      <c r="A146" s="6" t="s">
        <v>177</v>
      </c>
      <c r="B146" s="1">
        <v>-3.1999999999999043E-4</v>
      </c>
      <c r="C146" s="1">
        <v>-5.1999999999999703E-4</v>
      </c>
      <c r="D146" s="1">
        <v>-2.018000000000042E-2</v>
      </c>
    </row>
    <row r="147" spans="1:4" x14ac:dyDescent="0.3">
      <c r="A147" s="6" t="s">
        <v>178</v>
      </c>
      <c r="B147" s="1">
        <v>-3.1999999999999043E-4</v>
      </c>
      <c r="C147" s="1">
        <v>-5.1999999999999703E-4</v>
      </c>
      <c r="D147" s="1">
        <v>-2.018000000000042E-2</v>
      </c>
    </row>
    <row r="148" spans="1:4" x14ac:dyDescent="0.3">
      <c r="A148" s="6" t="s">
        <v>179</v>
      </c>
      <c r="B148" s="1">
        <v>-2.3199999999999905E-3</v>
      </c>
      <c r="C148" s="1">
        <v>4.8000000000000299E-4</v>
      </c>
      <c r="D148" s="1">
        <v>-1.9180000000000419E-2</v>
      </c>
    </row>
    <row r="149" spans="1:4" x14ac:dyDescent="0.3">
      <c r="A149" s="6" t="s">
        <v>180</v>
      </c>
      <c r="B149" s="1">
        <v>-1.3199999999999896E-3</v>
      </c>
      <c r="C149" s="1">
        <v>-5.1999999999999703E-4</v>
      </c>
      <c r="D149" s="1">
        <v>-2.018000000000042E-2</v>
      </c>
    </row>
    <row r="150" spans="1:4" x14ac:dyDescent="0.3">
      <c r="A150" s="6" t="s">
        <v>181</v>
      </c>
      <c r="B150" s="1">
        <v>-1.3199999999999896E-3</v>
      </c>
      <c r="C150" s="1">
        <v>4.8000000000000299E-4</v>
      </c>
      <c r="D150" s="1">
        <v>-2.018000000000042E-2</v>
      </c>
    </row>
    <row r="151" spans="1:4" x14ac:dyDescent="0.3">
      <c r="A151" s="6" t="s">
        <v>182</v>
      </c>
      <c r="B151" s="1">
        <v>-1.3199999999999896E-3</v>
      </c>
      <c r="C151" s="1">
        <v>4.8000000000000299E-4</v>
      </c>
      <c r="D151" s="1">
        <v>-2.018000000000042E-2</v>
      </c>
    </row>
    <row r="152" spans="1:4" x14ac:dyDescent="0.3">
      <c r="A152" s="6" t="s">
        <v>183</v>
      </c>
      <c r="B152" s="1">
        <v>-1.3199999999999896E-3</v>
      </c>
      <c r="C152" s="1">
        <v>4.8000000000000299E-4</v>
      </c>
      <c r="D152" s="1">
        <v>-2.018000000000042E-2</v>
      </c>
    </row>
    <row r="153" spans="1:4" x14ac:dyDescent="0.3">
      <c r="A153" s="6" t="s">
        <v>184</v>
      </c>
      <c r="B153" s="1">
        <v>-3.1999999999999043E-4</v>
      </c>
      <c r="C153" s="1">
        <v>4.8000000000000299E-4</v>
      </c>
      <c r="D153" s="1">
        <v>-2.018000000000042E-2</v>
      </c>
    </row>
    <row r="154" spans="1:4" x14ac:dyDescent="0.3">
      <c r="A154" s="6" t="s">
        <v>185</v>
      </c>
      <c r="B154" s="1">
        <v>-1.3199999999999896E-3</v>
      </c>
      <c r="C154" s="1">
        <v>-5.1999999999999703E-4</v>
      </c>
      <c r="D154" s="1">
        <v>-2.018000000000042E-2</v>
      </c>
    </row>
    <row r="155" spans="1:4" x14ac:dyDescent="0.3">
      <c r="A155" s="6" t="s">
        <v>186</v>
      </c>
      <c r="B155" s="1">
        <v>-1.3199999999999896E-3</v>
      </c>
      <c r="C155" s="1">
        <v>-5.1999999999999703E-4</v>
      </c>
      <c r="D155" s="1">
        <v>-1.9180000000000419E-2</v>
      </c>
    </row>
    <row r="156" spans="1:4" x14ac:dyDescent="0.3">
      <c r="A156" s="6" t="s">
        <v>187</v>
      </c>
      <c r="B156" s="1">
        <v>-3.1999999999999043E-4</v>
      </c>
      <c r="C156" s="1">
        <v>4.8000000000000299E-4</v>
      </c>
      <c r="D156" s="1">
        <v>-2.018000000000042E-2</v>
      </c>
    </row>
    <row r="157" spans="1:4" x14ac:dyDescent="0.3">
      <c r="A157" s="6" t="s">
        <v>188</v>
      </c>
      <c r="B157" s="1">
        <v>3.6800000000000097E-3</v>
      </c>
      <c r="C157" s="1">
        <v>2.480000000000003E-3</v>
      </c>
      <c r="D157" s="1">
        <v>-2.018000000000042E-2</v>
      </c>
    </row>
    <row r="158" spans="1:4" x14ac:dyDescent="0.3">
      <c r="A158" s="6" t="s">
        <v>189</v>
      </c>
      <c r="B158" s="1">
        <v>9.6800000000000098E-3</v>
      </c>
      <c r="C158" s="1">
        <v>2.9480000000000006E-2</v>
      </c>
      <c r="D158" s="1">
        <v>-1.9180000000000419E-2</v>
      </c>
    </row>
    <row r="159" spans="1:4" x14ac:dyDescent="0.3">
      <c r="A159" s="6" t="s">
        <v>190</v>
      </c>
      <c r="B159" s="1">
        <v>4.6800000000000105E-3</v>
      </c>
      <c r="C159" s="1">
        <v>6.2480000000000008E-2</v>
      </c>
      <c r="D159" s="1">
        <v>-2.1180000000000421E-2</v>
      </c>
    </row>
    <row r="160" spans="1:4" x14ac:dyDescent="0.3">
      <c r="A160" s="6" t="s">
        <v>191</v>
      </c>
      <c r="B160" s="1">
        <v>-3.1999999999999043E-4</v>
      </c>
      <c r="C160" s="1">
        <v>2.8480000000000005E-2</v>
      </c>
      <c r="D160" s="1">
        <v>-1.9180000000000419E-2</v>
      </c>
    </row>
    <row r="161" spans="1:4" x14ac:dyDescent="0.3">
      <c r="A161" s="6" t="s">
        <v>192</v>
      </c>
      <c r="B161" s="1">
        <v>4.6800000000000105E-3</v>
      </c>
      <c r="C161" s="1">
        <v>1.7480000000000002E-2</v>
      </c>
      <c r="D161" s="1">
        <v>-1.9180000000000419E-2</v>
      </c>
    </row>
    <row r="162" spans="1:4" x14ac:dyDescent="0.3">
      <c r="A162" s="6" t="s">
        <v>193</v>
      </c>
      <c r="B162" s="1">
        <v>-3.1999999999999043E-4</v>
      </c>
      <c r="C162" s="1">
        <v>2.3480000000000001E-2</v>
      </c>
      <c r="D162" s="1">
        <v>-1.9180000000000419E-2</v>
      </c>
    </row>
    <row r="163" spans="1:4" x14ac:dyDescent="0.3">
      <c r="A163" s="6" t="s">
        <v>194</v>
      </c>
      <c r="B163" s="1">
        <v>-7.3199999999999914E-3</v>
      </c>
      <c r="C163" s="1">
        <v>1.1480000000000004E-2</v>
      </c>
      <c r="D163" s="1">
        <v>-2.4180000000000423E-2</v>
      </c>
    </row>
    <row r="164" spans="1:4" x14ac:dyDescent="0.3">
      <c r="A164" s="6" t="s">
        <v>195</v>
      </c>
      <c r="B164" s="1">
        <v>-7.3199999999999914E-3</v>
      </c>
      <c r="C164" s="1">
        <v>-3.3519999999999994E-2</v>
      </c>
      <c r="D164" s="1">
        <v>-2.018000000000042E-2</v>
      </c>
    </row>
    <row r="165" spans="1:4" x14ac:dyDescent="0.3">
      <c r="A165" s="6" t="s">
        <v>196</v>
      </c>
      <c r="B165" s="1">
        <v>-2.3199999999999905E-3</v>
      </c>
      <c r="C165" s="1">
        <v>-3.2519999999999993E-2</v>
      </c>
      <c r="D165" s="1">
        <v>-1.9180000000000419E-2</v>
      </c>
    </row>
    <row r="166" spans="1:4" x14ac:dyDescent="0.3">
      <c r="A166" s="6" t="s">
        <v>197</v>
      </c>
      <c r="B166" s="1">
        <v>1.2680000000000011E-2</v>
      </c>
      <c r="C166" s="1">
        <v>-1.519999999999997E-3</v>
      </c>
      <c r="D166" s="1">
        <v>-1.9180000000000419E-2</v>
      </c>
    </row>
    <row r="167" spans="1:4" x14ac:dyDescent="0.3">
      <c r="A167" s="6" t="s">
        <v>198</v>
      </c>
      <c r="B167" s="1">
        <v>-3.3199999999999914E-3</v>
      </c>
      <c r="C167" s="1">
        <v>7.1480000000000002E-2</v>
      </c>
      <c r="D167" s="1">
        <v>-1.8180000000000529E-2</v>
      </c>
    </row>
    <row r="168" spans="1:4" x14ac:dyDescent="0.3">
      <c r="A168" s="6" t="s">
        <v>199</v>
      </c>
      <c r="B168" s="1">
        <v>-4.3199999999999888E-3</v>
      </c>
      <c r="C168" s="1">
        <v>6.4800000000000031E-3</v>
      </c>
      <c r="D168" s="1">
        <v>-2.1180000000000421E-2</v>
      </c>
    </row>
    <row r="169" spans="1:4" x14ac:dyDescent="0.3">
      <c r="A169" s="6" t="s">
        <v>200</v>
      </c>
      <c r="B169" s="1">
        <v>-8.3199999999999889E-3</v>
      </c>
      <c r="C169" s="1">
        <v>-2.5519999999999994E-2</v>
      </c>
      <c r="D169" s="1">
        <v>-2.018000000000042E-2</v>
      </c>
    </row>
    <row r="170" spans="1:4" x14ac:dyDescent="0.3">
      <c r="A170" s="6" t="s">
        <v>201</v>
      </c>
      <c r="B170" s="1">
        <v>-6.3199999999999906E-3</v>
      </c>
      <c r="C170" s="1">
        <v>-2.5519999999999994E-2</v>
      </c>
      <c r="D170" s="1">
        <v>-2.1180000000000421E-2</v>
      </c>
    </row>
    <row r="171" spans="1:4" x14ac:dyDescent="0.3">
      <c r="A171" s="6" t="s">
        <v>202</v>
      </c>
      <c r="B171" s="1">
        <v>-5.3199999999999897E-3</v>
      </c>
      <c r="C171" s="1">
        <v>-1.9519999999999996E-2</v>
      </c>
      <c r="D171" s="1">
        <v>-1.9180000000000419E-2</v>
      </c>
    </row>
    <row r="172" spans="1:4" x14ac:dyDescent="0.3">
      <c r="A172" s="6" t="s">
        <v>203</v>
      </c>
      <c r="B172" s="1">
        <v>-1.3199999999999896E-3</v>
      </c>
      <c r="C172" s="1">
        <v>-1.0519999999999996E-2</v>
      </c>
      <c r="D172" s="1">
        <v>-1.9180000000000419E-2</v>
      </c>
    </row>
    <row r="173" spans="1:4" x14ac:dyDescent="0.3">
      <c r="A173" s="6" t="s">
        <v>204</v>
      </c>
      <c r="B173" s="1">
        <v>-8.3199999999999889E-3</v>
      </c>
      <c r="C173" s="1">
        <v>-1.9519999999999996E-2</v>
      </c>
      <c r="D173" s="1">
        <v>-1.9180000000000419E-2</v>
      </c>
    </row>
    <row r="174" spans="1:4" x14ac:dyDescent="0.3">
      <c r="A174" s="6" t="s">
        <v>205</v>
      </c>
      <c r="B174" s="1">
        <v>-1.0319999999999991E-2</v>
      </c>
      <c r="C174" s="1">
        <v>-3.5519999999999996E-2</v>
      </c>
      <c r="D174" s="1">
        <v>-2.018000000000042E-2</v>
      </c>
    </row>
    <row r="175" spans="1:4" x14ac:dyDescent="0.3">
      <c r="A175" s="6" t="s">
        <v>206</v>
      </c>
      <c r="B175" s="1">
        <v>-6.3199999999999906E-3</v>
      </c>
      <c r="C175" s="1">
        <v>-3.0519999999999999E-2</v>
      </c>
      <c r="D175" s="1">
        <v>-2.1180000000000421E-2</v>
      </c>
    </row>
    <row r="176" spans="1:4" x14ac:dyDescent="0.3">
      <c r="A176" s="6" t="s">
        <v>207</v>
      </c>
      <c r="B176" s="1">
        <v>-1.1319999999999992E-2</v>
      </c>
      <c r="C176" s="1">
        <v>-2.9519999999999998E-2</v>
      </c>
      <c r="D176" s="1">
        <v>-2.018000000000042E-2</v>
      </c>
    </row>
    <row r="177" spans="1:4" x14ac:dyDescent="0.3">
      <c r="A177" s="6" t="s">
        <v>208</v>
      </c>
      <c r="B177" s="1">
        <v>-9.3199999999999898E-3</v>
      </c>
      <c r="C177" s="1">
        <v>-3.6519999999999997E-2</v>
      </c>
      <c r="D177" s="1">
        <v>-2.1180000000000421E-2</v>
      </c>
    </row>
    <row r="178" spans="1:4" x14ac:dyDescent="0.3">
      <c r="A178" s="6" t="s">
        <v>209</v>
      </c>
      <c r="B178" s="1">
        <v>-7.3199999999999914E-3</v>
      </c>
      <c r="C178" s="1">
        <v>-2.6519999999999995E-2</v>
      </c>
      <c r="D178" s="1">
        <v>-2.018000000000042E-2</v>
      </c>
    </row>
    <row r="179" spans="1:4" x14ac:dyDescent="0.3">
      <c r="A179" s="6" t="s">
        <v>210</v>
      </c>
      <c r="B179" s="1">
        <v>-7.3199999999999914E-3</v>
      </c>
      <c r="C179" s="1">
        <v>-1.7519999999999994E-2</v>
      </c>
      <c r="D179" s="1">
        <v>-2.018000000000042E-2</v>
      </c>
    </row>
    <row r="180" spans="1:4" x14ac:dyDescent="0.3">
      <c r="A180" s="6" t="s">
        <v>211</v>
      </c>
      <c r="B180" s="1">
        <v>-7.3199999999999914E-3</v>
      </c>
      <c r="C180" s="1">
        <v>-1.3519999999999996E-2</v>
      </c>
      <c r="D180" s="1">
        <v>-2.018000000000042E-2</v>
      </c>
    </row>
    <row r="181" spans="1:4" x14ac:dyDescent="0.3">
      <c r="A181" s="6" t="s">
        <v>212</v>
      </c>
      <c r="B181" s="1">
        <v>-4.3199999999999888E-3</v>
      </c>
      <c r="C181" s="1">
        <v>-1.652E-2</v>
      </c>
      <c r="D181" s="1">
        <v>-1.9180000000000419E-2</v>
      </c>
    </row>
    <row r="182" spans="1:4" x14ac:dyDescent="0.3">
      <c r="A182" s="6" t="s">
        <v>213</v>
      </c>
      <c r="B182" s="1">
        <v>-5.3199999999999897E-3</v>
      </c>
      <c r="C182" s="1">
        <v>1.480000000000003E-3</v>
      </c>
      <c r="D182" s="1">
        <v>-1.9180000000000419E-2</v>
      </c>
    </row>
    <row r="183" spans="1:4" x14ac:dyDescent="0.3">
      <c r="A183" s="6" t="s">
        <v>214</v>
      </c>
      <c r="B183" s="1">
        <v>-5.3199999999999897E-3</v>
      </c>
      <c r="C183" s="1">
        <v>-1.3519999999999996E-2</v>
      </c>
      <c r="D183" s="1">
        <v>-2.018000000000042E-2</v>
      </c>
    </row>
    <row r="184" spans="1:4" x14ac:dyDescent="0.3">
      <c r="A184" s="6" t="s">
        <v>215</v>
      </c>
      <c r="B184" s="1">
        <v>-4.3199999999999888E-3</v>
      </c>
      <c r="C184" s="1">
        <v>-1.4519999999999996E-2</v>
      </c>
      <c r="D184" s="1">
        <v>-1.9180000000000419E-2</v>
      </c>
    </row>
    <row r="185" spans="1:4" x14ac:dyDescent="0.3">
      <c r="A185" s="6" t="s">
        <v>216</v>
      </c>
      <c r="B185" s="1">
        <v>-6.3199999999999906E-3</v>
      </c>
      <c r="C185" s="1">
        <v>-7.5199999999999972E-3</v>
      </c>
      <c r="D185" s="1">
        <v>-2.018000000000042E-2</v>
      </c>
    </row>
    <row r="186" spans="1:4" x14ac:dyDescent="0.3">
      <c r="A186" s="6" t="s">
        <v>217</v>
      </c>
      <c r="B186" s="1">
        <v>-6.3199999999999906E-3</v>
      </c>
      <c r="C186" s="1">
        <v>-1.2519999999999998E-2</v>
      </c>
      <c r="D186" s="1">
        <v>-2.018000000000042E-2</v>
      </c>
    </row>
    <row r="187" spans="1:4" x14ac:dyDescent="0.3">
      <c r="A187" s="6" t="s">
        <v>218</v>
      </c>
      <c r="B187" s="1">
        <v>-4.3199999999999888E-3</v>
      </c>
      <c r="C187" s="1">
        <v>-1.5519999999999997E-2</v>
      </c>
      <c r="D187" s="1">
        <v>-1.9180000000000419E-2</v>
      </c>
    </row>
    <row r="188" spans="1:4" x14ac:dyDescent="0.3">
      <c r="A188" s="6" t="s">
        <v>219</v>
      </c>
      <c r="B188" s="1">
        <v>-5.3199999999999897E-3</v>
      </c>
      <c r="C188" s="1">
        <v>-1.0519999999999996E-2</v>
      </c>
      <c r="D188" s="1">
        <v>-2.018000000000042E-2</v>
      </c>
    </row>
    <row r="189" spans="1:4" x14ac:dyDescent="0.3">
      <c r="A189" s="6" t="s">
        <v>220</v>
      </c>
      <c r="B189" s="1">
        <v>-6.3199999999999906E-3</v>
      </c>
      <c r="C189" s="1">
        <v>-9.5199999999999972E-3</v>
      </c>
      <c r="D189" s="1">
        <v>-1.9180000000000419E-2</v>
      </c>
    </row>
    <row r="190" spans="1:4" x14ac:dyDescent="0.3">
      <c r="A190" s="6" t="s">
        <v>221</v>
      </c>
      <c r="B190" s="1">
        <v>-5.3199999999999897E-3</v>
      </c>
      <c r="C190" s="1">
        <v>-9.5199999999999972E-3</v>
      </c>
      <c r="D190" s="1">
        <v>-2.018000000000042E-2</v>
      </c>
    </row>
    <row r="191" spans="1:4" x14ac:dyDescent="0.3">
      <c r="A191" s="6" t="s">
        <v>222</v>
      </c>
      <c r="B191" s="1">
        <v>-5.3199999999999897E-3</v>
      </c>
      <c r="C191" s="1">
        <v>-1.0519999999999996E-2</v>
      </c>
      <c r="D191" s="1">
        <v>-2.018000000000042E-2</v>
      </c>
    </row>
    <row r="192" spans="1:4" x14ac:dyDescent="0.3">
      <c r="A192" s="6" t="s">
        <v>223</v>
      </c>
      <c r="B192" s="1">
        <v>-5.3199999999999897E-3</v>
      </c>
      <c r="C192" s="1">
        <v>-9.5199999999999972E-3</v>
      </c>
      <c r="D192" s="1">
        <v>-2.018000000000042E-2</v>
      </c>
    </row>
    <row r="193" spans="1:4" x14ac:dyDescent="0.3">
      <c r="A193" s="6" t="s">
        <v>224</v>
      </c>
      <c r="B193" s="1">
        <v>-5.3199999999999897E-3</v>
      </c>
      <c r="C193" s="1">
        <v>-9.5199999999999972E-3</v>
      </c>
      <c r="D193" s="1">
        <v>-2.018000000000042E-2</v>
      </c>
    </row>
    <row r="194" spans="1:4" x14ac:dyDescent="0.3">
      <c r="A194" s="6" t="s">
        <v>225</v>
      </c>
      <c r="B194" s="1">
        <v>-6.3199999999999906E-3</v>
      </c>
      <c r="C194" s="1">
        <v>-9.5199999999999972E-3</v>
      </c>
      <c r="D194" s="1">
        <v>-2.018000000000042E-2</v>
      </c>
    </row>
    <row r="195" spans="1:4" x14ac:dyDescent="0.3">
      <c r="A195" s="6" t="s">
        <v>226</v>
      </c>
      <c r="B195" s="1">
        <v>-6.3199999999999906E-3</v>
      </c>
      <c r="C195" s="1">
        <v>-9.5199999999999972E-3</v>
      </c>
      <c r="D195" s="1">
        <v>-2.018000000000042E-2</v>
      </c>
    </row>
    <row r="196" spans="1:4" x14ac:dyDescent="0.3">
      <c r="A196" s="6" t="s">
        <v>227</v>
      </c>
      <c r="B196" s="1">
        <v>-5.3199999999999897E-3</v>
      </c>
      <c r="C196" s="1">
        <v>-9.5199999999999972E-3</v>
      </c>
      <c r="D196" s="1">
        <v>-2.018000000000042E-2</v>
      </c>
    </row>
    <row r="197" spans="1:4" x14ac:dyDescent="0.3">
      <c r="A197" s="6" t="s">
        <v>228</v>
      </c>
      <c r="B197" s="1">
        <v>-6.3199999999999906E-3</v>
      </c>
      <c r="C197" s="1">
        <v>-9.5199999999999972E-3</v>
      </c>
      <c r="D197" s="1">
        <v>-2.018000000000042E-2</v>
      </c>
    </row>
    <row r="198" spans="1:4" x14ac:dyDescent="0.3">
      <c r="A198" s="6" t="s">
        <v>229</v>
      </c>
      <c r="B198" s="1">
        <v>-5.3199999999999897E-3</v>
      </c>
      <c r="C198" s="1">
        <v>-9.5199999999999972E-3</v>
      </c>
      <c r="D198" s="1">
        <v>-2.018000000000042E-2</v>
      </c>
    </row>
    <row r="199" spans="1:4" x14ac:dyDescent="0.3">
      <c r="A199" s="6" t="s">
        <v>230</v>
      </c>
      <c r="B199" s="1">
        <v>-5.3199999999999897E-3</v>
      </c>
      <c r="C199" s="1">
        <v>-8.5199999999999963E-3</v>
      </c>
      <c r="D199" s="1">
        <v>-2.018000000000042E-2</v>
      </c>
    </row>
    <row r="200" spans="1:4" x14ac:dyDescent="0.3">
      <c r="A200" s="6" t="s">
        <v>231</v>
      </c>
      <c r="B200" s="1">
        <v>-5.3199999999999897E-3</v>
      </c>
      <c r="C200" s="1">
        <v>-9.5199999999999972E-3</v>
      </c>
      <c r="D200" s="1">
        <v>-2.018000000000042E-2</v>
      </c>
    </row>
    <row r="201" spans="1:4" x14ac:dyDescent="0.3">
      <c r="A201" s="6" t="s">
        <v>232</v>
      </c>
      <c r="B201" s="1">
        <v>-5.3199999999999897E-3</v>
      </c>
      <c r="C201" s="1">
        <v>-9.5199999999999972E-3</v>
      </c>
      <c r="D201" s="1">
        <v>-2.1180000000000421E-2</v>
      </c>
    </row>
    <row r="202" spans="1:4" x14ac:dyDescent="0.3">
      <c r="A202" s="6" t="s">
        <v>233</v>
      </c>
      <c r="B202" s="1">
        <v>-6.3199999999999906E-3</v>
      </c>
      <c r="C202" s="1">
        <v>-9.5199999999999972E-3</v>
      </c>
      <c r="D202" s="1">
        <v>-2.1180000000000421E-2</v>
      </c>
    </row>
    <row r="203" spans="1:4" x14ac:dyDescent="0.3">
      <c r="A203" s="6" t="s">
        <v>234</v>
      </c>
      <c r="B203" s="1">
        <v>-5.3199999999999897E-3</v>
      </c>
      <c r="C203" s="1">
        <v>-9.5199999999999972E-3</v>
      </c>
      <c r="D203" s="1">
        <v>-2.018000000000042E-2</v>
      </c>
    </row>
    <row r="204" spans="1:4" x14ac:dyDescent="0.3">
      <c r="A204" s="6" t="s">
        <v>235</v>
      </c>
      <c r="B204" s="1">
        <v>-6.3199999999999906E-3</v>
      </c>
      <c r="C204" s="1">
        <v>-9.5199999999999972E-3</v>
      </c>
      <c r="D204" s="1">
        <v>-2.018000000000042E-2</v>
      </c>
    </row>
    <row r="205" spans="1:4" x14ac:dyDescent="0.3">
      <c r="A205" s="6" t="s">
        <v>236</v>
      </c>
      <c r="B205" s="1">
        <v>-6.3199999999999906E-3</v>
      </c>
      <c r="C205" s="1">
        <v>-9.5199999999999972E-3</v>
      </c>
      <c r="D205" s="1">
        <v>-2.018000000000042E-2</v>
      </c>
    </row>
    <row r="206" spans="1:4" x14ac:dyDescent="0.3">
      <c r="A206" s="6" t="s">
        <v>237</v>
      </c>
      <c r="B206" s="1">
        <v>-6.3199999999999906E-3</v>
      </c>
      <c r="C206" s="1">
        <v>-9.5199999999999972E-3</v>
      </c>
      <c r="D206" s="1">
        <v>-2.018000000000042E-2</v>
      </c>
    </row>
    <row r="207" spans="1:4" x14ac:dyDescent="0.3">
      <c r="A207" s="6" t="s">
        <v>238</v>
      </c>
      <c r="B207" s="1">
        <v>-6.3199999999999906E-3</v>
      </c>
      <c r="C207" s="1">
        <v>-9.5199999999999972E-3</v>
      </c>
      <c r="D207" s="1">
        <v>-2.018000000000042E-2</v>
      </c>
    </row>
    <row r="208" spans="1:4" x14ac:dyDescent="0.3">
      <c r="A208" s="6" t="s">
        <v>239</v>
      </c>
      <c r="B208" s="1">
        <v>-5.3199999999999897E-3</v>
      </c>
      <c r="C208" s="1">
        <v>-9.5199999999999972E-3</v>
      </c>
      <c r="D208" s="1">
        <v>-2.018000000000042E-2</v>
      </c>
    </row>
    <row r="209" spans="1:4" x14ac:dyDescent="0.3">
      <c r="A209" s="6" t="s">
        <v>240</v>
      </c>
      <c r="B209" s="1">
        <v>-6.3199999999999906E-3</v>
      </c>
      <c r="C209" s="1">
        <v>-9.5199999999999972E-3</v>
      </c>
      <c r="D209" s="1">
        <v>-2.018000000000042E-2</v>
      </c>
    </row>
    <row r="210" spans="1:4" x14ac:dyDescent="0.3">
      <c r="A210" s="6" t="s">
        <v>241</v>
      </c>
      <c r="B210" s="1">
        <v>-5.3199999999999897E-3</v>
      </c>
      <c r="C210" s="1">
        <v>-9.5199999999999972E-3</v>
      </c>
      <c r="D210" s="1">
        <v>-2.018000000000042E-2</v>
      </c>
    </row>
    <row r="211" spans="1:4" x14ac:dyDescent="0.3">
      <c r="A211" s="6" t="s">
        <v>242</v>
      </c>
      <c r="B211" s="1">
        <v>-6.3199999999999906E-3</v>
      </c>
      <c r="C211" s="1">
        <v>-9.5199999999999972E-3</v>
      </c>
      <c r="D211" s="1">
        <v>-2.018000000000042E-2</v>
      </c>
    </row>
    <row r="212" spans="1:4" x14ac:dyDescent="0.3">
      <c r="A212" s="6" t="s">
        <v>243</v>
      </c>
      <c r="B212" s="1">
        <v>-6.3199999999999906E-3</v>
      </c>
      <c r="C212" s="1">
        <v>-9.5199999999999972E-3</v>
      </c>
      <c r="D212" s="1">
        <v>-2.018000000000042E-2</v>
      </c>
    </row>
    <row r="213" spans="1:4" x14ac:dyDescent="0.3">
      <c r="A213" s="6" t="s">
        <v>244</v>
      </c>
      <c r="B213" s="1">
        <v>-5.3199999999999897E-3</v>
      </c>
      <c r="C213" s="1">
        <v>-9.5199999999999972E-3</v>
      </c>
      <c r="D213" s="1">
        <v>-2.018000000000042E-2</v>
      </c>
    </row>
    <row r="214" spans="1:4" x14ac:dyDescent="0.3">
      <c r="A214" s="6" t="s">
        <v>245</v>
      </c>
      <c r="B214" s="1">
        <v>-6.3199999999999906E-3</v>
      </c>
      <c r="C214" s="1">
        <v>-9.5199999999999972E-3</v>
      </c>
      <c r="D214" s="1">
        <v>-2.018000000000042E-2</v>
      </c>
    </row>
    <row r="215" spans="1:4" x14ac:dyDescent="0.3">
      <c r="A215" s="6" t="s">
        <v>246</v>
      </c>
      <c r="B215" s="1">
        <v>-6.3199999999999906E-3</v>
      </c>
      <c r="C215" s="1">
        <v>-9.5199999999999972E-3</v>
      </c>
      <c r="D215" s="1">
        <v>-2.018000000000042E-2</v>
      </c>
    </row>
    <row r="216" spans="1:4" x14ac:dyDescent="0.3">
      <c r="A216" s="6" t="s">
        <v>247</v>
      </c>
      <c r="B216" s="1">
        <v>-5.3199999999999897E-3</v>
      </c>
      <c r="C216" s="1">
        <v>-9.5199999999999972E-3</v>
      </c>
      <c r="D216" s="1">
        <v>-2.018000000000042E-2</v>
      </c>
    </row>
    <row r="217" spans="1:4" x14ac:dyDescent="0.3">
      <c r="A217" s="6" t="s">
        <v>248</v>
      </c>
      <c r="B217" s="1">
        <v>-5.3199999999999897E-3</v>
      </c>
      <c r="C217" s="1">
        <v>-9.5199999999999972E-3</v>
      </c>
      <c r="D217" s="1">
        <v>-2.018000000000042E-2</v>
      </c>
    </row>
    <row r="218" spans="1:4" x14ac:dyDescent="0.3">
      <c r="A218" s="6" t="s">
        <v>249</v>
      </c>
      <c r="B218" s="1">
        <v>-5.3199999999999897E-3</v>
      </c>
      <c r="C218" s="1">
        <v>-9.5199999999999972E-3</v>
      </c>
      <c r="D218" s="1">
        <v>-2.018000000000042E-2</v>
      </c>
    </row>
    <row r="219" spans="1:4" x14ac:dyDescent="0.3">
      <c r="A219" s="6" t="s">
        <v>250</v>
      </c>
      <c r="B219" s="1">
        <v>-6.3199999999999906E-3</v>
      </c>
      <c r="C219" s="1">
        <v>-9.5199999999999972E-3</v>
      </c>
      <c r="D219" s="1">
        <v>-2.018000000000042E-2</v>
      </c>
    </row>
    <row r="220" spans="1:4" x14ac:dyDescent="0.3">
      <c r="A220" s="6" t="s">
        <v>251</v>
      </c>
      <c r="B220" s="1">
        <v>-5.3199999999999897E-3</v>
      </c>
      <c r="C220" s="1">
        <v>-9.5199999999999972E-3</v>
      </c>
      <c r="D220" s="1">
        <v>-2.018000000000042E-2</v>
      </c>
    </row>
    <row r="221" spans="1:4" x14ac:dyDescent="0.3">
      <c r="A221" s="6" t="s">
        <v>252</v>
      </c>
      <c r="B221" s="1">
        <v>-6.3199999999999906E-3</v>
      </c>
      <c r="C221" s="1">
        <v>-9.5199999999999972E-3</v>
      </c>
      <c r="D221" s="1">
        <v>-2.018000000000042E-2</v>
      </c>
    </row>
    <row r="222" spans="1:4" x14ac:dyDescent="0.3">
      <c r="A222" s="6" t="s">
        <v>253</v>
      </c>
      <c r="B222" s="1">
        <v>-5.3199999999999897E-3</v>
      </c>
      <c r="C222" s="1">
        <v>-9.5199999999999972E-3</v>
      </c>
      <c r="D222" s="1">
        <v>-2.018000000000042E-2</v>
      </c>
    </row>
    <row r="223" spans="1:4" x14ac:dyDescent="0.3">
      <c r="A223" s="6" t="s">
        <v>254</v>
      </c>
      <c r="B223" s="1">
        <v>-6.3199999999999906E-3</v>
      </c>
      <c r="C223" s="1">
        <v>-9.5199999999999972E-3</v>
      </c>
      <c r="D223" s="1">
        <v>-2.1180000000000421E-2</v>
      </c>
    </row>
    <row r="224" spans="1:4" x14ac:dyDescent="0.3">
      <c r="A224" s="6" t="s">
        <v>255</v>
      </c>
      <c r="B224" s="1">
        <v>-5.3199999999999897E-3</v>
      </c>
      <c r="C224" s="1">
        <v>-9.5199999999999972E-3</v>
      </c>
      <c r="D224" s="1">
        <v>-2.018000000000042E-2</v>
      </c>
    </row>
    <row r="225" spans="1:4" x14ac:dyDescent="0.3">
      <c r="A225" s="6" t="s">
        <v>256</v>
      </c>
      <c r="B225" s="1">
        <v>-5.3199999999999897E-3</v>
      </c>
      <c r="C225" s="1">
        <v>-9.5199999999999972E-3</v>
      </c>
      <c r="D225" s="1">
        <v>-2.018000000000042E-2</v>
      </c>
    </row>
    <row r="226" spans="1:4" x14ac:dyDescent="0.3">
      <c r="A226" s="6" t="s">
        <v>257</v>
      </c>
      <c r="B226" s="1">
        <v>-6.3199999999999906E-3</v>
      </c>
      <c r="C226" s="1">
        <v>-9.5199999999999972E-3</v>
      </c>
      <c r="D226" s="1">
        <v>-2.018000000000042E-2</v>
      </c>
    </row>
    <row r="227" spans="1:4" x14ac:dyDescent="0.3">
      <c r="A227" s="6" t="s">
        <v>258</v>
      </c>
      <c r="B227" s="1">
        <v>-5.3199999999999897E-3</v>
      </c>
      <c r="C227" s="1">
        <v>-9.5199999999999972E-3</v>
      </c>
      <c r="D227" s="1">
        <v>-2.018000000000042E-2</v>
      </c>
    </row>
    <row r="228" spans="1:4" x14ac:dyDescent="0.3">
      <c r="A228" s="6" t="s">
        <v>259</v>
      </c>
      <c r="B228" s="1">
        <v>-5.3199999999999897E-3</v>
      </c>
      <c r="C228" s="1">
        <v>-8.5199999999999963E-3</v>
      </c>
      <c r="D228" s="1">
        <v>-2.018000000000042E-2</v>
      </c>
    </row>
    <row r="229" spans="1:4" x14ac:dyDescent="0.3">
      <c r="A229" s="6" t="s">
        <v>260</v>
      </c>
      <c r="B229" s="1">
        <v>-5.3199999999999897E-3</v>
      </c>
      <c r="C229" s="1">
        <v>-8.5199999999999963E-3</v>
      </c>
      <c r="D229" s="1">
        <v>-2.018000000000042E-2</v>
      </c>
    </row>
    <row r="230" spans="1:4" x14ac:dyDescent="0.3">
      <c r="A230" s="6" t="s">
        <v>261</v>
      </c>
      <c r="B230" s="1">
        <v>-6.3199999999999906E-3</v>
      </c>
      <c r="C230" s="1">
        <v>-9.5199999999999972E-3</v>
      </c>
      <c r="D230" s="1">
        <v>-2.018000000000042E-2</v>
      </c>
    </row>
    <row r="231" spans="1:4" x14ac:dyDescent="0.3">
      <c r="A231" s="6" t="s">
        <v>262</v>
      </c>
      <c r="B231" s="1">
        <v>-6.3199999999999906E-3</v>
      </c>
      <c r="C231" s="1">
        <v>-1.0519999999999996E-2</v>
      </c>
      <c r="D231" s="1">
        <v>-2.018000000000042E-2</v>
      </c>
    </row>
    <row r="232" spans="1:4" x14ac:dyDescent="0.3">
      <c r="A232" s="6" t="s">
        <v>263</v>
      </c>
      <c r="B232" s="1">
        <v>-9.3199999999999898E-3</v>
      </c>
      <c r="C232" s="1">
        <v>-9.5199999999999972E-3</v>
      </c>
      <c r="D232" s="1">
        <v>-2.018000000000042E-2</v>
      </c>
    </row>
    <row r="233" spans="1:4" x14ac:dyDescent="0.3">
      <c r="A233" s="6" t="s">
        <v>264</v>
      </c>
      <c r="B233" s="1">
        <v>-1.1319999999999992E-2</v>
      </c>
      <c r="C233" s="1">
        <v>-2.8519999999999997E-2</v>
      </c>
      <c r="D233" s="1">
        <v>-2.018000000000042E-2</v>
      </c>
    </row>
    <row r="234" spans="1:4" x14ac:dyDescent="0.3">
      <c r="A234" s="6" t="s">
        <v>265</v>
      </c>
      <c r="B234" s="1">
        <v>-1.0319999999999991E-2</v>
      </c>
      <c r="C234" s="1">
        <v>-4.4519999999999997E-2</v>
      </c>
      <c r="D234" s="1">
        <v>-2.018000000000042E-2</v>
      </c>
    </row>
    <row r="235" spans="1:4" x14ac:dyDescent="0.3">
      <c r="A235" s="6" t="s">
        <v>266</v>
      </c>
      <c r="B235" s="1">
        <v>-5.3199999999999897E-3</v>
      </c>
      <c r="C235" s="1">
        <v>-2.7519999999999996E-2</v>
      </c>
      <c r="D235" s="1">
        <v>-1.9180000000000419E-2</v>
      </c>
    </row>
    <row r="236" spans="1:4" x14ac:dyDescent="0.3">
      <c r="A236" s="6" t="s">
        <v>267</v>
      </c>
      <c r="B236" s="1">
        <v>-7.3199999999999914E-3</v>
      </c>
      <c r="C236" s="1">
        <v>-1.2519999999999998E-2</v>
      </c>
      <c r="D236" s="1">
        <v>-1.9180000000000419E-2</v>
      </c>
    </row>
    <row r="237" spans="1:4" x14ac:dyDescent="0.3">
      <c r="A237" s="6" t="s">
        <v>268</v>
      </c>
      <c r="B237" s="1">
        <v>-1.0319999999999991E-2</v>
      </c>
      <c r="C237" s="1">
        <v>-2.1519999999999997E-2</v>
      </c>
      <c r="D237" s="1">
        <v>-2.018000000000042E-2</v>
      </c>
    </row>
    <row r="238" spans="1:4" x14ac:dyDescent="0.3">
      <c r="A238" s="6" t="s">
        <v>269</v>
      </c>
      <c r="B238" s="1">
        <v>-7.3199999999999914E-3</v>
      </c>
      <c r="C238" s="1">
        <v>-2.6519999999999995E-2</v>
      </c>
      <c r="D238" s="1">
        <v>-2.1180000000000421E-2</v>
      </c>
    </row>
    <row r="239" spans="1:4" x14ac:dyDescent="0.3">
      <c r="A239" s="6" t="s">
        <v>270</v>
      </c>
      <c r="B239" s="1">
        <v>-1.4319999999999991E-2</v>
      </c>
      <c r="C239" s="1">
        <v>-1.4519999999999996E-2</v>
      </c>
      <c r="D239" s="1">
        <v>-2.2180000000000422E-2</v>
      </c>
    </row>
    <row r="240" spans="1:4" x14ac:dyDescent="0.3">
      <c r="A240" s="6" t="s">
        <v>271</v>
      </c>
      <c r="B240" s="1">
        <v>-5.3199999999999897E-3</v>
      </c>
      <c r="C240" s="1">
        <v>-4.0519999999999994E-2</v>
      </c>
      <c r="D240" s="1">
        <v>-2.2180000000000422E-2</v>
      </c>
    </row>
    <row r="241" spans="1:4" x14ac:dyDescent="0.3">
      <c r="A241" s="6" t="s">
        <v>272</v>
      </c>
      <c r="B241" s="1">
        <v>-7.3199999999999914E-3</v>
      </c>
      <c r="C241" s="1">
        <v>-8.5199999999999963E-3</v>
      </c>
      <c r="D241" s="1">
        <v>-2.018000000000042E-2</v>
      </c>
    </row>
    <row r="242" spans="1:4" x14ac:dyDescent="0.3">
      <c r="A242" s="6" t="s">
        <v>273</v>
      </c>
      <c r="B242" s="1">
        <v>-1.4319999999999991E-2</v>
      </c>
      <c r="C242" s="1">
        <v>-1.2519999999999998E-2</v>
      </c>
      <c r="D242" s="1">
        <v>-2.018000000000042E-2</v>
      </c>
    </row>
    <row r="243" spans="1:4" x14ac:dyDescent="0.3">
      <c r="A243" s="6" t="s">
        <v>274</v>
      </c>
      <c r="B243" s="1">
        <v>-8.3199999999999889E-3</v>
      </c>
      <c r="C243" s="1">
        <v>-3.8519999999999992E-2</v>
      </c>
      <c r="D243" s="1">
        <v>-2.2180000000000422E-2</v>
      </c>
    </row>
    <row r="244" spans="1:4" x14ac:dyDescent="0.3">
      <c r="A244" s="6" t="s">
        <v>275</v>
      </c>
      <c r="B244" s="1">
        <v>-9.3199999999999898E-3</v>
      </c>
      <c r="C244" s="1">
        <v>-2.7519999999999996E-2</v>
      </c>
      <c r="D244" s="1">
        <v>-2.1180000000000421E-2</v>
      </c>
    </row>
    <row r="245" spans="1:4" x14ac:dyDescent="0.3">
      <c r="A245" s="6" t="s">
        <v>276</v>
      </c>
      <c r="B245" s="1">
        <v>-6.3199999999999906E-3</v>
      </c>
      <c r="C245" s="1">
        <v>-2.3519999999999999E-2</v>
      </c>
      <c r="D245" s="1">
        <v>-2.018000000000042E-2</v>
      </c>
    </row>
    <row r="246" spans="1:4" x14ac:dyDescent="0.3">
      <c r="A246" s="6" t="s">
        <v>277</v>
      </c>
      <c r="B246" s="1">
        <v>-3.3199999999999914E-3</v>
      </c>
      <c r="C246" s="1">
        <v>-8.5199999999999963E-3</v>
      </c>
      <c r="D246" s="1">
        <v>-2.1180000000000421E-2</v>
      </c>
    </row>
    <row r="247" spans="1:4" x14ac:dyDescent="0.3">
      <c r="A247" s="6" t="s">
        <v>278</v>
      </c>
      <c r="B247" s="1">
        <v>-5.3199999999999897E-3</v>
      </c>
      <c r="C247" s="1">
        <v>6.4800000000000031E-3</v>
      </c>
      <c r="D247" s="1">
        <v>-2.018000000000042E-2</v>
      </c>
    </row>
    <row r="248" spans="1:4" x14ac:dyDescent="0.3">
      <c r="A248" s="6" t="s">
        <v>279</v>
      </c>
      <c r="B248" s="1">
        <v>-6.3199999999999906E-3</v>
      </c>
      <c r="C248" s="1">
        <v>4.4800000000000031E-3</v>
      </c>
      <c r="D248" s="1">
        <v>-1.9180000000000419E-2</v>
      </c>
    </row>
    <row r="249" spans="1:4" x14ac:dyDescent="0.3">
      <c r="A249" s="6" t="s">
        <v>280</v>
      </c>
      <c r="B249" s="1">
        <v>-7.3199999999999914E-3</v>
      </c>
      <c r="C249" s="1">
        <v>-6.5199999999999963E-3</v>
      </c>
      <c r="D249" s="1">
        <v>-1.9180000000000419E-2</v>
      </c>
    </row>
    <row r="250" spans="1:4" x14ac:dyDescent="0.3">
      <c r="A250" s="6" t="s">
        <v>281</v>
      </c>
      <c r="B250" s="1">
        <v>-2.3199999999999905E-3</v>
      </c>
      <c r="C250" s="1">
        <v>3.4800000000000031E-3</v>
      </c>
      <c r="D250" s="1">
        <v>-2.018000000000042E-2</v>
      </c>
    </row>
    <row r="251" spans="1:4" x14ac:dyDescent="0.3">
      <c r="A251" s="6" t="s">
        <v>282</v>
      </c>
      <c r="B251" s="1">
        <v>-3.1999999999999043E-4</v>
      </c>
      <c r="C251" s="1">
        <v>1.7480000000000002E-2</v>
      </c>
      <c r="D251" s="1">
        <v>-2.1180000000000421E-2</v>
      </c>
    </row>
    <row r="252" spans="1:4" x14ac:dyDescent="0.3">
      <c r="A252" s="6" t="s">
        <v>283</v>
      </c>
      <c r="B252" s="1">
        <v>-2.3199999999999905E-3</v>
      </c>
      <c r="C252" s="1">
        <v>2.0480000000000005E-2</v>
      </c>
      <c r="D252" s="1">
        <v>-1.9180000000000419E-2</v>
      </c>
    </row>
    <row r="253" spans="1:4" x14ac:dyDescent="0.3">
      <c r="A253" s="6" t="s">
        <v>284</v>
      </c>
      <c r="B253" s="1">
        <v>-5.3199999999999897E-3</v>
      </c>
      <c r="C253" s="1">
        <v>1.0480000000000003E-2</v>
      </c>
      <c r="D253" s="1">
        <v>-2.018000000000042E-2</v>
      </c>
    </row>
    <row r="254" spans="1:4" x14ac:dyDescent="0.3">
      <c r="A254" s="6" t="s">
        <v>285</v>
      </c>
      <c r="B254" s="1">
        <v>-6.3199999999999906E-3</v>
      </c>
      <c r="C254" s="1">
        <v>-8.5199999999999963E-3</v>
      </c>
      <c r="D254" s="1">
        <v>-2.018000000000042E-2</v>
      </c>
    </row>
    <row r="255" spans="1:4" x14ac:dyDescent="0.3">
      <c r="A255" s="6" t="s">
        <v>286</v>
      </c>
      <c r="B255" s="1">
        <v>-1.3199999999999896E-3</v>
      </c>
      <c r="C255" s="1">
        <v>-6.5199999999999963E-3</v>
      </c>
      <c r="D255" s="1">
        <v>-1.9180000000000419E-2</v>
      </c>
    </row>
    <row r="256" spans="1:4" x14ac:dyDescent="0.3">
      <c r="A256" s="6" t="s">
        <v>287</v>
      </c>
      <c r="B256" s="1">
        <v>6.8000000000001046E-4</v>
      </c>
      <c r="C256" s="1">
        <v>1.4480000000000003E-2</v>
      </c>
      <c r="D256" s="1">
        <v>-2.018000000000042E-2</v>
      </c>
    </row>
    <row r="257" spans="1:4" x14ac:dyDescent="0.3">
      <c r="A257" s="6" t="s">
        <v>288</v>
      </c>
      <c r="B257" s="1">
        <v>1.6800000000000096E-3</v>
      </c>
      <c r="C257" s="1">
        <v>1.7480000000000002E-2</v>
      </c>
      <c r="D257" s="1">
        <v>-2.018000000000042E-2</v>
      </c>
    </row>
    <row r="258" spans="1:4" x14ac:dyDescent="0.3">
      <c r="A258" s="6" t="s">
        <v>289</v>
      </c>
      <c r="B258" s="1">
        <v>-4.3199999999999888E-3</v>
      </c>
      <c r="C258" s="1">
        <v>1.7480000000000002E-2</v>
      </c>
      <c r="D258" s="1">
        <v>-2.018000000000042E-2</v>
      </c>
    </row>
    <row r="259" spans="1:4" x14ac:dyDescent="0.3">
      <c r="A259" s="6" t="s">
        <v>290</v>
      </c>
      <c r="B259" s="1">
        <v>-6.3199999999999906E-3</v>
      </c>
      <c r="C259" s="1">
        <v>-5.1999999999999703E-4</v>
      </c>
      <c r="D259" s="1">
        <v>-2.018000000000042E-2</v>
      </c>
    </row>
    <row r="260" spans="1:4" x14ac:dyDescent="0.3">
      <c r="A260" s="6" t="s">
        <v>291</v>
      </c>
      <c r="B260" s="1">
        <v>-5.3199999999999897E-3</v>
      </c>
      <c r="C260" s="1">
        <v>-1.5519999999999997E-2</v>
      </c>
      <c r="D260" s="1">
        <v>-2.018000000000042E-2</v>
      </c>
    </row>
    <row r="261" spans="1:4" x14ac:dyDescent="0.3">
      <c r="A261" s="6" t="s">
        <v>292</v>
      </c>
      <c r="B261" s="1">
        <v>-3.3199999999999914E-3</v>
      </c>
      <c r="C261" s="1">
        <v>-1.519999999999997E-3</v>
      </c>
      <c r="D261" s="1">
        <v>-1.9180000000000419E-2</v>
      </c>
    </row>
    <row r="262" spans="1:4" x14ac:dyDescent="0.3">
      <c r="A262" s="6" t="s">
        <v>293</v>
      </c>
      <c r="B262" s="1">
        <v>1.6800000000000096E-3</v>
      </c>
      <c r="C262" s="1">
        <v>4.4800000000000031E-3</v>
      </c>
      <c r="D262" s="1">
        <v>-1.9180000000000419E-2</v>
      </c>
    </row>
    <row r="263" spans="1:4" x14ac:dyDescent="0.3">
      <c r="A263" s="6" t="s">
        <v>294</v>
      </c>
      <c r="B263" s="1">
        <v>1.6800000000000096E-3</v>
      </c>
      <c r="C263" s="1">
        <v>2.7480000000000004E-2</v>
      </c>
      <c r="D263" s="1">
        <v>-1.9180000000000419E-2</v>
      </c>
    </row>
    <row r="264" spans="1:4" x14ac:dyDescent="0.3">
      <c r="A264" s="6" t="s">
        <v>295</v>
      </c>
      <c r="B264" s="1">
        <v>6.8000000000001046E-4</v>
      </c>
      <c r="C264" s="1">
        <v>2.4480000000000002E-2</v>
      </c>
      <c r="D264" s="1">
        <v>-2.1180000000000421E-2</v>
      </c>
    </row>
    <row r="265" spans="1:4" x14ac:dyDescent="0.3">
      <c r="A265" s="6" t="s">
        <v>296</v>
      </c>
      <c r="B265" s="1">
        <v>-3.3199999999999914E-3</v>
      </c>
      <c r="C265" s="1">
        <v>3.4800000000000031E-3</v>
      </c>
      <c r="D265" s="1">
        <v>-1.9180000000000419E-2</v>
      </c>
    </row>
    <row r="266" spans="1:4" x14ac:dyDescent="0.3">
      <c r="A266" s="6" t="s">
        <v>297</v>
      </c>
      <c r="B266" s="1">
        <v>-1.3199999999999896E-3</v>
      </c>
      <c r="C266" s="1">
        <v>-1.519999999999997E-3</v>
      </c>
      <c r="D266" s="1">
        <v>-2.018000000000042E-2</v>
      </c>
    </row>
    <row r="267" spans="1:4" x14ac:dyDescent="0.3">
      <c r="A267" s="6" t="s">
        <v>298</v>
      </c>
      <c r="B267" s="1">
        <v>-2.3199999999999905E-3</v>
      </c>
      <c r="C267" s="1">
        <v>4.8000000000000299E-4</v>
      </c>
      <c r="D267" s="1">
        <v>-1.9180000000000419E-2</v>
      </c>
    </row>
    <row r="268" spans="1:4" x14ac:dyDescent="0.3">
      <c r="A268" s="6" t="s">
        <v>299</v>
      </c>
      <c r="B268" s="1">
        <v>-3.3199999999999914E-3</v>
      </c>
      <c r="C268" s="1">
        <v>4.8000000000000299E-4</v>
      </c>
      <c r="D268" s="1">
        <v>-1.9180000000000419E-2</v>
      </c>
    </row>
    <row r="269" spans="1:4" x14ac:dyDescent="0.3">
      <c r="A269" s="6" t="s">
        <v>300</v>
      </c>
      <c r="B269" s="1">
        <v>-2.3199999999999905E-3</v>
      </c>
      <c r="C269" s="1">
        <v>4.8000000000000299E-4</v>
      </c>
      <c r="D269" s="1">
        <v>-2.1180000000000421E-2</v>
      </c>
    </row>
    <row r="270" spans="1:4" x14ac:dyDescent="0.3">
      <c r="A270" s="6" t="s">
        <v>301</v>
      </c>
      <c r="B270" s="1">
        <v>-3.3199999999999914E-3</v>
      </c>
      <c r="C270" s="1">
        <v>4.8000000000000299E-4</v>
      </c>
      <c r="D270" s="1">
        <v>-1.9180000000000419E-2</v>
      </c>
    </row>
    <row r="271" spans="1:4" x14ac:dyDescent="0.3">
      <c r="A271" s="6" t="s">
        <v>302</v>
      </c>
      <c r="B271" s="1">
        <v>-3.3199999999999914E-3</v>
      </c>
      <c r="C271" s="1">
        <v>1.480000000000003E-3</v>
      </c>
      <c r="D271" s="1">
        <v>-1.9180000000000419E-2</v>
      </c>
    </row>
    <row r="272" spans="1:4" x14ac:dyDescent="0.3">
      <c r="A272" s="6" t="s">
        <v>303</v>
      </c>
      <c r="B272" s="1">
        <v>-2.3199999999999905E-3</v>
      </c>
      <c r="C272" s="1">
        <v>4.8000000000000299E-4</v>
      </c>
      <c r="D272" s="1">
        <v>-2.018000000000042E-2</v>
      </c>
    </row>
    <row r="273" spans="1:4" x14ac:dyDescent="0.3">
      <c r="A273" s="6" t="s">
        <v>304</v>
      </c>
      <c r="B273" s="1">
        <v>-1.3199999999999896E-3</v>
      </c>
      <c r="C273" s="1">
        <v>4.8000000000000299E-4</v>
      </c>
      <c r="D273" s="1">
        <v>-1.9180000000000419E-2</v>
      </c>
    </row>
    <row r="274" spans="1:4" x14ac:dyDescent="0.3">
      <c r="A274" s="6" t="s">
        <v>305</v>
      </c>
      <c r="B274" s="1">
        <v>-3.3199999999999914E-3</v>
      </c>
      <c r="C274" s="1">
        <v>4.8000000000000299E-4</v>
      </c>
      <c r="D274" s="1">
        <v>-2.018000000000042E-2</v>
      </c>
    </row>
    <row r="275" spans="1:4" x14ac:dyDescent="0.3">
      <c r="A275" s="6" t="s">
        <v>306</v>
      </c>
      <c r="B275" s="1">
        <v>-2.3199999999999905E-3</v>
      </c>
      <c r="C275" s="1">
        <v>4.8000000000000299E-4</v>
      </c>
      <c r="D275" s="1">
        <v>-2.018000000000042E-2</v>
      </c>
    </row>
    <row r="276" spans="1:4" x14ac:dyDescent="0.3">
      <c r="A276" s="6" t="s">
        <v>307</v>
      </c>
      <c r="B276" s="1">
        <v>-2.3199999999999905E-3</v>
      </c>
      <c r="C276" s="1">
        <v>4.8000000000000299E-4</v>
      </c>
      <c r="D276" s="1">
        <v>-2.018000000000042E-2</v>
      </c>
    </row>
    <row r="277" spans="1:4" x14ac:dyDescent="0.3">
      <c r="A277" s="6" t="s">
        <v>308</v>
      </c>
      <c r="B277" s="1">
        <v>-3.3199999999999914E-3</v>
      </c>
      <c r="C277" s="1">
        <v>4.8000000000000299E-4</v>
      </c>
      <c r="D277" s="1">
        <v>-2.018000000000042E-2</v>
      </c>
    </row>
    <row r="278" spans="1:4" x14ac:dyDescent="0.3">
      <c r="A278" s="6" t="s">
        <v>309</v>
      </c>
      <c r="B278" s="1">
        <v>-2.3199999999999905E-3</v>
      </c>
      <c r="C278" s="1">
        <v>4.8000000000000299E-4</v>
      </c>
      <c r="D278" s="1">
        <v>-2.018000000000042E-2</v>
      </c>
    </row>
    <row r="279" spans="1:4" x14ac:dyDescent="0.3">
      <c r="A279" s="6" t="s">
        <v>310</v>
      </c>
      <c r="B279" s="1">
        <v>-2.3199999999999905E-3</v>
      </c>
      <c r="C279" s="1">
        <v>4.8000000000000299E-4</v>
      </c>
      <c r="D279" s="1">
        <v>-2.018000000000042E-2</v>
      </c>
    </row>
    <row r="280" spans="1:4" x14ac:dyDescent="0.3">
      <c r="A280" s="6" t="s">
        <v>311</v>
      </c>
      <c r="B280" s="1">
        <v>-2.3199999999999905E-3</v>
      </c>
      <c r="C280" s="1">
        <v>4.8000000000000299E-4</v>
      </c>
      <c r="D280" s="1">
        <v>-2.018000000000042E-2</v>
      </c>
    </row>
    <row r="281" spans="1:4" x14ac:dyDescent="0.3">
      <c r="A281" s="6" t="s">
        <v>312</v>
      </c>
      <c r="B281" s="1">
        <v>-2.3199999999999905E-3</v>
      </c>
      <c r="C281" s="1">
        <v>4.8000000000000299E-4</v>
      </c>
      <c r="D281" s="1">
        <v>-2.018000000000042E-2</v>
      </c>
    </row>
    <row r="282" spans="1:4" x14ac:dyDescent="0.3">
      <c r="A282" s="6" t="s">
        <v>313</v>
      </c>
      <c r="B282" s="1">
        <v>-2.3199999999999905E-3</v>
      </c>
      <c r="C282" s="1">
        <v>4.8000000000000299E-4</v>
      </c>
      <c r="D282" s="1">
        <v>-2.018000000000042E-2</v>
      </c>
    </row>
    <row r="283" spans="1:4" x14ac:dyDescent="0.3">
      <c r="A283" s="6" t="s">
        <v>314</v>
      </c>
      <c r="B283" s="1">
        <v>-2.3199999999999905E-3</v>
      </c>
      <c r="C283" s="1">
        <v>4.8000000000000299E-4</v>
      </c>
      <c r="D283" s="1">
        <v>-2.018000000000042E-2</v>
      </c>
    </row>
    <row r="284" spans="1:4" x14ac:dyDescent="0.3">
      <c r="A284" s="6" t="s">
        <v>315</v>
      </c>
      <c r="B284" s="1">
        <v>-2.3199999999999905E-3</v>
      </c>
      <c r="C284" s="1">
        <v>-5.1999999999999703E-4</v>
      </c>
      <c r="D284" s="1">
        <v>-2.1180000000000421E-2</v>
      </c>
    </row>
    <row r="285" spans="1:4" x14ac:dyDescent="0.3">
      <c r="A285" s="6" t="s">
        <v>316</v>
      </c>
      <c r="B285" s="1">
        <v>-2.3199999999999905E-3</v>
      </c>
      <c r="C285" s="1">
        <v>4.8000000000000299E-4</v>
      </c>
      <c r="D285" s="1">
        <v>-2.018000000000042E-2</v>
      </c>
    </row>
    <row r="286" spans="1:4" x14ac:dyDescent="0.3">
      <c r="A286" s="6" t="s">
        <v>317</v>
      </c>
      <c r="B286" s="1">
        <v>-2.3199999999999905E-3</v>
      </c>
      <c r="C286" s="1">
        <v>4.8000000000000299E-4</v>
      </c>
      <c r="D286" s="1">
        <v>-2.018000000000042E-2</v>
      </c>
    </row>
    <row r="287" spans="1:4" x14ac:dyDescent="0.3">
      <c r="A287" s="6" t="s">
        <v>323</v>
      </c>
      <c r="B287" s="1">
        <v>-0.97419999999999718</v>
      </c>
      <c r="C287" s="1">
        <v>-1.5771999999999962</v>
      </c>
      <c r="D287" s="1">
        <v>-5.7433000000001293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5DC0-60BA-4594-B712-10904A88BD93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F A A B Q S w M E F A A C A A g A 8 E M 4 W X Y 4 b A y k A A A A 9 g A A A B I A H A B D b 2 5 m a W c v U G F j a 2 F n Z S 5 4 b W w g o h g A K K A U A A A A A A A A A A A A A A A A A A A A A A A A A A A A h Y 8 x D o I w G I W v Q r r T l r I Q 8 l M G d Z P E x M S 4 N q V C A x R D i + V u D h 7 J K 4 h R 1 M 3 x f e 8 b 3 r t f b 5 B P X R t c 1 G B 1 b z I U Y Y o C Z W R f a l N l a H S n M E E 5 h 5 2 Q j a h U M M v G p p M t M 1 Q 7 d 0 4 J 8 d 5 j H + N + q A i j N C L H Y r u X t e o E + s j 6 v x x q Y 5 0 w U i E O h 9 c Y z n A U M x y z B F M g C 4 R C m 6 / A 5 r 3 P 9 g f C a m z d O C h e q n C 9 A b J E I O 8 P / A F Q S w M E F A A C A A g A 8 E M 4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B D O F k / R m b z U g I A A P 4 F A A A T A B w A R m 9 y b X V s Y X M v U 2 V j d G l v b j E u b S C i G A A o o B Q A A A A A A A A A A A A A A A A A A A A A A A A A A A C N l M 1 u 2 k A Q x 8 9 F 4 h 1 G 7 s V I F g W S R m o j D h F p Q 6 Q k I o J U h V C h z X q w V 1 n v o v 2 I Q q K c 2 k f p v T 3 1 A Z p b H 6 N P 0 j H k s 7 E T u G D m 9 5 / Z / w 7 j s c i d 0 A r 6 y + / m Z r V S r d i U G Y w h Z o 5 N W o 3 W e u N d q z l p N J r Q B o m u W g H 6 H H q U E i n S s W f 1 b c 1 9 h s q F H 4 X E e k c r R z 9 s G H T e j 4 8 s G j v u G X 2 B 1 j r k q R K n Y 6 u 9 4 T g 2 O N P E 5 i 7 V a r K 7 f z T p a S t y G 5 N D r x 1 b P N G x 4 y d G 6 u 7 c B b X o e B u l y I R D 0 w 5 e B R F 0 t P S Z s u 2 1 V g Q f F N e x U E l 7 4 y 0 l R J B X x L 6 b S 2 z f P 9 Y P t M I v t W h 5 p d d B 9 / p X i g Y S t M 5 P H U I X W Y w m o F s O 2 A n J 6 R o Z 5 S 7 D N l z 2 I I L j m / i W l H 3 O J D O 2 7 Y x / W H g H r 7 8 r y i G r M J j P 7 i s O D F N 2 q k 2 2 9 E 4 M b V h q J L q 8 D A Y i Q 7 q r I y U 4 P H d X E V w G 2 3 g m O I J i B a y T i h n k W W H t l l F D 0 V F k w b c 4 R 4 l m 0 W 7 4 H C Z 3 K u W z E z R P N c M V N K M S j U o 8 9 Q f O U G o u 3 J z O + / 3 z j V 1 J O l x d O n p O S l O b n 1 p O h 8 / S U Q n d Z 4 m i p n K Y C p Q x H f H n h 1 t B N 1 x R N y r T D T C b 5 V 3 3 B s O / 3 7 4 W S X q G 3 r 2 c 9 1 i O d 5 X b W K / n o 7 a g X R R J 6 s K s K H N P q 0 Q 4 H z + Y n b u 5 2 q N / u g T t 9 P q Q G O 1 V D H a G G I e n 2 V P R s p 1 6 C p y 2 g c W H b X 1 U K P 3 f 3 x 0 9 W B j N S 1 g a a C l p E 9 g C N 7 d b B W g 6 F t N Z o O l q I y 5 o b z E J s x t 5 g e o T v c G C P 6 8 5 9 O T F K I I W G i / w 5 g u 8 9 Q J f K + C P A l e 1 a k W o s i 2 0 + Q 9 Q S w E C L Q A U A A I A C A D w Q z h Z d j h s D K Q A A A D 2 A A A A E g A A A A A A A A A A A A A A A A A A A A A A Q 2 9 u Z m l n L 1 B h Y 2 t h Z 2 U u e G 1 s U E s B A i 0 A F A A C A A g A 8 E M 4 W Q / K 6 a u k A A A A 6 Q A A A B M A A A A A A A A A A A A A A A A A 8 A A A A F t D b 2 5 0 Z W 5 0 X 1 R 5 c G V z X S 5 4 b W x Q S w E C L Q A U A A I A C A D w Q z h Z P 0 Z m 8 1 I C A A D + B Q A A E w A A A A A A A A A A A A A A A A D h A Q A A R m 9 y b X V s Y X M v U 2 V j d G l v b j E u b V B L B Q Y A A A A A A w A D A M I A A A C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I A A A A A A A A D I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y M D I 0 M D k y M V 8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W E 2 Y W U 0 N i 0 z M G F k L T R l N W M t Y W E z O S 1 j Z j A x Y W I 1 Z W U x M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d G F f M j A y N D A 5 M j F f M D A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F Q w N j o z M T o z M y 4 y O T Y y N T E 0 W i I g L z 4 8 R W 5 0 c n k g V H l w Z T 0 i R m l s b E N v b H V t b l R 5 c G V z I i B W Y W x 1 Z T 0 i c 0 J n W U h C U V V G Q l F V R k J R V U Z C U V V G Q l F N R k J n W U d C Z 1 l H Q m d Z R 0 J n W U d C Z 1 k 9 I i A v P j x F b n R y e S B U e X B l P S J G a W x s Q 2 9 s d W 1 u T m F t Z X M i I F Z h b H V l P S J z W y Z x d W 9 0 O 1 R p b W U m c X V v d D s s J n F 1 b 3 Q 7 R G V 2 a W N l I G 5 h b W U m c X V v d D s s J n F 1 b 3 Q 7 Q 2 h p c C B U a W 1 l K C k m c X V v d D s s J n F 1 b 3 Q 7 Q W N j Z W x l c m F 0 a W 9 u I F g o Z y k m c X V v d D s s J n F 1 b 3 Q 7 Q W N j Z W x l c m F 0 a W 9 u I F k o Z y k m c X V v d D s s J n F 1 b 3 Q 7 Q W N j Z W x l c m F 0 a W 9 u I F o o Z y k m c X V v d D s s J n F 1 b 3 Q 7 Q W 5 n d W x h c i B 2 Z W x v Y 2 l 0 e S B Y K M K w L 3 M p J n F 1 b 3 Q 7 L C Z x d W 9 0 O 0 F u Z 3 V s Y X I g d m V s b 2 N p d H k g W S j C s C 9 z K S Z x d W 9 0 O y w m c X V v d D t B b m d 1 b G F y I H Z l b G 9 j a X R 5 I F o o w r A v c y k m c X V v d D s s J n F 1 b 3 Q 7 Q W 5 n b G U g W C j C s C k m c X V v d D s s J n F 1 b 3 Q 7 Q W 5 n b G U g W S j C s C k m c X V v d D s s J n F 1 b 3 Q 7 Q W 5 n b G U g W i j C s C k m c X V v d D s s J n F 1 b 3 Q 7 T W F n b m V 0 a W M g Z m l l b G Q g W C j K r 3 Q p J n F 1 b 3 Q 7 L C Z x d W 9 0 O 0 1 h Z 2 5 l d G l j I G Z p Z W x k I F k o y q 9 0 K S Z x d W 9 0 O y w m c X V v d D t N Y W d u Z X R p Y y B m a W V s Z C B a K M q v d C k m c X V v d D s s J n F 1 b 3 Q 7 V G V t c G V y Y X R 1 c m U o 4 o S D K S Z x d W 9 0 O y w m c X V v d D t Q c m V z c 3 V y Z S h Q Y S k m c X V v d D s s J n F 1 b 3 Q 7 S G V p Z 2 h 0 K G 0 p J n F 1 b 3 Q 7 L C Z x d W 9 0 O 0 x v b m d p d H V k Z S g p J n F 1 b 3 Q 7 L C Z x d W 9 0 O 0 x h d G l 0 d W R l K C k m c X V v d D s s J n F 1 b 3 Q 7 R 1 B T I G d y b 3 V u Z C B z c G V l Z C h r b S k m c X V v d D s s J n F 1 b 3 Q 7 Q W 5 n b G U g b 2 Y g Y 2 9 1 c n N l K M K w K S Z x d W 9 0 O y w m c X V v d D t H U F M g a G V p Z 2 h 0 K G 0 p J n F 1 b 3 Q 7 L C Z x d W 9 0 O 0 5 1 b W J l c i B v Z i B z Y X R l b G x p d G V z K C k m c X V v d D s s J n F 1 b 3 Q 7 U G 9 z a X R p b 2 4 g b G 9 j Y X R p b 2 4 o K S Z x d W 9 0 O y w m c X V v d D t I b 3 J p e m 9 u d G F s I H B v c 2 l 0 a W 9 u K C k m c X V v d D s s J n F 1 b 3 Q 7 V m V y d G l j Y W w g c G 9 z a X R p b 2 4 o K S Z x d W 9 0 O y w m c X V v d D t R d W F 0 Z X J u a W 9 u c y A w K C k m c X V v d D s s J n F 1 b 3 Q 7 U X V h d G V y b m l v b n M g M S g p J n F 1 b 3 Q 7 L C Z x d W 9 0 O 1 F 1 Y X R l c m 5 p b 2 5 z I D I o K S Z x d W 9 0 O y w m c X V v d D t R d W F 0 Z X J u a W 9 u c y A z K C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I w M j Q w O T I x X z A w M S 9 B d X R v U m V t b 3 Z l Z E N v b H V t b n M x L n t U a W 1 l L D B 9 J n F 1 b 3 Q 7 L C Z x d W 9 0 O 1 N l Y 3 R p b 2 4 x L 2 R h d G F f M j A y N D A 5 M j F f M D A x L 0 F 1 d G 9 S Z W 1 v d m V k Q 2 9 s d W 1 u c z E u e 0 R l d m l j Z S B u Y W 1 l L D F 9 J n F 1 b 3 Q 7 L C Z x d W 9 0 O 1 N l Y 3 R p b 2 4 x L 2 R h d G F f M j A y N D A 5 M j F f M D A x L 0 F 1 d G 9 S Z W 1 v d m V k Q 2 9 s d W 1 u c z E u e 0 N o a X A g V G l t Z S g p L D J 9 J n F 1 b 3 Q 7 L C Z x d W 9 0 O 1 N l Y 3 R p b 2 4 x L 2 R h d G F f M j A y N D A 5 M j F f M D A x L 0 F 1 d G 9 S Z W 1 v d m V k Q 2 9 s d W 1 u c z E u e 0 F j Y 2 V s Z X J h d G l v b i B Y K G c p L D N 9 J n F 1 b 3 Q 7 L C Z x d W 9 0 O 1 N l Y 3 R p b 2 4 x L 2 R h d G F f M j A y N D A 5 M j F f M D A x L 0 F 1 d G 9 S Z W 1 v d m V k Q 2 9 s d W 1 u c z E u e 0 F j Y 2 V s Z X J h d G l v b i B Z K G c p L D R 9 J n F 1 b 3 Q 7 L C Z x d W 9 0 O 1 N l Y 3 R p b 2 4 x L 2 R h d G F f M j A y N D A 5 M j F f M D A x L 0 F 1 d G 9 S Z W 1 v d m V k Q 2 9 s d W 1 u c z E u e 0 F j Y 2 V s Z X J h d G l v b i B a K G c p L D V 9 J n F 1 b 3 Q 7 L C Z x d W 9 0 O 1 N l Y 3 R p b 2 4 x L 2 R h d G F f M j A y N D A 5 M j F f M D A x L 0 F 1 d G 9 S Z W 1 v d m V k Q 2 9 s d W 1 u c z E u e 0 F u Z 3 V s Y X I g d m V s b 2 N p d H k g W C j C s C 9 z K S w 2 f S Z x d W 9 0 O y w m c X V v d D t T Z W N 0 a W 9 u M S 9 k Y X R h X z I w M j Q w O T I x X z A w M S 9 B d X R v U m V t b 3 Z l Z E N v b H V t b n M x L n t B b m d 1 b G F y I H Z l b G 9 j a X R 5 I F k o w r A v c y k s N 3 0 m c X V v d D s s J n F 1 b 3 Q 7 U 2 V j d G l v b j E v Z G F 0 Y V 8 y M D I 0 M D k y M V 8 w M D E v Q X V 0 b 1 J l b W 9 2 Z W R D b 2 x 1 b W 5 z M S 5 7 Q W 5 n d W x h c i B 2 Z W x v Y 2 l 0 e S B a K M K w L 3 M p L D h 9 J n F 1 b 3 Q 7 L C Z x d W 9 0 O 1 N l Y 3 R p b 2 4 x L 2 R h d G F f M j A y N D A 5 M j F f M D A x L 0 F 1 d G 9 S Z W 1 v d m V k Q 2 9 s d W 1 u c z E u e 0 F u Z 2 x l I F g o w r A p L D l 9 J n F 1 b 3 Q 7 L C Z x d W 9 0 O 1 N l Y 3 R p b 2 4 x L 2 R h d G F f M j A y N D A 5 M j F f M D A x L 0 F 1 d G 9 S Z W 1 v d m V k Q 2 9 s d W 1 u c z E u e 0 F u Z 2 x l I F k o w r A p L D E w f S Z x d W 9 0 O y w m c X V v d D t T Z W N 0 a W 9 u M S 9 k Y X R h X z I w M j Q w O T I x X z A w M S 9 B d X R v U m V t b 3 Z l Z E N v b H V t b n M x L n t B b m d s Z S B a K M K w K S w x M X 0 m c X V v d D s s J n F 1 b 3 Q 7 U 2 V j d G l v b j E v Z G F 0 Y V 8 y M D I 0 M D k y M V 8 w M D E v Q X V 0 b 1 J l b W 9 2 Z W R D b 2 x 1 b W 5 z M S 5 7 T W F n b m V 0 a W M g Z m l l b G Q g W C j K r 3 Q p L D E y f S Z x d W 9 0 O y w m c X V v d D t T Z W N 0 a W 9 u M S 9 k Y X R h X z I w M j Q w O T I x X z A w M S 9 B d X R v U m V t b 3 Z l Z E N v b H V t b n M x L n t N Y W d u Z X R p Y y B m a W V s Z C B Z K M q v d C k s M T N 9 J n F 1 b 3 Q 7 L C Z x d W 9 0 O 1 N l Y 3 R p b 2 4 x L 2 R h d G F f M j A y N D A 5 M j F f M D A x L 0 F 1 d G 9 S Z W 1 v d m V k Q 2 9 s d W 1 u c z E u e 0 1 h Z 2 5 l d G l j I G Z p Z W x k I F o o y q 9 0 K S w x N H 0 m c X V v d D s s J n F 1 b 3 Q 7 U 2 V j d G l v b j E v Z G F 0 Y V 8 y M D I 0 M D k y M V 8 w M D E v Q X V 0 b 1 J l b W 9 2 Z W R D b 2 x 1 b W 5 z M S 5 7 V G V t c G V y Y X R 1 c m U o 4 o S D K S w x N X 0 m c X V v d D s s J n F 1 b 3 Q 7 U 2 V j d G l v b j E v Z G F 0 Y V 8 y M D I 0 M D k y M V 8 w M D E v Q X V 0 b 1 J l b W 9 2 Z W R D b 2 x 1 b W 5 z M S 5 7 U H J l c 3 N 1 c m U o U G E p L D E 2 f S Z x d W 9 0 O y w m c X V v d D t T Z W N 0 a W 9 u M S 9 k Y X R h X z I w M j Q w O T I x X z A w M S 9 B d X R v U m V t b 3 Z l Z E N v b H V t b n M x L n t I Z W l n a H Q o b S k s M T d 9 J n F 1 b 3 Q 7 L C Z x d W 9 0 O 1 N l Y 3 R p b 2 4 x L 2 R h d G F f M j A y N D A 5 M j F f M D A x L 0 F 1 d G 9 S Z W 1 v d m V k Q 2 9 s d W 1 u c z E u e 0 x v b m d p d H V k Z S g p L D E 4 f S Z x d W 9 0 O y w m c X V v d D t T Z W N 0 a W 9 u M S 9 k Y X R h X z I w M j Q w O T I x X z A w M S 9 B d X R v U m V t b 3 Z l Z E N v b H V t b n M x L n t M Y X R p d H V k Z S g p L D E 5 f S Z x d W 9 0 O y w m c X V v d D t T Z W N 0 a W 9 u M S 9 k Y X R h X z I w M j Q w O T I x X z A w M S 9 B d X R v U m V t b 3 Z l Z E N v b H V t b n M x L n t H U F M g Z 3 J v d W 5 k I H N w Z W V k K G t t K S w y M H 0 m c X V v d D s s J n F 1 b 3 Q 7 U 2 V j d G l v b j E v Z G F 0 Y V 8 y M D I 0 M D k y M V 8 w M D E v Q X V 0 b 1 J l b W 9 2 Z W R D b 2 x 1 b W 5 z M S 5 7 Q W 5 n b G U g b 2 Y g Y 2 9 1 c n N l K M K w K S w y M X 0 m c X V v d D s s J n F 1 b 3 Q 7 U 2 V j d G l v b j E v Z G F 0 Y V 8 y M D I 0 M D k y M V 8 w M D E v Q X V 0 b 1 J l b W 9 2 Z W R D b 2 x 1 b W 5 z M S 5 7 R 1 B T I G h l a W d o d C h t K S w y M n 0 m c X V v d D s s J n F 1 b 3 Q 7 U 2 V j d G l v b j E v Z G F 0 Y V 8 y M D I 0 M D k y M V 8 w M D E v Q X V 0 b 1 J l b W 9 2 Z W R D b 2 x 1 b W 5 z M S 5 7 T n V t Y m V y I G 9 m I H N h d G V s b G l 0 Z X M o K S w y M 3 0 m c X V v d D s s J n F 1 b 3 Q 7 U 2 V j d G l v b j E v Z G F 0 Y V 8 y M D I 0 M D k y M V 8 w M D E v Q X V 0 b 1 J l b W 9 2 Z W R D b 2 x 1 b W 5 z M S 5 7 U G 9 z a X R p b 2 4 g b G 9 j Y X R p b 2 4 o K S w y N H 0 m c X V v d D s s J n F 1 b 3 Q 7 U 2 V j d G l v b j E v Z G F 0 Y V 8 y M D I 0 M D k y M V 8 w M D E v Q X V 0 b 1 J l b W 9 2 Z W R D b 2 x 1 b W 5 z M S 5 7 S G 9 y a X p v b n R h b C B w b 3 N p d G l v b i g p L D I 1 f S Z x d W 9 0 O y w m c X V v d D t T Z W N 0 a W 9 u M S 9 k Y X R h X z I w M j Q w O T I x X z A w M S 9 B d X R v U m V t b 3 Z l Z E N v b H V t b n M x L n t W Z X J 0 a W N h b C B w b 3 N p d G l v b i g p L D I 2 f S Z x d W 9 0 O y w m c X V v d D t T Z W N 0 a W 9 u M S 9 k Y X R h X z I w M j Q w O T I x X z A w M S 9 B d X R v U m V t b 3 Z l Z E N v b H V t b n M x L n t R d W F 0 Z X J u a W 9 u c y A w K C k s M j d 9 J n F 1 b 3 Q 7 L C Z x d W 9 0 O 1 N l Y 3 R p b 2 4 x L 2 R h d G F f M j A y N D A 5 M j F f M D A x L 0 F 1 d G 9 S Z W 1 v d m V k Q 2 9 s d W 1 u c z E u e 1 F 1 Y X R l c m 5 p b 2 5 z I D E o K S w y O H 0 m c X V v d D s s J n F 1 b 3 Q 7 U 2 V j d G l v b j E v Z G F 0 Y V 8 y M D I 0 M D k y M V 8 w M D E v Q X V 0 b 1 J l b W 9 2 Z W R D b 2 x 1 b W 5 z M S 5 7 U X V h d G V y b m l v b n M g M i g p L D I 5 f S Z x d W 9 0 O y w m c X V v d D t T Z W N 0 a W 9 u M S 9 k Y X R h X z I w M j Q w O T I x X z A w M S 9 B d X R v U m V t b 3 Z l Z E N v b H V t b n M x L n t R d W F 0 Z X J u a W 9 u c y A z K C k s M z B 9 J n F 1 b 3 Q 7 L C Z x d W 9 0 O 1 N l Y 3 R p b 2 4 x L 2 R h d G F f M j A y N D A 5 M j F f M D A x L 0 F 1 d G 9 S Z W 1 v d m V k Q 2 9 s d W 1 u c z E u e 0 N v b H V t b j E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k Y X R h X z I w M j Q w O T I x X z A w M S 9 B d X R v U m V t b 3 Z l Z E N v b H V t b n M x L n t U a W 1 l L D B 9 J n F 1 b 3 Q 7 L C Z x d W 9 0 O 1 N l Y 3 R p b 2 4 x L 2 R h d G F f M j A y N D A 5 M j F f M D A x L 0 F 1 d G 9 S Z W 1 v d m V k Q 2 9 s d W 1 u c z E u e 0 R l d m l j Z S B u Y W 1 l L D F 9 J n F 1 b 3 Q 7 L C Z x d W 9 0 O 1 N l Y 3 R p b 2 4 x L 2 R h d G F f M j A y N D A 5 M j F f M D A x L 0 F 1 d G 9 S Z W 1 v d m V k Q 2 9 s d W 1 u c z E u e 0 N o a X A g V G l t Z S g p L D J 9 J n F 1 b 3 Q 7 L C Z x d W 9 0 O 1 N l Y 3 R p b 2 4 x L 2 R h d G F f M j A y N D A 5 M j F f M D A x L 0 F 1 d G 9 S Z W 1 v d m V k Q 2 9 s d W 1 u c z E u e 0 F j Y 2 V s Z X J h d G l v b i B Y K G c p L D N 9 J n F 1 b 3 Q 7 L C Z x d W 9 0 O 1 N l Y 3 R p b 2 4 x L 2 R h d G F f M j A y N D A 5 M j F f M D A x L 0 F 1 d G 9 S Z W 1 v d m V k Q 2 9 s d W 1 u c z E u e 0 F j Y 2 V s Z X J h d G l v b i B Z K G c p L D R 9 J n F 1 b 3 Q 7 L C Z x d W 9 0 O 1 N l Y 3 R p b 2 4 x L 2 R h d G F f M j A y N D A 5 M j F f M D A x L 0 F 1 d G 9 S Z W 1 v d m V k Q 2 9 s d W 1 u c z E u e 0 F j Y 2 V s Z X J h d G l v b i B a K G c p L D V 9 J n F 1 b 3 Q 7 L C Z x d W 9 0 O 1 N l Y 3 R p b 2 4 x L 2 R h d G F f M j A y N D A 5 M j F f M D A x L 0 F 1 d G 9 S Z W 1 v d m V k Q 2 9 s d W 1 u c z E u e 0 F u Z 3 V s Y X I g d m V s b 2 N p d H k g W C j C s C 9 z K S w 2 f S Z x d W 9 0 O y w m c X V v d D t T Z W N 0 a W 9 u M S 9 k Y X R h X z I w M j Q w O T I x X z A w M S 9 B d X R v U m V t b 3 Z l Z E N v b H V t b n M x L n t B b m d 1 b G F y I H Z l b G 9 j a X R 5 I F k o w r A v c y k s N 3 0 m c X V v d D s s J n F 1 b 3 Q 7 U 2 V j d G l v b j E v Z G F 0 Y V 8 y M D I 0 M D k y M V 8 w M D E v Q X V 0 b 1 J l b W 9 2 Z W R D b 2 x 1 b W 5 z M S 5 7 Q W 5 n d W x h c i B 2 Z W x v Y 2 l 0 e S B a K M K w L 3 M p L D h 9 J n F 1 b 3 Q 7 L C Z x d W 9 0 O 1 N l Y 3 R p b 2 4 x L 2 R h d G F f M j A y N D A 5 M j F f M D A x L 0 F 1 d G 9 S Z W 1 v d m V k Q 2 9 s d W 1 u c z E u e 0 F u Z 2 x l I F g o w r A p L D l 9 J n F 1 b 3 Q 7 L C Z x d W 9 0 O 1 N l Y 3 R p b 2 4 x L 2 R h d G F f M j A y N D A 5 M j F f M D A x L 0 F 1 d G 9 S Z W 1 v d m V k Q 2 9 s d W 1 u c z E u e 0 F u Z 2 x l I F k o w r A p L D E w f S Z x d W 9 0 O y w m c X V v d D t T Z W N 0 a W 9 u M S 9 k Y X R h X z I w M j Q w O T I x X z A w M S 9 B d X R v U m V t b 3 Z l Z E N v b H V t b n M x L n t B b m d s Z S B a K M K w K S w x M X 0 m c X V v d D s s J n F 1 b 3 Q 7 U 2 V j d G l v b j E v Z G F 0 Y V 8 y M D I 0 M D k y M V 8 w M D E v Q X V 0 b 1 J l b W 9 2 Z W R D b 2 x 1 b W 5 z M S 5 7 T W F n b m V 0 a W M g Z m l l b G Q g W C j K r 3 Q p L D E y f S Z x d W 9 0 O y w m c X V v d D t T Z W N 0 a W 9 u M S 9 k Y X R h X z I w M j Q w O T I x X z A w M S 9 B d X R v U m V t b 3 Z l Z E N v b H V t b n M x L n t N Y W d u Z X R p Y y B m a W V s Z C B Z K M q v d C k s M T N 9 J n F 1 b 3 Q 7 L C Z x d W 9 0 O 1 N l Y 3 R p b 2 4 x L 2 R h d G F f M j A y N D A 5 M j F f M D A x L 0 F 1 d G 9 S Z W 1 v d m V k Q 2 9 s d W 1 u c z E u e 0 1 h Z 2 5 l d G l j I G Z p Z W x k I F o o y q 9 0 K S w x N H 0 m c X V v d D s s J n F 1 b 3 Q 7 U 2 V j d G l v b j E v Z G F 0 Y V 8 y M D I 0 M D k y M V 8 w M D E v Q X V 0 b 1 J l b W 9 2 Z W R D b 2 x 1 b W 5 z M S 5 7 V G V t c G V y Y X R 1 c m U o 4 o S D K S w x N X 0 m c X V v d D s s J n F 1 b 3 Q 7 U 2 V j d G l v b j E v Z G F 0 Y V 8 y M D I 0 M D k y M V 8 w M D E v Q X V 0 b 1 J l b W 9 2 Z W R D b 2 x 1 b W 5 z M S 5 7 U H J l c 3 N 1 c m U o U G E p L D E 2 f S Z x d W 9 0 O y w m c X V v d D t T Z W N 0 a W 9 u M S 9 k Y X R h X z I w M j Q w O T I x X z A w M S 9 B d X R v U m V t b 3 Z l Z E N v b H V t b n M x L n t I Z W l n a H Q o b S k s M T d 9 J n F 1 b 3 Q 7 L C Z x d W 9 0 O 1 N l Y 3 R p b 2 4 x L 2 R h d G F f M j A y N D A 5 M j F f M D A x L 0 F 1 d G 9 S Z W 1 v d m V k Q 2 9 s d W 1 u c z E u e 0 x v b m d p d H V k Z S g p L D E 4 f S Z x d W 9 0 O y w m c X V v d D t T Z W N 0 a W 9 u M S 9 k Y X R h X z I w M j Q w O T I x X z A w M S 9 B d X R v U m V t b 3 Z l Z E N v b H V t b n M x L n t M Y X R p d H V k Z S g p L D E 5 f S Z x d W 9 0 O y w m c X V v d D t T Z W N 0 a W 9 u M S 9 k Y X R h X z I w M j Q w O T I x X z A w M S 9 B d X R v U m V t b 3 Z l Z E N v b H V t b n M x L n t H U F M g Z 3 J v d W 5 k I H N w Z W V k K G t t K S w y M H 0 m c X V v d D s s J n F 1 b 3 Q 7 U 2 V j d G l v b j E v Z G F 0 Y V 8 y M D I 0 M D k y M V 8 w M D E v Q X V 0 b 1 J l b W 9 2 Z W R D b 2 x 1 b W 5 z M S 5 7 Q W 5 n b G U g b 2 Y g Y 2 9 1 c n N l K M K w K S w y M X 0 m c X V v d D s s J n F 1 b 3 Q 7 U 2 V j d G l v b j E v Z G F 0 Y V 8 y M D I 0 M D k y M V 8 w M D E v Q X V 0 b 1 J l b W 9 2 Z W R D b 2 x 1 b W 5 z M S 5 7 R 1 B T I G h l a W d o d C h t K S w y M n 0 m c X V v d D s s J n F 1 b 3 Q 7 U 2 V j d G l v b j E v Z G F 0 Y V 8 y M D I 0 M D k y M V 8 w M D E v Q X V 0 b 1 J l b W 9 2 Z W R D b 2 x 1 b W 5 z M S 5 7 T n V t Y m V y I G 9 m I H N h d G V s b G l 0 Z X M o K S w y M 3 0 m c X V v d D s s J n F 1 b 3 Q 7 U 2 V j d G l v b j E v Z G F 0 Y V 8 y M D I 0 M D k y M V 8 w M D E v Q X V 0 b 1 J l b W 9 2 Z W R D b 2 x 1 b W 5 z M S 5 7 U G 9 z a X R p b 2 4 g b G 9 j Y X R p b 2 4 o K S w y N H 0 m c X V v d D s s J n F 1 b 3 Q 7 U 2 V j d G l v b j E v Z G F 0 Y V 8 y M D I 0 M D k y M V 8 w M D E v Q X V 0 b 1 J l b W 9 2 Z W R D b 2 x 1 b W 5 z M S 5 7 S G 9 y a X p v b n R h b C B w b 3 N p d G l v b i g p L D I 1 f S Z x d W 9 0 O y w m c X V v d D t T Z W N 0 a W 9 u M S 9 k Y X R h X z I w M j Q w O T I x X z A w M S 9 B d X R v U m V t b 3 Z l Z E N v b H V t b n M x L n t W Z X J 0 a W N h b C B w b 3 N p d G l v b i g p L D I 2 f S Z x d W 9 0 O y w m c X V v d D t T Z W N 0 a W 9 u M S 9 k Y X R h X z I w M j Q w O T I x X z A w M S 9 B d X R v U m V t b 3 Z l Z E N v b H V t b n M x L n t R d W F 0 Z X J u a W 9 u c y A w K C k s M j d 9 J n F 1 b 3 Q 7 L C Z x d W 9 0 O 1 N l Y 3 R p b 2 4 x L 2 R h d G F f M j A y N D A 5 M j F f M D A x L 0 F 1 d G 9 S Z W 1 v d m V k Q 2 9 s d W 1 u c z E u e 1 F 1 Y X R l c m 5 p b 2 5 z I D E o K S w y O H 0 m c X V v d D s s J n F 1 b 3 Q 7 U 2 V j d G l v b j E v Z G F 0 Y V 8 y M D I 0 M D k y M V 8 w M D E v Q X V 0 b 1 J l b W 9 2 Z W R D b 2 x 1 b W 5 z M S 5 7 U X V h d G V y b m l v b n M g M i g p L D I 5 f S Z x d W 9 0 O y w m c X V v d D t T Z W N 0 a W 9 u M S 9 k Y X R h X z I w M j Q w O T I x X z A w M S 9 B d X R v U m V t b 3 Z l Z E N v b H V t b n M x L n t R d W F 0 Z X J u a W 9 u c y A z K C k s M z B 9 J n F 1 b 3 Q 7 L C Z x d W 9 0 O 1 N l Y 3 R p b 2 4 x L 2 R h d G F f M j A y N D A 5 M j F f M D A x L 0 F 1 d G 9 S Z W 1 v d m V k Q 2 9 s d W 1 u c z E u e 0 N v b H V t b j E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z I w M j Q w O T I x X z A w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w M j Q w O T I x X z A w M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w M j Q w O T I x X z A w M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/ 4 d F A J Y + U m T D O M 9 f 5 Y M W g A A A A A C A A A A A A A Q Z g A A A A E A A C A A A A C B A M E 0 + X l s h e 7 5 f e e U Z v Y k S Y B w T 6 v / X E 5 h e W i u A i e 6 K Q A A A A A O g A A A A A I A A C A A A A D 3 e U 1 2 o l o n 5 Y Y o c q q n Y F z D I b g Z 5 O v 4 3 4 U u 3 g P i M k b 6 B 1 A A A A B H / N b R y + W q C v K S I D L / I X n O n K J 4 n M Y 2 f W p k K u E s 2 j K V B F H V t O b w X G B o F L e 9 4 e G 0 n 3 X x U t P O e C F g u E C k Y k 2 r s X l E m I I 8 n e H 8 9 P M 4 I 8 6 f c X G c S U A A A A C 8 E I V I Q / c / f v r m x i P m K D M U z d 4 O V 7 T 2 + p g x L j D 8 u M P 3 d R 3 r b s s O d H N B D 9 J 7 r E 0 a A v l q s q O K T 1 w h W z L 9 X I f 2 4 w G 7 < / D a t a M a s h u p > 
</file>

<file path=customXml/itemProps1.xml><?xml version="1.0" encoding="utf-8"?>
<ds:datastoreItem xmlns:ds="http://schemas.openxmlformats.org/officeDocument/2006/customXml" ds:itemID="{D7556461-7CEF-476F-B993-13D9344151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data_20240921_001</vt:lpstr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Gleixner</dc:creator>
  <cp:lastModifiedBy>Bernhard Gleixner</cp:lastModifiedBy>
  <dcterms:created xsi:type="dcterms:W3CDTF">2024-09-24T06:30:23Z</dcterms:created>
  <dcterms:modified xsi:type="dcterms:W3CDTF">2024-09-24T08:08:31Z</dcterms:modified>
</cp:coreProperties>
</file>