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h\source\repos\Python\Python_IMU_Position_Quotation_001\"/>
    </mc:Choice>
  </mc:AlternateContent>
  <xr:revisionPtr revIDLastSave="0" documentId="13_ncr:1_{AE8C6776-D8C7-4CD1-B31A-93EF8C4EA90C}" xr6:coauthVersionLast="47" xr6:coauthVersionMax="47" xr10:uidLastSave="{00000000-0000-0000-0000-000000000000}"/>
  <bookViews>
    <workbookView xWindow="-110" yWindow="-110" windowWidth="38620" windowHeight="21100" activeTab="4" xr2:uid="{8474C496-0FEB-4860-98ED-ECAF96F701A6}"/>
  </bookViews>
  <sheets>
    <sheet name="data_0" sheetId="2" r:id="rId1"/>
    <sheet name="data_0 (2)" sheetId="3" r:id="rId2"/>
    <sheet name="Tabelle2" sheetId="5" r:id="rId3"/>
    <sheet name="imu_data" sheetId="4" r:id="rId4"/>
    <sheet name="Tabelle3" sheetId="6" r:id="rId5"/>
    <sheet name="Tabelle1" sheetId="1" r:id="rId6"/>
  </sheets>
  <definedNames>
    <definedName name="ExterneDaten_1" localSheetId="0" hidden="1">data_0!$A$1:$AJ$216</definedName>
    <definedName name="ExterneDaten_1" localSheetId="1" hidden="1">'data_0 (2)'!$A$1:$AG$200</definedName>
  </definedNames>
  <calcPr calcId="191029"/>
  <pivotCaches>
    <pivotCache cacheId="2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79999C-7685-47B4-9444-9DEAC329572B}" keepAlive="1" name="Abfrage - data_0" description="Verbindung mit der Abfrage 'data_0' in der Arbeitsmappe." type="5" refreshedVersion="8" background="1" saveData="1">
    <dbPr connection="Provider=Microsoft.Mashup.OleDb.1;Data Source=$Workbook$;Location=data_0;Extended Properties=&quot;&quot;" command="SELECT * FROM [data_0]"/>
  </connection>
  <connection id="2" xr16:uid="{C6A0FE69-C8E6-4CE4-845D-2957584E9F1F}" keepAlive="1" name="Abfrage - data_0 (2)" description="Verbindung mit der Abfrage 'data_0 (2)' in der Arbeitsmappe." type="5" refreshedVersion="8" background="1" saveData="1">
    <dbPr connection="Provider=Microsoft.Mashup.OleDb.1;Data Source=$Workbook$;Location=&quot;data_0 (2)&quot;;Extended Properties=&quot;&quot;" command="SELECT * FROM [data_0 (2)]"/>
  </connection>
  <connection id="3" xr16:uid="{2890D386-A338-4989-B4FA-C524CA3109CB}" keepAlive="1" name="Abfrage - imu_data" description="Verbindung mit der Abfrage 'imu_data' in der Arbeitsmappe." type="5" refreshedVersion="0" background="1">
    <dbPr connection="Provider=Microsoft.Mashup.OleDb.1;Data Source=$Workbook$;Location=imu_data;Extended Properties=&quot;&quot;" command="SELECT * FROM [imu_data]"/>
  </connection>
</connections>
</file>

<file path=xl/sharedStrings.xml><?xml version="1.0" encoding="utf-8"?>
<sst xmlns="http://schemas.openxmlformats.org/spreadsheetml/2006/main" count="7124" uniqueCount="469">
  <si>
    <t>Time</t>
  </si>
  <si>
    <t>Device name</t>
  </si>
  <si>
    <t>Chip Time()</t>
  </si>
  <si>
    <t>Acceleration X(g)</t>
  </si>
  <si>
    <t>Acceleration Y(g)</t>
  </si>
  <si>
    <t>Acceleration Z(g)</t>
  </si>
  <si>
    <t>Angular velocity X(°/s)</t>
  </si>
  <si>
    <t>Angular velocity Y(°/s)</t>
  </si>
  <si>
    <t>Angular velocity Z(°/s)</t>
  </si>
  <si>
    <t>Angle X(°)</t>
  </si>
  <si>
    <t>Angle Y(°)</t>
  </si>
  <si>
    <t>Angle Z(°)</t>
  </si>
  <si>
    <t>Magnetic field X(ʯt)</t>
  </si>
  <si>
    <t>Magnetic field Y(ʯt)</t>
  </si>
  <si>
    <t>Magnetic field Z(ʯt)</t>
  </si>
  <si>
    <t>Temperature(℃)</t>
  </si>
  <si>
    <t>Pressure(Pa)</t>
  </si>
  <si>
    <t>Height(m)</t>
  </si>
  <si>
    <t>Longitude()</t>
  </si>
  <si>
    <t>Latitude()</t>
  </si>
  <si>
    <t>GPS ground speed(km)</t>
  </si>
  <si>
    <t>Angle of course(°)</t>
  </si>
  <si>
    <t>GPS height(m)</t>
  </si>
  <si>
    <t>Number of satellites()</t>
  </si>
  <si>
    <t>Position location()</t>
  </si>
  <si>
    <t>Horizontal position()</t>
  </si>
  <si>
    <t>Vertical position()</t>
  </si>
  <si>
    <t>Quaternions 0()</t>
  </si>
  <si>
    <t>Quaternions 1()</t>
  </si>
  <si>
    <t>Quaternions 2()</t>
  </si>
  <si>
    <t>Quaternions 3()</t>
  </si>
  <si>
    <t>Column1</t>
  </si>
  <si>
    <t xml:space="preserve"> 09:51:45.800</t>
  </si>
  <si>
    <t>COM12</t>
  </si>
  <si>
    <t/>
  </si>
  <si>
    <t xml:space="preserve"> 09:51:45.900</t>
  </si>
  <si>
    <t xml:space="preserve"> 09:51:46.000</t>
  </si>
  <si>
    <t xml:space="preserve"> 09:51:46.099</t>
  </si>
  <si>
    <t xml:space="preserve"> 09:51:46.199</t>
  </si>
  <si>
    <t xml:space="preserve"> 09:51:46.299</t>
  </si>
  <si>
    <t xml:space="preserve"> 09:51:46.399</t>
  </si>
  <si>
    <t xml:space="preserve"> 09:51:46.499</t>
  </si>
  <si>
    <t xml:space="preserve"> 09:51:46.599</t>
  </si>
  <si>
    <t xml:space="preserve"> 09:51:46.699</t>
  </si>
  <si>
    <t xml:space="preserve"> 09:51:46.799</t>
  </si>
  <si>
    <t xml:space="preserve"> 09:51:46.899</t>
  </si>
  <si>
    <t xml:space="preserve"> 09:51:46.998</t>
  </si>
  <si>
    <t xml:space="preserve"> 09:51:47.098</t>
  </si>
  <si>
    <t xml:space="preserve"> 09:51:47.198</t>
  </si>
  <si>
    <t xml:space="preserve"> 09:51:47.298</t>
  </si>
  <si>
    <t xml:space="preserve"> 09:51:47.398</t>
  </si>
  <si>
    <t xml:space="preserve"> 09:51:47.498</t>
  </si>
  <si>
    <t xml:space="preserve"> 09:51:47.598</t>
  </si>
  <si>
    <t xml:space="preserve"> 09:51:47.698</t>
  </si>
  <si>
    <t xml:space="preserve"> 09:51:47.798</t>
  </si>
  <si>
    <t xml:space="preserve"> 09:51:47.898</t>
  </si>
  <si>
    <t xml:space="preserve"> 09:51:47.998</t>
  </si>
  <si>
    <t xml:space="preserve"> 09:51:48.098</t>
  </si>
  <si>
    <t xml:space="preserve"> 09:51:48.198</t>
  </si>
  <si>
    <t xml:space="preserve"> 09:51:48.298</t>
  </si>
  <si>
    <t xml:space="preserve"> 09:51:48.398</t>
  </si>
  <si>
    <t xml:space="preserve"> 09:51:48.498</t>
  </si>
  <si>
    <t xml:space="preserve"> 09:51:48.598</t>
  </si>
  <si>
    <t xml:space="preserve"> 09:51:48.699</t>
  </si>
  <si>
    <t xml:space="preserve"> 09:51:48.799</t>
  </si>
  <si>
    <t xml:space="preserve"> 09:51:48.899</t>
  </si>
  <si>
    <t xml:space="preserve"> 09:51:49.000</t>
  </si>
  <si>
    <t xml:space="preserve"> 09:51:49.098</t>
  </si>
  <si>
    <t xml:space="preserve"> 09:51:49.198</t>
  </si>
  <si>
    <t xml:space="preserve"> 09:51:49.298</t>
  </si>
  <si>
    <t xml:space="preserve"> 09:51:49.398</t>
  </si>
  <si>
    <t xml:space="preserve"> 09:51:49.498</t>
  </si>
  <si>
    <t xml:space="preserve"> 09:51:49.598</t>
  </si>
  <si>
    <t xml:space="preserve"> 09:51:49.698</t>
  </si>
  <si>
    <t xml:space="preserve"> 09:51:49.798</t>
  </si>
  <si>
    <t xml:space="preserve"> 09:51:49.898</t>
  </si>
  <si>
    <t xml:space="preserve"> 09:51:49.998</t>
  </si>
  <si>
    <t xml:space="preserve"> 09:51:50.098</t>
  </si>
  <si>
    <t xml:space="preserve"> 09:51:50.198</t>
  </si>
  <si>
    <t xml:space="preserve"> 09:51:50.298</t>
  </si>
  <si>
    <t xml:space="preserve"> 09:51:50.398</t>
  </si>
  <si>
    <t xml:space="preserve"> 09:51:50.498</t>
  </si>
  <si>
    <t xml:space="preserve"> 09:51:50.598</t>
  </si>
  <si>
    <t xml:space="preserve"> 09:51:50.698</t>
  </si>
  <si>
    <t xml:space="preserve"> 09:51:50.798</t>
  </si>
  <si>
    <t xml:space="preserve"> 09:51:50.898</t>
  </si>
  <si>
    <t xml:space="preserve"> 09:51:50.999</t>
  </si>
  <si>
    <t xml:space="preserve"> 09:51:51.098</t>
  </si>
  <si>
    <t xml:space="preserve"> 09:51:51.198</t>
  </si>
  <si>
    <t xml:space="preserve"> 09:51:51.298</t>
  </si>
  <si>
    <t xml:space="preserve"> 09:51:51.398</t>
  </si>
  <si>
    <t xml:space="preserve"> 09:51:51.498</t>
  </si>
  <si>
    <t xml:space="preserve"> 09:51:51.598</t>
  </si>
  <si>
    <t xml:space="preserve"> 09:51:51.698</t>
  </si>
  <si>
    <t xml:space="preserve"> 09:51:51.798</t>
  </si>
  <si>
    <t xml:space="preserve"> 09:51:51.898</t>
  </si>
  <si>
    <t xml:space="preserve"> 09:51:51.998</t>
  </si>
  <si>
    <t xml:space="preserve"> 09:51:52.098</t>
  </si>
  <si>
    <t xml:space="preserve"> 09:51:52.198</t>
  </si>
  <si>
    <t xml:space="preserve"> 09:51:52.298</t>
  </si>
  <si>
    <t xml:space="preserve"> 09:51:52.398</t>
  </si>
  <si>
    <t xml:space="preserve"> 09:51:52.497</t>
  </si>
  <si>
    <t xml:space="preserve"> 09:51:52.597</t>
  </si>
  <si>
    <t xml:space="preserve"> 09:51:52.697</t>
  </si>
  <si>
    <t xml:space="preserve"> 09:51:52.797</t>
  </si>
  <si>
    <t xml:space="preserve"> 09:51:52.897</t>
  </si>
  <si>
    <t xml:space="preserve"> 09:51:52.997</t>
  </si>
  <si>
    <t xml:space="preserve"> 09:51:53.097</t>
  </si>
  <si>
    <t xml:space="preserve"> 09:51:53.197</t>
  </si>
  <si>
    <t xml:space="preserve"> 09:51:53.298</t>
  </si>
  <si>
    <t xml:space="preserve"> 09:51:53.398</t>
  </si>
  <si>
    <t xml:space="preserve"> 09:51:53.498</t>
  </si>
  <si>
    <t xml:space="preserve"> 09:51:53.598</t>
  </si>
  <si>
    <t xml:space="preserve"> 09:51:53.698</t>
  </si>
  <si>
    <t xml:space="preserve"> 09:51:53.798</t>
  </si>
  <si>
    <t xml:space="preserve"> 09:51:53.898</t>
  </si>
  <si>
    <t xml:space="preserve"> 09:51:53.996</t>
  </si>
  <si>
    <t xml:space="preserve"> 09:51:54.096</t>
  </si>
  <si>
    <t xml:space="preserve"> 09:51:54.196</t>
  </si>
  <si>
    <t xml:space="preserve"> 09:51:54.296</t>
  </si>
  <si>
    <t xml:space="preserve"> 09:51:54.396</t>
  </si>
  <si>
    <t xml:space="preserve"> 09:51:54.496</t>
  </si>
  <si>
    <t xml:space="preserve"> 09:51:54.596</t>
  </si>
  <si>
    <t xml:space="preserve"> 09:51:54.696</t>
  </si>
  <si>
    <t xml:space="preserve"> 09:51:54.796</t>
  </si>
  <si>
    <t xml:space="preserve"> 09:51:54.896</t>
  </si>
  <si>
    <t xml:space="preserve"> 09:51:54.996</t>
  </si>
  <si>
    <t xml:space="preserve"> 09:51:55.096</t>
  </si>
  <si>
    <t xml:space="preserve"> 09:51:55.196</t>
  </si>
  <si>
    <t xml:space="preserve"> 09:51:55.296</t>
  </si>
  <si>
    <t xml:space="preserve"> 09:51:55.396</t>
  </si>
  <si>
    <t xml:space="preserve"> 09:51:55.496</t>
  </si>
  <si>
    <t xml:space="preserve"> 09:51:55.596</t>
  </si>
  <si>
    <t xml:space="preserve"> 09:51:55.696</t>
  </si>
  <si>
    <t xml:space="preserve"> 09:51:55.796</t>
  </si>
  <si>
    <t xml:space="preserve"> 09:51:55.895</t>
  </si>
  <si>
    <t xml:space="preserve"> 09:51:55.996</t>
  </si>
  <si>
    <t xml:space="preserve"> 09:51:56.096</t>
  </si>
  <si>
    <t xml:space="preserve"> 09:51:56.196</t>
  </si>
  <si>
    <t xml:space="preserve"> 09:51:56.296</t>
  </si>
  <si>
    <t xml:space="preserve"> 09:51:56.397</t>
  </si>
  <si>
    <t xml:space="preserve"> 09:51:56.497</t>
  </si>
  <si>
    <t xml:space="preserve"> 09:51:56.595</t>
  </si>
  <si>
    <t xml:space="preserve"> 09:51:56.695</t>
  </si>
  <si>
    <t xml:space="preserve"> 09:51:56.795</t>
  </si>
  <si>
    <t xml:space="preserve"> 09:51:56.895</t>
  </si>
  <si>
    <t xml:space="preserve"> 09:51:56.995</t>
  </si>
  <si>
    <t xml:space="preserve"> 09:51:57.095</t>
  </si>
  <si>
    <t xml:space="preserve"> 09:51:57.195</t>
  </si>
  <si>
    <t xml:space="preserve"> 09:51:57.295</t>
  </si>
  <si>
    <t xml:space="preserve"> 09:51:57.395</t>
  </si>
  <si>
    <t xml:space="preserve"> 09:51:57.495</t>
  </si>
  <si>
    <t xml:space="preserve"> 09:51:57.595</t>
  </si>
  <si>
    <t xml:space="preserve"> 09:51:57.695</t>
  </si>
  <si>
    <t xml:space="preserve"> 09:51:57.799</t>
  </si>
  <si>
    <t xml:space="preserve"> 09:51:57.895</t>
  </si>
  <si>
    <t xml:space="preserve"> 09:51:57.995</t>
  </si>
  <si>
    <t xml:space="preserve"> 09:51:58.095</t>
  </si>
  <si>
    <t xml:space="preserve"> 09:51:58.195</t>
  </si>
  <si>
    <t xml:space="preserve"> 09:51:58.295</t>
  </si>
  <si>
    <t xml:space="preserve"> 09:51:58.395</t>
  </si>
  <si>
    <t xml:space="preserve"> 09:51:58.495</t>
  </si>
  <si>
    <t xml:space="preserve"> 09:51:58.595</t>
  </si>
  <si>
    <t xml:space="preserve"> 09:51:58.695</t>
  </si>
  <si>
    <t xml:space="preserve"> 09:51:58.795</t>
  </si>
  <si>
    <t xml:space="preserve"> 09:51:58.895</t>
  </si>
  <si>
    <t xml:space="preserve"> 09:51:58.995</t>
  </si>
  <si>
    <t xml:space="preserve"> 09:51:59.095</t>
  </si>
  <si>
    <t xml:space="preserve"> 09:51:59.195</t>
  </si>
  <si>
    <t xml:space="preserve"> 09:51:59.295</t>
  </si>
  <si>
    <t xml:space="preserve"> 09:51:59.395</t>
  </si>
  <si>
    <t xml:space="preserve"> 09:51:59.495</t>
  </si>
  <si>
    <t xml:space="preserve"> 09:51:59.595</t>
  </si>
  <si>
    <t xml:space="preserve"> 09:51:59.695</t>
  </si>
  <si>
    <t xml:space="preserve"> 09:51:59.794</t>
  </si>
  <si>
    <t xml:space="preserve"> 09:51:59.894</t>
  </si>
  <si>
    <t xml:space="preserve"> 09:51:59.994</t>
  </si>
  <si>
    <t xml:space="preserve"> 09:52:00.095</t>
  </si>
  <si>
    <t xml:space="preserve"> 09:52:00.195</t>
  </si>
  <si>
    <t xml:space="preserve"> 09:52:00.295</t>
  </si>
  <si>
    <t xml:space="preserve"> 09:52:00.395</t>
  </si>
  <si>
    <t xml:space="preserve"> 09:52:00.495</t>
  </si>
  <si>
    <t xml:space="preserve"> 09:52:00.595</t>
  </si>
  <si>
    <t xml:space="preserve"> 09:52:00.695</t>
  </si>
  <si>
    <t xml:space="preserve"> 09:52:00.795</t>
  </si>
  <si>
    <t xml:space="preserve"> 09:52:00.895</t>
  </si>
  <si>
    <t xml:space="preserve"> 09:52:00.995</t>
  </si>
  <si>
    <t xml:space="preserve"> 09:52:01.094</t>
  </si>
  <si>
    <t xml:space="preserve"> 09:52:01.194</t>
  </si>
  <si>
    <t xml:space="preserve"> 09:52:01.294</t>
  </si>
  <si>
    <t xml:space="preserve"> 09:52:01.394</t>
  </si>
  <si>
    <t xml:space="preserve"> 09:52:01.493</t>
  </si>
  <si>
    <t xml:space="preserve"> 09:52:01.593</t>
  </si>
  <si>
    <t xml:space="preserve"> 09:52:01.693</t>
  </si>
  <si>
    <t xml:space="preserve"> 09:52:01.793</t>
  </si>
  <si>
    <t xml:space="preserve"> 09:52:01.893</t>
  </si>
  <si>
    <t xml:space="preserve"> 09:52:01.993</t>
  </si>
  <si>
    <t xml:space="preserve"> 09:52:02.093</t>
  </si>
  <si>
    <t xml:space="preserve"> 09:52:02.194</t>
  </si>
  <si>
    <t xml:space="preserve"> 09:52:02.294</t>
  </si>
  <si>
    <t xml:space="preserve"> 09:52:02.394</t>
  </si>
  <si>
    <t xml:space="preserve"> 09:52:02.493</t>
  </si>
  <si>
    <t xml:space="preserve"> 09:52:02.595</t>
  </si>
  <si>
    <t xml:space="preserve"> 09:52:02.693</t>
  </si>
  <si>
    <t xml:space="preserve"> 09:52:02.793</t>
  </si>
  <si>
    <t xml:space="preserve"> 09:52:02.893</t>
  </si>
  <si>
    <t xml:space="preserve"> 09:52:02.993</t>
  </si>
  <si>
    <t xml:space="preserve"> 09:52:03.093</t>
  </si>
  <si>
    <t xml:space="preserve"> 09:52:03.193</t>
  </si>
  <si>
    <t xml:space="preserve"> 09:52:03.295</t>
  </si>
  <si>
    <t xml:space="preserve"> 09:52:03.393</t>
  </si>
  <si>
    <t xml:space="preserve"> 09:52:03.493</t>
  </si>
  <si>
    <t xml:space="preserve"> 09:52:03.593</t>
  </si>
  <si>
    <t xml:space="preserve"> 09:52:03.694</t>
  </si>
  <si>
    <t xml:space="preserve"> 09:52:03.794</t>
  </si>
  <si>
    <t xml:space="preserve"> 09:52:03.893</t>
  </si>
  <si>
    <t xml:space="preserve"> 09:52:03.993</t>
  </si>
  <si>
    <t xml:space="preserve"> 09:52:04.093</t>
  </si>
  <si>
    <t xml:space="preserve"> 09:52:04.193</t>
  </si>
  <si>
    <t xml:space="preserve"> 09:52:04.293</t>
  </si>
  <si>
    <t xml:space="preserve"> 09:52:04.393</t>
  </si>
  <si>
    <t xml:space="preserve"> 09:52:04.493</t>
  </si>
  <si>
    <t xml:space="preserve"> 09:52:04.593</t>
  </si>
  <si>
    <t xml:space="preserve"> 09:52:04.693</t>
  </si>
  <si>
    <t xml:space="preserve"> 09:52:04.794</t>
  </si>
  <si>
    <t xml:space="preserve"> 09:52:04.894</t>
  </si>
  <si>
    <t xml:space="preserve"> 09:52:04.992</t>
  </si>
  <si>
    <t xml:space="preserve"> 09:52:05.092</t>
  </si>
  <si>
    <t xml:space="preserve"> 09:52:05.194</t>
  </si>
  <si>
    <t xml:space="preserve"> 09:52:05.292</t>
  </si>
  <si>
    <t xml:space="preserve"> 09:52:05.393</t>
  </si>
  <si>
    <t xml:space="preserve"> 09:52:05.493</t>
  </si>
  <si>
    <t xml:space="preserve"> 09:52:05.592</t>
  </si>
  <si>
    <t xml:space="preserve"> 09:52:05.692</t>
  </si>
  <si>
    <t xml:space="preserve"> 09:52:05.792</t>
  </si>
  <si>
    <t xml:space="preserve"> 09:52:05.892</t>
  </si>
  <si>
    <t xml:space="preserve"> 09:52:05.992</t>
  </si>
  <si>
    <t xml:space="preserve"> 09:52:06.093</t>
  </si>
  <si>
    <t xml:space="preserve"> 09:52:06.193</t>
  </si>
  <si>
    <t xml:space="preserve"> 09:52:06.293</t>
  </si>
  <si>
    <t xml:space="preserve"> 09:52:06.393</t>
  </si>
  <si>
    <t xml:space="preserve"> 09:52:06.493</t>
  </si>
  <si>
    <t xml:space="preserve"> 09:52:06.593</t>
  </si>
  <si>
    <t xml:space="preserve"> 09:52:06.693</t>
  </si>
  <si>
    <t xml:space="preserve"> 09:52:06.793</t>
  </si>
  <si>
    <t xml:space="preserve"> 09:52:06.893</t>
  </si>
  <si>
    <t xml:space="preserve"> 09:52:06.992</t>
  </si>
  <si>
    <t xml:space="preserve"> 09:52:07.092</t>
  </si>
  <si>
    <t xml:space="preserve"> 09:52:07.192</t>
  </si>
  <si>
    <t>Spalte1</t>
  </si>
  <si>
    <t>Spalte2</t>
  </si>
  <si>
    <t>Spalte12</t>
  </si>
  <si>
    <t>Spalte3</t>
  </si>
  <si>
    <t xml:space="preserve"> 15:32:07.831</t>
  </si>
  <si>
    <t xml:space="preserve"> 15:32:07.929</t>
  </si>
  <si>
    <t xml:space="preserve"> 15:32:08.027</t>
  </si>
  <si>
    <t xml:space="preserve"> 15:32:08.127</t>
  </si>
  <si>
    <t xml:space="preserve"> 15:32:08.227</t>
  </si>
  <si>
    <t xml:space="preserve"> 15:32:08.327</t>
  </si>
  <si>
    <t xml:space="preserve"> 15:32:08.427</t>
  </si>
  <si>
    <t xml:space="preserve"> 15:32:08.527</t>
  </si>
  <si>
    <t xml:space="preserve"> 15:32:08.627</t>
  </si>
  <si>
    <t xml:space="preserve"> 15:32:08.727</t>
  </si>
  <si>
    <t xml:space="preserve"> 15:32:08.827</t>
  </si>
  <si>
    <t xml:space="preserve"> 15:32:08.927</t>
  </si>
  <si>
    <t xml:space="preserve"> 15:32:09.027</t>
  </si>
  <si>
    <t xml:space="preserve"> 15:32:09.127</t>
  </si>
  <si>
    <t xml:space="preserve"> 15:32:09.228</t>
  </si>
  <si>
    <t xml:space="preserve"> 15:32:09.328</t>
  </si>
  <si>
    <t xml:space="preserve"> 15:32:09.427</t>
  </si>
  <si>
    <t xml:space="preserve"> 15:32:09.528</t>
  </si>
  <si>
    <t xml:space="preserve"> 15:32:09.628</t>
  </si>
  <si>
    <t xml:space="preserve"> 15:32:09.727</t>
  </si>
  <si>
    <t xml:space="preserve"> 15:32:09.828</t>
  </si>
  <si>
    <t xml:space="preserve"> 15:32:09.928</t>
  </si>
  <si>
    <t xml:space="preserve"> 15:32:10.028</t>
  </si>
  <si>
    <t xml:space="preserve"> 15:32:10.128</t>
  </si>
  <si>
    <t xml:space="preserve"> 15:32:10.228</t>
  </si>
  <si>
    <t xml:space="preserve"> 15:32:10.327</t>
  </si>
  <si>
    <t xml:space="preserve"> 15:32:10.427</t>
  </si>
  <si>
    <t xml:space="preserve"> 15:32:10.526</t>
  </si>
  <si>
    <t xml:space="preserve"> 15:32:10.626</t>
  </si>
  <si>
    <t xml:space="preserve"> 15:32:10.726</t>
  </si>
  <si>
    <t xml:space="preserve"> 15:32:10.826</t>
  </si>
  <si>
    <t xml:space="preserve"> 15:32:10.926</t>
  </si>
  <si>
    <t xml:space="preserve"> 15:32:11.026</t>
  </si>
  <si>
    <t xml:space="preserve"> 15:32:11.126</t>
  </si>
  <si>
    <t xml:space="preserve"> 15:32:11.226</t>
  </si>
  <si>
    <t xml:space="preserve"> 15:32:11.326</t>
  </si>
  <si>
    <t xml:space="preserve"> 15:32:11.427</t>
  </si>
  <si>
    <t xml:space="preserve"> 15:32:11.526</t>
  </si>
  <si>
    <t xml:space="preserve"> 15:32:11.626</t>
  </si>
  <si>
    <t xml:space="preserve"> 15:32:11.726</t>
  </si>
  <si>
    <t xml:space="preserve"> 15:32:11.826</t>
  </si>
  <si>
    <t xml:space="preserve"> 15:32:11.926</t>
  </si>
  <si>
    <t xml:space="preserve"> 15:32:12.026</t>
  </si>
  <si>
    <t xml:space="preserve"> 15:32:12.126</t>
  </si>
  <si>
    <t xml:space="preserve"> 15:32:12.225</t>
  </si>
  <si>
    <t xml:space="preserve"> 15:32:12.325</t>
  </si>
  <si>
    <t xml:space="preserve"> 15:32:12.425</t>
  </si>
  <si>
    <t xml:space="preserve"> 15:32:12.525</t>
  </si>
  <si>
    <t xml:space="preserve"> 15:32:12.625</t>
  </si>
  <si>
    <t xml:space="preserve"> 15:32:12.725</t>
  </si>
  <si>
    <t xml:space="preserve"> 15:32:12.827</t>
  </si>
  <si>
    <t xml:space="preserve"> 15:32:12.926</t>
  </si>
  <si>
    <t xml:space="preserve"> 15:32:13.025</t>
  </si>
  <si>
    <t xml:space="preserve"> 15:32:13.125</t>
  </si>
  <si>
    <t xml:space="preserve"> 15:32:13.225</t>
  </si>
  <si>
    <t xml:space="preserve"> 15:32:13.325</t>
  </si>
  <si>
    <t xml:space="preserve"> 15:32:13.425</t>
  </si>
  <si>
    <t xml:space="preserve"> 15:32:13.525</t>
  </si>
  <si>
    <t xml:space="preserve"> 15:32:13.625</t>
  </si>
  <si>
    <t xml:space="preserve"> 15:32:13.726</t>
  </si>
  <si>
    <t xml:space="preserve"> 15:32:13.826</t>
  </si>
  <si>
    <t xml:space="preserve"> 15:32:13.926</t>
  </si>
  <si>
    <t xml:space="preserve"> 15:32:14.026</t>
  </si>
  <si>
    <t xml:space="preserve"> 15:32:14.126</t>
  </si>
  <si>
    <t xml:space="preserve"> 15:32:14.226</t>
  </si>
  <si>
    <t xml:space="preserve"> 15:32:14.326</t>
  </si>
  <si>
    <t xml:space="preserve"> 15:32:14.425</t>
  </si>
  <si>
    <t xml:space="preserve"> 15:32:14.524</t>
  </si>
  <si>
    <t xml:space="preserve"> 15:32:14.625</t>
  </si>
  <si>
    <t xml:space="preserve"> 15:32:14.725</t>
  </si>
  <si>
    <t xml:space="preserve"> 15:32:14.824</t>
  </si>
  <si>
    <t xml:space="preserve"> 15:32:14.926</t>
  </si>
  <si>
    <t xml:space="preserve"> 15:32:15.024</t>
  </si>
  <si>
    <t xml:space="preserve"> 15:32:15.124</t>
  </si>
  <si>
    <t xml:space="preserve"> 15:32:15.224</t>
  </si>
  <si>
    <t xml:space="preserve"> 15:32:15.324</t>
  </si>
  <si>
    <t xml:space="preserve"> 15:32:15.425</t>
  </si>
  <si>
    <t xml:space="preserve"> 15:32:15.525</t>
  </si>
  <si>
    <t xml:space="preserve"> 15:32:15.625</t>
  </si>
  <si>
    <t xml:space="preserve"> 15:32:15.724</t>
  </si>
  <si>
    <t xml:space="preserve"> 15:32:15.824</t>
  </si>
  <si>
    <t xml:space="preserve"> 15:32:15.924</t>
  </si>
  <si>
    <t xml:space="preserve"> 15:32:16.024</t>
  </si>
  <si>
    <t xml:space="preserve"> 15:32:16.124</t>
  </si>
  <si>
    <t xml:space="preserve"> 15:32:16.225</t>
  </si>
  <si>
    <t xml:space="preserve"> 15:32:16.325</t>
  </si>
  <si>
    <t xml:space="preserve"> 15:32:16.425</t>
  </si>
  <si>
    <t xml:space="preserve"> 15:32:16.525</t>
  </si>
  <si>
    <t xml:space="preserve"> 15:32:16.625</t>
  </si>
  <si>
    <t xml:space="preserve"> 15:32:16.725</t>
  </si>
  <si>
    <t xml:space="preserve"> 15:32:16.825</t>
  </si>
  <si>
    <t xml:space="preserve"> 15:32:16.925</t>
  </si>
  <si>
    <t xml:space="preserve"> 15:32:17.023</t>
  </si>
  <si>
    <t xml:space="preserve"> 15:32:17.124</t>
  </si>
  <si>
    <t xml:space="preserve"> 15:32:17.224</t>
  </si>
  <si>
    <t xml:space="preserve"> 15:32:17.324</t>
  </si>
  <si>
    <t xml:space="preserve"> 15:32:17.423</t>
  </si>
  <si>
    <t xml:space="preserve"> 15:32:17.523</t>
  </si>
  <si>
    <t xml:space="preserve"> 15:32:17.623</t>
  </si>
  <si>
    <t xml:space="preserve"> 15:32:17.723</t>
  </si>
  <si>
    <t xml:space="preserve"> 15:32:17.823</t>
  </si>
  <si>
    <t xml:space="preserve"> 15:32:17.924</t>
  </si>
  <si>
    <t xml:space="preserve"> 15:32:18.024</t>
  </si>
  <si>
    <t xml:space="preserve"> 15:32:18.124</t>
  </si>
  <si>
    <t xml:space="preserve"> 15:32:18.224</t>
  </si>
  <si>
    <t xml:space="preserve"> 15:32:18.324</t>
  </si>
  <si>
    <t xml:space="preserve"> 15:32:18.422</t>
  </si>
  <si>
    <t xml:space="preserve"> 15:32:18.522</t>
  </si>
  <si>
    <t xml:space="preserve"> 15:32:18.624</t>
  </si>
  <si>
    <t xml:space="preserve"> 15:32:18.724</t>
  </si>
  <si>
    <t xml:space="preserve"> 15:32:18.824</t>
  </si>
  <si>
    <t xml:space="preserve"> 15:32:18.924</t>
  </si>
  <si>
    <t xml:space="preserve"> 15:32:19.022</t>
  </si>
  <si>
    <t xml:space="preserve"> 15:32:19.122</t>
  </si>
  <si>
    <t xml:space="preserve"> 15:32:19.222</t>
  </si>
  <si>
    <t xml:space="preserve"> 15:32:19.322</t>
  </si>
  <si>
    <t xml:space="preserve"> 15:32:19.423</t>
  </si>
  <si>
    <t xml:space="preserve"> 15:32:19.523</t>
  </si>
  <si>
    <t xml:space="preserve"> 15:32:19.622</t>
  </si>
  <si>
    <t xml:space="preserve"> 15:32:19.722</t>
  </si>
  <si>
    <t xml:space="preserve"> 15:32:19.823</t>
  </si>
  <si>
    <t xml:space="preserve"> 15:32:19.923</t>
  </si>
  <si>
    <t xml:space="preserve"> 15:32:20.022</t>
  </si>
  <si>
    <t xml:space="preserve"> 15:32:20.122</t>
  </si>
  <si>
    <t xml:space="preserve"> 15:32:20.222</t>
  </si>
  <si>
    <t xml:space="preserve"> 15:32:20.322</t>
  </si>
  <si>
    <t xml:space="preserve"> 15:32:20.422</t>
  </si>
  <si>
    <t xml:space="preserve"> 15:32:20.522</t>
  </si>
  <si>
    <t xml:space="preserve"> 15:32:20.622</t>
  </si>
  <si>
    <t xml:space="preserve"> 15:32:20.721</t>
  </si>
  <si>
    <t xml:space="preserve"> 15:32:20.822</t>
  </si>
  <si>
    <t xml:space="preserve"> 15:32:20.922</t>
  </si>
  <si>
    <t xml:space="preserve"> 15:32:21.022</t>
  </si>
  <si>
    <t xml:space="preserve"> 15:32:21.122</t>
  </si>
  <si>
    <t xml:space="preserve"> 15:32:21.223</t>
  </si>
  <si>
    <t xml:space="preserve"> 15:32:21.323</t>
  </si>
  <si>
    <t xml:space="preserve"> 15:32:21.423</t>
  </si>
  <si>
    <t xml:space="preserve"> 15:32:21.522</t>
  </si>
  <si>
    <t xml:space="preserve"> 15:32:21.622</t>
  </si>
  <si>
    <t xml:space="preserve"> 15:32:21.722</t>
  </si>
  <si>
    <t xml:space="preserve"> 15:32:21.822</t>
  </si>
  <si>
    <t xml:space="preserve"> 15:32:21.921</t>
  </si>
  <si>
    <t xml:space="preserve"> 15:32:22.021</t>
  </si>
  <si>
    <t xml:space="preserve"> 15:32:22.121</t>
  </si>
  <si>
    <t xml:space="preserve"> 15:32:22.222</t>
  </si>
  <si>
    <t xml:space="preserve"> 15:32:22.321</t>
  </si>
  <si>
    <t xml:space="preserve"> 15:32:22.422</t>
  </si>
  <si>
    <t xml:space="preserve"> 15:32:22.521</t>
  </si>
  <si>
    <t xml:space="preserve"> 15:32:22.622</t>
  </si>
  <si>
    <t xml:space="preserve"> 15:32:22.722</t>
  </si>
  <si>
    <t xml:space="preserve"> 15:32:22.821</t>
  </si>
  <si>
    <t xml:space="preserve"> 15:32:22.921</t>
  </si>
  <si>
    <t xml:space="preserve"> 15:32:23.021</t>
  </si>
  <si>
    <t xml:space="preserve"> 15:32:23.121</t>
  </si>
  <si>
    <t xml:space="preserve"> 15:32:23.221</t>
  </si>
  <si>
    <t xml:space="preserve"> 15:32:23.321</t>
  </si>
  <si>
    <t xml:space="preserve"> 15:32:23.421</t>
  </si>
  <si>
    <t xml:space="preserve"> 15:32:23.521</t>
  </si>
  <si>
    <t xml:space="preserve"> 15:32:23.620</t>
  </si>
  <si>
    <t xml:space="preserve"> 15:32:23.720</t>
  </si>
  <si>
    <t xml:space="preserve"> 15:32:23.820</t>
  </si>
  <si>
    <t xml:space="preserve"> 15:32:23.920</t>
  </si>
  <si>
    <t xml:space="preserve"> 15:32:24.020</t>
  </si>
  <si>
    <t xml:space="preserve"> 15:32:24.120</t>
  </si>
  <si>
    <t xml:space="preserve"> 15:32:24.220</t>
  </si>
  <si>
    <t xml:space="preserve"> 15:32:24.321</t>
  </si>
  <si>
    <t xml:space="preserve"> 15:32:24.420</t>
  </si>
  <si>
    <t xml:space="preserve"> 15:32:24.520</t>
  </si>
  <si>
    <t xml:space="preserve"> 15:32:24.620</t>
  </si>
  <si>
    <t xml:space="preserve"> 15:32:24.721</t>
  </si>
  <si>
    <t xml:space="preserve"> 15:32:24.821</t>
  </si>
  <si>
    <t xml:space="preserve"> 15:32:24.920</t>
  </si>
  <si>
    <t xml:space="preserve"> 15:32:25.020</t>
  </si>
  <si>
    <t xml:space="preserve"> 15:32:25.121</t>
  </si>
  <si>
    <t xml:space="preserve"> 15:32:25.219</t>
  </si>
  <si>
    <t xml:space="preserve"> 15:32:25.319</t>
  </si>
  <si>
    <t xml:space="preserve"> 15:32:25.419</t>
  </si>
  <si>
    <t xml:space="preserve"> 15:32:25.519</t>
  </si>
  <si>
    <t xml:space="preserve"> 15:32:25.619</t>
  </si>
  <si>
    <t xml:space="preserve"> 15:32:25.721</t>
  </si>
  <si>
    <t xml:space="preserve"> 15:32:25.820</t>
  </si>
  <si>
    <t xml:space="preserve"> 15:32:25.920</t>
  </si>
  <si>
    <t xml:space="preserve"> 15:32:26.020</t>
  </si>
  <si>
    <t xml:space="preserve"> 15:32:26.120</t>
  </si>
  <si>
    <t xml:space="preserve"> 15:32:26.220</t>
  </si>
  <si>
    <t xml:space="preserve"> 15:32:26.320</t>
  </si>
  <si>
    <t xml:space="preserve"> 15:32:26.421</t>
  </si>
  <si>
    <t xml:space="preserve"> 15:32:26.520</t>
  </si>
  <si>
    <t xml:space="preserve"> 15:32:26.620</t>
  </si>
  <si>
    <t xml:space="preserve"> 15:32:26.720</t>
  </si>
  <si>
    <t xml:space="preserve"> 15:32:26.819</t>
  </si>
  <si>
    <t xml:space="preserve"> 15:32:26.919</t>
  </si>
  <si>
    <t xml:space="preserve"> 15:32:27.019</t>
  </si>
  <si>
    <t xml:space="preserve"> 15:32:27.120</t>
  </si>
  <si>
    <t xml:space="preserve"> 15:32:27.220</t>
  </si>
  <si>
    <t xml:space="preserve"> 15:32:27.320</t>
  </si>
  <si>
    <t xml:space="preserve"> 15:32:27.420</t>
  </si>
  <si>
    <t xml:space="preserve"> 15:32:27.519</t>
  </si>
  <si>
    <t xml:space="preserve"> 15:32:27.619</t>
  </si>
  <si>
    <t>Pitch</t>
  </si>
  <si>
    <t>Roll</t>
  </si>
  <si>
    <t>Yaw</t>
  </si>
  <si>
    <t>Acc_X</t>
  </si>
  <si>
    <t>Acc_Y</t>
  </si>
  <si>
    <t>Acc_Z</t>
  </si>
  <si>
    <t>Gravity_Magnitude</t>
  </si>
  <si>
    <t>#</t>
  </si>
  <si>
    <t>Zeilenbeschriftungen</t>
  </si>
  <si>
    <t>Gesamtergebnis</t>
  </si>
  <si>
    <t>Summe von Pitch</t>
  </si>
  <si>
    <t>Summe von Acc_X</t>
  </si>
  <si>
    <t>Summe von Roll</t>
  </si>
  <si>
    <t>Summe von Yaw</t>
  </si>
  <si>
    <t>Summe von Acc_Y</t>
  </si>
  <si>
    <t>Summe von Acc_Z</t>
  </si>
  <si>
    <t>Summe von Gravity_Magnitude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</si>
</sst>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Fill="1"/>
    <xf numFmtId="0" fontId="4" fillId="0" borderId="12" xfId="0" applyFont="1" applyFill="1" applyBorder="1"/>
    <xf numFmtId="0" fontId="4" fillId="0" borderId="13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bgColor auto="1"/>
        </patternFill>
      </fill>
    </dxf>
    <dxf>
      <border outline="0">
        <right style="thin">
          <color theme="4" tint="0.39997558519241921"/>
        </right>
      </border>
    </dxf>
    <dxf>
      <font>
        <b/>
      </font>
    </dxf>
    <dxf>
      <numFmt numFmtId="0" formatCode="General"/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[Mappe1.xlsx]Tabelle2!PivotTable1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031472"/>
        <c:axId val="398033392"/>
      </c:barChart>
      <c:catAx>
        <c:axId val="39803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33392"/>
        <c:crosses val="autoZero"/>
        <c:auto val="1"/>
        <c:lblAlgn val="ctr"/>
        <c:lblOffset val="100"/>
        <c:noMultiLvlLbl val="0"/>
      </c:catAx>
      <c:valAx>
        <c:axId val="398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[Mappe1.xlsx]Tabelle3!PivotTable2</c:name>
    <c:fmtId val="0"/>
  </c:pivotSource>
  <c:chart>
    <c:autoTitleDeleted val="0"/>
    <c:pivotFmts>
      <c:pivotFmt>
        <c:idx val="0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Summe von Pitch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Tabelle3!$A$2:$A$1002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Tabelle3!$B$2:$B$1002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B-409E-8608-531BDE2CE278}"/>
            </c:ext>
          </c:extLst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Summe von Acc_X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Tabelle3!$A$2:$A$1002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Tabelle3!$C$2:$C$1002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1.7034886229125867</c:v>
                </c:pt>
                <c:pt idx="11">
                  <c:v>1.3049479934985873</c:v>
                </c:pt>
                <c:pt idx="12">
                  <c:v>0.2958076950451195</c:v>
                </c:pt>
                <c:pt idx="13">
                  <c:v>-0.85174431145629292</c:v>
                </c:pt>
                <c:pt idx="14">
                  <c:v>-1.6007556885437064</c:v>
                </c:pt>
                <c:pt idx="15">
                  <c:v>-1.6007556885437066</c:v>
                </c:pt>
                <c:pt idx="16">
                  <c:v>-0.85174431145629415</c:v>
                </c:pt>
                <c:pt idx="17">
                  <c:v>0.29580769504511872</c:v>
                </c:pt>
                <c:pt idx="18">
                  <c:v>1.3049479934985866</c:v>
                </c:pt>
                <c:pt idx="19">
                  <c:v>1.7034886229125867</c:v>
                </c:pt>
                <c:pt idx="20">
                  <c:v>3.3552176060248105</c:v>
                </c:pt>
                <c:pt idx="21">
                  <c:v>2.5702458025502661</c:v>
                </c:pt>
                <c:pt idx="22">
                  <c:v>0.58262742296220915</c:v>
                </c:pt>
                <c:pt idx="23">
                  <c:v>-1.6776088030124043</c:v>
                </c:pt>
                <c:pt idx="24">
                  <c:v>-3.1528732255124754</c:v>
                </c:pt>
                <c:pt idx="25">
                  <c:v>-3.1528732255124758</c:v>
                </c:pt>
                <c:pt idx="26">
                  <c:v>-1.6776088030124066</c:v>
                </c:pt>
                <c:pt idx="27">
                  <c:v>0.58262742296220771</c:v>
                </c:pt>
                <c:pt idx="28">
                  <c:v>2.5702458025502657</c:v>
                </c:pt>
                <c:pt idx="29">
                  <c:v>3.3552176060248105</c:v>
                </c:pt>
                <c:pt idx="30">
                  <c:v>4.9049999999999994</c:v>
                </c:pt>
                <c:pt idx="31">
                  <c:v>3.7574479934985869</c:v>
                </c:pt>
                <c:pt idx="32">
                  <c:v>0.85174431145629359</c:v>
                </c:pt>
                <c:pt idx="33">
                  <c:v>-2.4524999999999988</c:v>
                </c:pt>
                <c:pt idx="34">
                  <c:v>-4.6091923049548802</c:v>
                </c:pt>
                <c:pt idx="35">
                  <c:v>-4.6091923049548802</c:v>
                </c:pt>
                <c:pt idx="36">
                  <c:v>-2.4525000000000019</c:v>
                </c:pt>
                <c:pt idx="37">
                  <c:v>0.85174431145629137</c:v>
                </c:pt>
                <c:pt idx="38">
                  <c:v>3.7574479934985856</c:v>
                </c:pt>
                <c:pt idx="39">
                  <c:v>4.9049999999999994</c:v>
                </c:pt>
                <c:pt idx="40">
                  <c:v>6.3057464510249508</c:v>
                </c:pt>
                <c:pt idx="41">
                  <c:v>4.8304820285248802</c:v>
                </c:pt>
                <c:pt idx="42">
                  <c:v>1.0949813800501964</c:v>
                </c:pt>
                <c:pt idx="43">
                  <c:v>-3.1528732255124736</c:v>
                </c:pt>
                <c:pt idx="44">
                  <c:v>-5.9254634085750766</c:v>
                </c:pt>
                <c:pt idx="45">
                  <c:v>-5.9254634085750766</c:v>
                </c:pt>
                <c:pt idx="46">
                  <c:v>-3.1528732255124781</c:v>
                </c:pt>
                <c:pt idx="47">
                  <c:v>1.0949813800501937</c:v>
                </c:pt>
                <c:pt idx="48">
                  <c:v>4.8304820285248793</c:v>
                </c:pt>
                <c:pt idx="49">
                  <c:v>6.3057464510249508</c:v>
                </c:pt>
                <c:pt idx="50">
                  <c:v>7.5148959869971748</c:v>
                </c:pt>
                <c:pt idx="51">
                  <c:v>5.7567443114562931</c:v>
                </c:pt>
                <c:pt idx="52">
                  <c:v>1.3049479934985877</c:v>
                </c:pt>
                <c:pt idx="53">
                  <c:v>-3.7574479934985856</c:v>
                </c:pt>
                <c:pt idx="54">
                  <c:v>-7.0616923049548799</c:v>
                </c:pt>
                <c:pt idx="55">
                  <c:v>-7.0616923049548808</c:v>
                </c:pt>
                <c:pt idx="56">
                  <c:v>-3.7574479934985905</c:v>
                </c:pt>
                <c:pt idx="57">
                  <c:v>1.3049479934985846</c:v>
                </c:pt>
                <c:pt idx="58">
                  <c:v>5.7567443114562913</c:v>
                </c:pt>
                <c:pt idx="59">
                  <c:v>7.5148959869971748</c:v>
                </c:pt>
                <c:pt idx="60">
                  <c:v>8.4957092111253427</c:v>
                </c:pt>
                <c:pt idx="61">
                  <c:v>6.5080908315372863</c:v>
                </c:pt>
                <c:pt idx="62">
                  <c:v>1.4752644225000708</c:v>
                </c:pt>
                <c:pt idx="63">
                  <c:v>-4.2478546055626696</c:v>
                </c:pt>
                <c:pt idx="64">
                  <c:v>-7.9833552540373551</c:v>
                </c:pt>
                <c:pt idx="65">
                  <c:v>-7.983355254037356</c:v>
                </c:pt>
                <c:pt idx="66">
                  <c:v>-4.2478546055626749</c:v>
                </c:pt>
                <c:pt idx="67">
                  <c:v>1.4752644225000671</c:v>
                </c:pt>
                <c:pt idx="68">
                  <c:v>6.5080908315372836</c:v>
                </c:pt>
                <c:pt idx="69">
                  <c:v>8.4957092111253427</c:v>
                </c:pt>
                <c:pt idx="70">
                  <c:v>9.2183846099097604</c:v>
                </c:pt>
                <c:pt idx="71">
                  <c:v>7.0616923049548799</c:v>
                </c:pt>
                <c:pt idx="72">
                  <c:v>1.6007556885437073</c:v>
                </c:pt>
                <c:pt idx="73">
                  <c:v>-4.6091923049548784</c:v>
                </c:pt>
                <c:pt idx="74">
                  <c:v>-8.6624479934985867</c:v>
                </c:pt>
                <c:pt idx="75">
                  <c:v>-8.6624479934985867</c:v>
                </c:pt>
                <c:pt idx="76">
                  <c:v>-4.6091923049548846</c:v>
                </c:pt>
                <c:pt idx="77">
                  <c:v>1.6007556885437031</c:v>
                </c:pt>
                <c:pt idx="78">
                  <c:v>7.0616923049548781</c:v>
                </c:pt>
                <c:pt idx="79">
                  <c:v>9.2183846099097604</c:v>
                </c:pt>
                <c:pt idx="80">
                  <c:v>9.6609640570497604</c:v>
                </c:pt>
                <c:pt idx="81">
                  <c:v>7.4007278310751463</c:v>
                </c:pt>
                <c:pt idx="82">
                  <c:v>1.6776088030124057</c:v>
                </c:pt>
                <c:pt idx="83">
                  <c:v>-4.8304820285248784</c:v>
                </c:pt>
                <c:pt idx="84">
                  <c:v>-9.0783366340875524</c:v>
                </c:pt>
                <c:pt idx="85">
                  <c:v>-9.0783366340875524</c:v>
                </c:pt>
                <c:pt idx="86">
                  <c:v>-4.8304820285248846</c:v>
                </c:pt>
                <c:pt idx="87">
                  <c:v>1.6776088030124017</c:v>
                </c:pt>
                <c:pt idx="88">
                  <c:v>7.4007278310751445</c:v>
                </c:pt>
                <c:pt idx="89">
                  <c:v>9.6609640570497604</c:v>
                </c:pt>
                <c:pt idx="90">
                  <c:v>9.81</c:v>
                </c:pt>
                <c:pt idx="91">
                  <c:v>7.5148959869971748</c:v>
                </c:pt>
                <c:pt idx="92">
                  <c:v>1.7034886229125874</c:v>
                </c:pt>
                <c:pt idx="93">
                  <c:v>-4.9049999999999985</c:v>
                </c:pt>
                <c:pt idx="94">
                  <c:v>-9.2183846099097604</c:v>
                </c:pt>
                <c:pt idx="95">
                  <c:v>-9.2183846099097622</c:v>
                </c:pt>
                <c:pt idx="96">
                  <c:v>-4.9050000000000047</c:v>
                </c:pt>
                <c:pt idx="97">
                  <c:v>1.7034886229125832</c:v>
                </c:pt>
                <c:pt idx="98">
                  <c:v>7.5148959869971721</c:v>
                </c:pt>
                <c:pt idx="99">
                  <c:v>9.81</c:v>
                </c:pt>
                <c:pt idx="100">
                  <c:v>0</c:v>
                </c:pt>
                <c:pt idx="101">
                  <c:v>1.094981380050196</c:v>
                </c:pt>
                <c:pt idx="102">
                  <c:v>1.6776088030124048</c:v>
                </c:pt>
                <c:pt idx="103">
                  <c:v>1.4752644225000704</c:v>
                </c:pt>
                <c:pt idx="104">
                  <c:v>0.58262742296220915</c:v>
                </c:pt>
                <c:pt idx="105">
                  <c:v>-0.58262742296220882</c:v>
                </c:pt>
                <c:pt idx="106">
                  <c:v>-1.4752644225000697</c:v>
                </c:pt>
                <c:pt idx="107">
                  <c:v>-1.6776088030124052</c:v>
                </c:pt>
                <c:pt idx="108">
                  <c:v>-1.0949813800501966</c:v>
                </c:pt>
                <c:pt idx="109">
                  <c:v>-4.1723437788676635E-16</c:v>
                </c:pt>
                <c:pt idx="110">
                  <c:v>1.6776088030124048</c:v>
                </c:pt>
                <c:pt idx="111">
                  <c:v>2.380104281325329</c:v>
                </c:pt>
                <c:pt idx="112">
                  <c:v>1.9689225144935094</c:v>
                </c:pt>
                <c:pt idx="113">
                  <c:v>0.63646002099386823</c:v>
                </c:pt>
                <c:pt idx="114">
                  <c:v>-0.99380918979402832</c:v>
                </c:pt>
                <c:pt idx="115">
                  <c:v>-2.1590640357184463</c:v>
                </c:pt>
                <c:pt idx="116">
                  <c:v>-2.3140688240062732</c:v>
                </c:pt>
                <c:pt idx="117">
                  <c:v>-1.3862950915313015</c:v>
                </c:pt>
                <c:pt idx="118">
                  <c:v>0.19014152122493597</c:v>
                </c:pt>
                <c:pt idx="119">
                  <c:v>1.6776088030124046</c:v>
                </c:pt>
                <c:pt idx="120">
                  <c:v>3.3042443114562934</c:v>
                </c:pt>
                <c:pt idx="121">
                  <c:v>3.6261793735487831</c:v>
                </c:pt>
                <c:pt idx="122">
                  <c:v>2.2513848062631112</c:v>
                </c:pt>
                <c:pt idx="123">
                  <c:v>-0.17685773322807546</c:v>
                </c:pt>
                <c:pt idx="124">
                  <c:v>-2.5223465737870838</c:v>
                </c:pt>
                <c:pt idx="125">
                  <c:v>-3.6876014197115023</c:v>
                </c:pt>
                <c:pt idx="126">
                  <c:v>-3.1273865782282178</c:v>
                </c:pt>
                <c:pt idx="127">
                  <c:v>-1.1038327997617001</c:v>
                </c:pt>
                <c:pt idx="128">
                  <c:v>1.4362166134483898</c:v>
                </c:pt>
                <c:pt idx="129">
                  <c:v>3.3042443114562929</c:v>
                </c:pt>
                <c:pt idx="130">
                  <c:v>4.8304820285248802</c:v>
                </c:pt>
                <c:pt idx="131">
                  <c:v>4.7953452955877687</c:v>
                </c:pt>
                <c:pt idx="132">
                  <c:v>2.5164132045186078</c:v>
                </c:pt>
                <c:pt idx="133">
                  <c:v>-0.93997659176236859</c:v>
                </c:pt>
                <c:pt idx="134">
                  <c:v>-3.9565408940815661</c:v>
                </c:pt>
                <c:pt idx="135">
                  <c:v>-5.1217957400059841</c:v>
                </c:pt>
                <c:pt idx="136">
                  <c:v>-3.8905054367625116</c:v>
                </c:pt>
                <c:pt idx="137">
                  <c:v>-0.8388044015062045</c:v>
                </c:pt>
                <c:pt idx="138">
                  <c:v>2.6053825354873754</c:v>
                </c:pt>
                <c:pt idx="139">
                  <c:v>4.8304820285248793</c:v>
                </c:pt>
                <c:pt idx="140">
                  <c:v>6.2099479934985871</c:v>
                </c:pt>
                <c:pt idx="141">
                  <c:v>5.8520775325276357</c:v>
                </c:pt>
                <c:pt idx="142">
                  <c:v>2.7559549554898455</c:v>
                </c:pt>
                <c:pt idx="143">
                  <c:v>-1.6297095742492216</c:v>
                </c:pt>
                <c:pt idx="144">
                  <c:v>-5.2528148819926708</c:v>
                </c:pt>
                <c:pt idx="145">
                  <c:v>-6.4180697279170884</c:v>
                </c:pt>
                <c:pt idx="146">
                  <c:v>-4.5802384192493664</c:v>
                </c:pt>
                <c:pt idx="147">
                  <c:v>-0.59926265053496719</c:v>
                </c:pt>
                <c:pt idx="148">
                  <c:v>3.662114772427242</c:v>
                </c:pt>
                <c:pt idx="149">
                  <c:v>6.2099479934985862</c:v>
                </c:pt>
                <c:pt idx="150">
                  <c:v>7.4007278310751463</c:v>
                </c:pt>
                <c:pt idx="151">
                  <c:v>6.7642678100812796</c:v>
                </c:pt>
                <c:pt idx="152">
                  <c:v>2.9627317042875387</c:v>
                </c:pt>
                <c:pt idx="153">
                  <c:v>-2.2250994930375012</c:v>
                </c:pt>
                <c:pt idx="154">
                  <c:v>-6.3717819083440066</c:v>
                </c:pt>
                <c:pt idx="155">
                  <c:v>-7.5370367542684251</c:v>
                </c:pt>
                <c:pt idx="156">
                  <c:v>-5.1756283380376464</c:v>
                </c:pt>
                <c:pt idx="157">
                  <c:v>-0.39248590173727471</c:v>
                </c:pt>
                <c:pt idx="158">
                  <c:v>4.5743050499808842</c:v>
                </c:pt>
                <c:pt idx="159">
                  <c:v>7.4007278310751463</c:v>
                </c:pt>
                <c:pt idx="160">
                  <c:v>8.3666402984534685</c:v>
                </c:pt>
                <c:pt idx="161">
                  <c:v>7.5041996882557829</c:v>
                </c:pt>
                <c:pt idx="162">
                  <c:v>3.1304606440335521</c:v>
                </c:pt>
                <c:pt idx="163">
                  <c:v>-2.7080557267266618</c:v>
                </c:pt>
                <c:pt idx="164">
                  <c:v>-7.2794427262645236</c:v>
                </c:pt>
                <c:pt idx="165">
                  <c:v>-8.444697572188943</c:v>
                </c:pt>
                <c:pt idx="166">
                  <c:v>-5.6585845717268075</c:v>
                </c:pt>
                <c:pt idx="167">
                  <c:v>-0.22475696199126138</c:v>
                </c:pt>
                <c:pt idx="168">
                  <c:v>5.3142369281553883</c:v>
                </c:pt>
                <c:pt idx="169">
                  <c:v>8.3666402984534667</c:v>
                </c:pt>
                <c:pt idx="170">
                  <c:v>9.0783366340875524</c:v>
                </c:pt>
                <c:pt idx="171">
                  <c:v>8.0493907113564109</c:v>
                </c:pt>
                <c:pt idx="172">
                  <c:v>3.2540454157686431</c:v>
                </c:pt>
                <c:pt idx="173">
                  <c:v>-3.0639038945437034</c:v>
                </c:pt>
                <c:pt idx="174">
                  <c:v>-7.9482185211002436</c:v>
                </c:pt>
                <c:pt idx="175">
                  <c:v>-9.1134733670246622</c:v>
                </c:pt>
                <c:pt idx="176">
                  <c:v>-6.0144327395438495</c:v>
                </c:pt>
                <c:pt idx="177">
                  <c:v>-0.10117219025617094</c:v>
                </c:pt>
                <c:pt idx="178">
                  <c:v>5.8594279512560163</c:v>
                </c:pt>
                <c:pt idx="179">
                  <c:v>9.0783366340875524</c:v>
                </c:pt>
                <c:pt idx="180">
                  <c:v>9.5141923049548804</c:v>
                </c:pt>
                <c:pt idx="181">
                  <c:v>8.3832755260262228</c:v>
                </c:pt>
                <c:pt idx="182">
                  <c:v>3.3297309587405519</c:v>
                </c:pt>
                <c:pt idx="183">
                  <c:v>-3.2818317299773674</c:v>
                </c:pt>
                <c:pt idx="184">
                  <c:v>-8.3577888787419639</c:v>
                </c:pt>
                <c:pt idx="185">
                  <c:v>-9.5230437246663833</c:v>
                </c:pt>
                <c:pt idx="186">
                  <c:v>-6.2323605749775144</c:v>
                </c:pt>
                <c:pt idx="187">
                  <c:v>-2.5486647284262004E-2</c:v>
                </c:pt>
                <c:pt idx="188">
                  <c:v>6.1933127659258274</c:v>
                </c:pt>
                <c:pt idx="189">
                  <c:v>9.5141923049548804</c:v>
                </c:pt>
                <c:pt idx="190">
                  <c:v>9.6609640570497604</c:v>
                </c:pt>
                <c:pt idx="191">
                  <c:v>8.4957092111253427</c:v>
                </c:pt>
                <c:pt idx="192">
                  <c:v>3.3552176060248109</c:v>
                </c:pt>
                <c:pt idx="193">
                  <c:v>-3.3552176060248082</c:v>
                </c:pt>
                <c:pt idx="194">
                  <c:v>-8.4957092111253427</c:v>
                </c:pt>
                <c:pt idx="195">
                  <c:v>-9.6609640570497604</c:v>
                </c:pt>
                <c:pt idx="196">
                  <c:v>-6.3057464510249543</c:v>
                </c:pt>
                <c:pt idx="197">
                  <c:v>-3.6243106884032073E-15</c:v>
                </c:pt>
                <c:pt idx="198">
                  <c:v>6.3057464510249481</c:v>
                </c:pt>
                <c:pt idx="199">
                  <c:v>9.6609640570497604</c:v>
                </c:pt>
                <c:pt idx="200">
                  <c:v>0</c:v>
                </c:pt>
                <c:pt idx="201">
                  <c:v>2.1566923049548805</c:v>
                </c:pt>
                <c:pt idx="202">
                  <c:v>3.3042443114562934</c:v>
                </c:pt>
                <c:pt idx="203">
                  <c:v>2.9057036820422941</c:v>
                </c:pt>
                <c:pt idx="204">
                  <c:v>1.1475520065014131</c:v>
                </c:pt>
                <c:pt idx="205">
                  <c:v>-1.1475520065014124</c:v>
                </c:pt>
                <c:pt idx="206">
                  <c:v>-2.9057036820422932</c:v>
                </c:pt>
                <c:pt idx="207">
                  <c:v>-3.3042443114562934</c:v>
                </c:pt>
                <c:pt idx="208">
                  <c:v>-2.1566923049548814</c:v>
                </c:pt>
                <c:pt idx="209">
                  <c:v>-8.2179130033222586E-16</c:v>
                </c:pt>
                <c:pt idx="210">
                  <c:v>1.6007556885437066</c:v>
                </c:pt>
                <c:pt idx="211">
                  <c:v>3.3829423049548804</c:v>
                </c:pt>
                <c:pt idx="212">
                  <c:v>3.5822126196618802</c:v>
                </c:pt>
                <c:pt idx="213">
                  <c:v>2.1053258377704411</c:v>
                </c:pt>
                <c:pt idx="214">
                  <c:v>-0.35666630170417368</c:v>
                </c:pt>
                <c:pt idx="215">
                  <c:v>-2.6517703147069995</c:v>
                </c:pt>
                <c:pt idx="216">
                  <c:v>-3.7060815263141471</c:v>
                </c:pt>
                <c:pt idx="217">
                  <c:v>-3.026276003250707</c:v>
                </c:pt>
                <c:pt idx="218">
                  <c:v>-0.930442304954882</c:v>
                </c:pt>
                <c:pt idx="219">
                  <c:v>1.6007556885437058</c:v>
                </c:pt>
                <c:pt idx="220">
                  <c:v>3.1528732255124758</c:v>
                </c:pt>
                <c:pt idx="221">
                  <c:v>4.5719333192173206</c:v>
                </c:pt>
                <c:pt idx="222">
                  <c:v>3.8517350014813916</c:v>
                </c:pt>
                <c:pt idx="223">
                  <c:v>1.3292670692860571</c:v>
                </c:pt>
                <c:pt idx="224">
                  <c:v>-1.815179697786125</c:v>
                </c:pt>
                <c:pt idx="225">
                  <c:v>-4.1102837107889512</c:v>
                </c:pt>
                <c:pt idx="226">
                  <c:v>-4.4821402947985325</c:v>
                </c:pt>
                <c:pt idx="227">
                  <c:v>-2.7567536214311961</c:v>
                </c:pt>
                <c:pt idx="228">
                  <c:v>0.25854870930755813</c:v>
                </c:pt>
                <c:pt idx="229">
                  <c:v>3.1528732255124745</c:v>
                </c:pt>
                <c:pt idx="230">
                  <c:v>4.6091923049548802</c:v>
                </c:pt>
                <c:pt idx="231">
                  <c:v>5.6875384574323204</c:v>
                </c:pt>
                <c:pt idx="232">
                  <c:v>4.1046221557281468</c:v>
                </c:pt>
                <c:pt idx="233">
                  <c:v>0.60110752956485491</c:v>
                </c:pt>
                <c:pt idx="234">
                  <c:v>-3.1836719902478801</c:v>
                </c:pt>
                <c:pt idx="235">
                  <c:v>-5.4787760032507062</c:v>
                </c:pt>
                <c:pt idx="236">
                  <c:v>-5.2102998345197351</c:v>
                </c:pt>
                <c:pt idx="237">
                  <c:v>-2.5038664671844422</c:v>
                </c:pt>
                <c:pt idx="238">
                  <c:v>1.3741538475225574</c:v>
                </c:pt>
                <c:pt idx="239">
                  <c:v>4.6091923049548802</c:v>
                </c:pt>
                <c:pt idx="240">
                  <c:v>5.9254634085750766</c:v>
                </c:pt>
                <c:pt idx="241">
                  <c:v>6.6958606219986567</c:v>
                </c:pt>
                <c:pt idx="242">
                  <c:v>4.3331902341874331</c:v>
                </c:pt>
                <c:pt idx="243">
                  <c:v>-5.7028022245242595E-2</c:v>
                </c:pt>
                <c:pt idx="244">
                  <c:v>-4.4205622332735022</c:v>
                </c:pt>
                <c:pt idx="245">
                  <c:v>-6.7156662462763279</c:v>
                </c:pt>
                <c:pt idx="246">
                  <c:v>-5.8684353863298337</c:v>
                </c:pt>
                <c:pt idx="247">
                  <c:v>-2.2752983887251559</c:v>
                </c:pt>
                <c:pt idx="248">
                  <c:v>2.382476012088893</c:v>
                </c:pt>
                <c:pt idx="249">
                  <c:v>5.9254634085750757</c:v>
                </c:pt>
                <c:pt idx="250">
                  <c:v>7.0616923049548808</c:v>
                </c:pt>
                <c:pt idx="251">
                  <c:v>7.566262454181615</c:v>
                </c:pt>
                <c:pt idx="252">
                  <c:v>4.5304943114562937</c:v>
                </c:pt>
                <c:pt idx="253">
                  <c:v>-0.62514247043514481</c:v>
                </c:pt>
                <c:pt idx="254">
                  <c:v>-5.488268142725321</c:v>
                </c:pt>
                <c:pt idx="255">
                  <c:v>-7.7833721557281477</c:v>
                </c:pt>
                <c:pt idx="256">
                  <c:v>-6.4365498345197363</c:v>
                </c:pt>
                <c:pt idx="257">
                  <c:v>-2.0779943114562958</c:v>
                </c:pt>
                <c:pt idx="258">
                  <c:v>3.2528778442718509</c:v>
                </c:pt>
                <c:pt idx="259">
                  <c:v>7.0616923049548799</c:v>
                </c:pt>
                <c:pt idx="260">
                  <c:v>7.983355254037356</c:v>
                </c:pt>
                <c:pt idx="261">
                  <c:v>8.2722972347548946</c:v>
                </c:pt>
                <c:pt idx="262">
                  <c:v>4.6905394029875946</c:v>
                </c:pt>
                <c:pt idx="263">
                  <c:v>-1.0859739449763823</c:v>
                </c:pt>
                <c:pt idx="264">
                  <c:v>-6.3543480148299007</c:v>
                </c:pt>
                <c:pt idx="265">
                  <c:v>-8.6494520278327283</c:v>
                </c:pt>
                <c:pt idx="266">
                  <c:v>-6.8973813090609752</c:v>
                </c:pt>
                <c:pt idx="267">
                  <c:v>-1.9179492199249957</c:v>
                </c:pt>
                <c:pt idx="268">
                  <c:v>3.958912624845131</c:v>
                </c:pt>
                <c:pt idx="269">
                  <c:v>7.9833552540373551</c:v>
                </c:pt>
                <c:pt idx="270">
                  <c:v>8.6624479934985867</c:v>
                </c:pt>
                <c:pt idx="271">
                  <c:v>8.7925124541816135</c:v>
                </c:pt>
                <c:pt idx="272">
                  <c:v>4.8084626196618805</c:v>
                </c:pt>
                <c:pt idx="273">
                  <c:v>-1.4255203147069975</c:v>
                </c:pt>
                <c:pt idx="274">
                  <c:v>-6.9924864509309073</c:v>
                </c:pt>
                <c:pt idx="275">
                  <c:v>-9.2875904639337339</c:v>
                </c:pt>
                <c:pt idx="276">
                  <c:v>-7.2369276787915906</c:v>
                </c:pt>
                <c:pt idx="277">
                  <c:v>-1.8000260032507096</c:v>
                </c:pt>
                <c:pt idx="278">
                  <c:v>4.4791278442718507</c:v>
                </c:pt>
                <c:pt idx="279">
                  <c:v>8.6624479934985867</c:v>
                </c:pt>
                <c:pt idx="280">
                  <c:v>9.0783366340875524</c:v>
                </c:pt>
                <c:pt idx="281">
                  <c:v>9.1111016362610968</c:v>
                </c:pt>
                <c:pt idx="282">
                  <c:v>4.8806809242125313</c:v>
                </c:pt>
                <c:pt idx="283">
                  <c:v>-1.6334646350014801</c:v>
                </c:pt>
                <c:pt idx="284">
                  <c:v>-7.3832939375610405</c:v>
                </c:pt>
                <c:pt idx="285">
                  <c:v>-9.678397950563868</c:v>
                </c:pt>
                <c:pt idx="286">
                  <c:v>-7.4448719990860734</c:v>
                </c:pt>
                <c:pt idx="287">
                  <c:v>-1.727807698700059</c:v>
                </c:pt>
                <c:pt idx="288">
                  <c:v>4.7977170263513322</c:v>
                </c:pt>
                <c:pt idx="289">
                  <c:v>9.0783366340875524</c:v>
                </c:pt>
                <c:pt idx="290">
                  <c:v>9.2183846099097622</c:v>
                </c:pt>
                <c:pt idx="291">
                  <c:v>9.2183846099097604</c:v>
                </c:pt>
                <c:pt idx="292">
                  <c:v>4.9050000000000002</c:v>
                </c:pt>
                <c:pt idx="293">
                  <c:v>-1.7034886229125847</c:v>
                </c:pt>
                <c:pt idx="294">
                  <c:v>-7.5148959869971748</c:v>
                </c:pt>
                <c:pt idx="295">
                  <c:v>-9.81</c:v>
                </c:pt>
                <c:pt idx="296">
                  <c:v>-7.5148959869971783</c:v>
                </c:pt>
                <c:pt idx="297">
                  <c:v>-1.7034886229125898</c:v>
                </c:pt>
                <c:pt idx="298">
                  <c:v>4.9049999999999976</c:v>
                </c:pt>
                <c:pt idx="299">
                  <c:v>9.2183846099097604</c:v>
                </c:pt>
                <c:pt idx="300">
                  <c:v>0</c:v>
                </c:pt>
                <c:pt idx="301">
                  <c:v>3.1528732255124745</c:v>
                </c:pt>
                <c:pt idx="302">
                  <c:v>4.8304820285248802</c:v>
                </c:pt>
                <c:pt idx="303">
                  <c:v>4.2478546055626714</c:v>
                </c:pt>
                <c:pt idx="304">
                  <c:v>1.6776088030124057</c:v>
                </c:pt>
                <c:pt idx="305">
                  <c:v>-1.6776088030124046</c:v>
                </c:pt>
                <c:pt idx="306">
                  <c:v>-4.2478546055626705</c:v>
                </c:pt>
                <c:pt idx="307">
                  <c:v>-4.8304820285248802</c:v>
                </c:pt>
                <c:pt idx="308">
                  <c:v>-3.1528732255124763</c:v>
                </c:pt>
                <c:pt idx="309">
                  <c:v>-1.2013785099635533E-15</c:v>
                </c:pt>
                <c:pt idx="310">
                  <c:v>1.4752644225000704</c:v>
                </c:pt>
                <c:pt idx="311">
                  <c:v>4.282991338499782</c:v>
                </c:pt>
                <c:pt idx="312">
                  <c:v>5.0866590070688735</c:v>
                </c:pt>
                <c:pt idx="313">
                  <c:v>3.5102223943126369</c:v>
                </c:pt>
                <c:pt idx="314">
                  <c:v>0.29131371148110513</c:v>
                </c:pt>
                <c:pt idx="315">
                  <c:v>-3.0639038945437056</c:v>
                </c:pt>
                <c:pt idx="316">
                  <c:v>-4.9854868168127062</c:v>
                </c:pt>
                <c:pt idx="317">
                  <c:v>-4.5743050499808877</c:v>
                </c:pt>
                <c:pt idx="318">
                  <c:v>-2.0227551125251697</c:v>
                </c:pt>
                <c:pt idx="319">
                  <c:v>1.4752644225000691</c:v>
                </c:pt>
                <c:pt idx="320">
                  <c:v>2.9057036820422941</c:v>
                </c:pt>
                <c:pt idx="321">
                  <c:v>5.3787713844913281</c:v>
                </c:pt>
                <c:pt idx="322">
                  <c:v>5.3350521777516136</c:v>
                </c:pt>
                <c:pt idx="323">
                  <c:v>2.7950027645415254</c:v>
                </c:pt>
                <c:pt idx="324">
                  <c:v>-1.0528595051931813</c:v>
                </c:pt>
                <c:pt idx="325">
                  <c:v>-4.4080771112179917</c:v>
                </c:pt>
                <c:pt idx="326">
                  <c:v>-5.7007064465838191</c:v>
                </c:pt>
                <c:pt idx="327">
                  <c:v>-4.3259118792981477</c:v>
                </c:pt>
                <c:pt idx="328">
                  <c:v>-0.92697506653362383</c:v>
                </c:pt>
                <c:pt idx="329">
                  <c:v>2.9057036820422932</c:v>
                </c:pt>
                <c:pt idx="330">
                  <c:v>4.2478546055626714</c:v>
                </c:pt>
                <c:pt idx="331">
                  <c:v>6.4069186412811172</c:v>
                </c:pt>
                <c:pt idx="332">
                  <c:v>5.5681142397749159</c:v>
                </c:pt>
                <c:pt idx="333">
                  <c:v>2.1239273027813366</c:v>
                </c:pt>
                <c:pt idx="334">
                  <c:v>-2.3140688240062719</c:v>
                </c:pt>
                <c:pt idx="335">
                  <c:v>-5.6692864300310832</c:v>
                </c:pt>
                <c:pt idx="336">
                  <c:v>-6.3717819083440075</c:v>
                </c:pt>
                <c:pt idx="337">
                  <c:v>-4.0928498172748471</c:v>
                </c:pt>
                <c:pt idx="338">
                  <c:v>0.10117219025616543</c:v>
                </c:pt>
                <c:pt idx="339">
                  <c:v>4.2478546055626705</c:v>
                </c:pt>
                <c:pt idx="340">
                  <c:v>5.4609366164111739</c:v>
                </c:pt>
                <c:pt idx="341">
                  <c:v>7.3361933747392083</c:v>
                </c:pt>
                <c:pt idx="342">
                  <c:v>5.7787637203192936</c:v>
                </c:pt>
                <c:pt idx="343">
                  <c:v>1.517386297357086</c:v>
                </c:pt>
                <c:pt idx="344">
                  <c:v>-3.4539930380087416</c:v>
                </c:pt>
                <c:pt idx="345">
                  <c:v>-6.8092106440335511</c:v>
                </c:pt>
                <c:pt idx="346">
                  <c:v>-6.9783229137682605</c:v>
                </c:pt>
                <c:pt idx="347">
                  <c:v>-3.8822003367304698</c:v>
                </c:pt>
                <c:pt idx="348">
                  <c:v>1.0304469237142566</c:v>
                </c:pt>
                <c:pt idx="349">
                  <c:v>5.460936616411173</c:v>
                </c:pt>
                <c:pt idx="350">
                  <c:v>6.5080908315372863</c:v>
                </c:pt>
                <c:pt idx="351">
                  <c:v>8.1383600423251821</c:v>
                </c:pt>
                <c:pt idx="352">
                  <c:v>5.9606001415121872</c:v>
                </c:pt>
                <c:pt idx="353">
                  <c:v>0.99380918979402977</c:v>
                </c:pt>
                <c:pt idx="354">
                  <c:v>-4.437996126787608</c:v>
                </c:pt>
                <c:pt idx="355">
                  <c:v>-7.7932137328124194</c:v>
                </c:pt>
                <c:pt idx="356">
                  <c:v>-7.5019000213313163</c:v>
                </c:pt>
                <c:pt idx="357">
                  <c:v>-3.7003639155375763</c:v>
                </c:pt>
                <c:pt idx="358">
                  <c:v>1.8326135913002291</c:v>
                </c:pt>
                <c:pt idx="359">
                  <c:v>6.5080908315372845</c:v>
                </c:pt>
                <c:pt idx="360">
                  <c:v>7.3574999999999999</c:v>
                </c:pt>
                <c:pt idx="361">
                  <c:v>8.7890452157603569</c:v>
                </c:pt>
                <c:pt idx="362">
                  <c:v>6.1080984957093207</c:v>
                </c:pt>
                <c:pt idx="363">
                  <c:v>0.56910460556267273</c:v>
                </c:pt>
                <c:pt idx="364">
                  <c:v>-5.2361796544199155</c:v>
                </c:pt>
                <c:pt idx="365">
                  <c:v>-8.591397260444726</c:v>
                </c:pt>
                <c:pt idx="366">
                  <c:v>-7.926604605562674</c:v>
                </c:pt>
                <c:pt idx="367">
                  <c:v>-3.5528655613404432</c:v>
                </c:pt>
                <c:pt idx="368">
                  <c:v>2.4832987647354035</c:v>
                </c:pt>
                <c:pt idx="369">
                  <c:v>7.357499999999999</c:v>
                </c:pt>
                <c:pt idx="370">
                  <c:v>7.983355254037356</c:v>
                </c:pt>
                <c:pt idx="371">
                  <c:v>9.2684781553124882</c:v>
                </c:pt>
                <c:pt idx="372">
                  <c:v>6.2167771200561814</c:v>
                </c:pt>
                <c:pt idx="373">
                  <c:v>0.25617697854399524</c:v>
                </c:pt>
                <c:pt idx="374">
                  <c:v>-5.8242912183189084</c:v>
                </c:pt>
                <c:pt idx="375">
                  <c:v>-9.1795088243437188</c:v>
                </c:pt>
                <c:pt idx="376">
                  <c:v>-8.239532232581352</c:v>
                </c:pt>
                <c:pt idx="377">
                  <c:v>-3.4441869369935829</c:v>
                </c:pt>
                <c:pt idx="378">
                  <c:v>2.9627317042875356</c:v>
                </c:pt>
                <c:pt idx="379">
                  <c:v>7.9833552540373551</c:v>
                </c:pt>
                <c:pt idx="380">
                  <c:v>8.3666402984534685</c:v>
                </c:pt>
                <c:pt idx="381">
                  <c:v>9.5620915337180623</c:v>
                </c:pt>
                <c:pt idx="382">
                  <c:v>6.283333869546027</c:v>
                </c:pt>
                <c:pt idx="383">
                  <c:v>6.4534456335939128E-2</c:v>
                </c:pt>
                <c:pt idx="384">
                  <c:v>-6.1844613462143281</c:v>
                </c:pt>
                <c:pt idx="385">
                  <c:v>-9.5396789522391394</c:v>
                </c:pt>
                <c:pt idx="386">
                  <c:v>-8.4311747547894083</c:v>
                </c:pt>
                <c:pt idx="387">
                  <c:v>-3.3776301875037364</c:v>
                </c:pt>
                <c:pt idx="388">
                  <c:v>3.2563450826931088</c:v>
                </c:pt>
                <c:pt idx="389">
                  <c:v>8.3666402984534685</c:v>
                </c:pt>
                <c:pt idx="390">
                  <c:v>8.4957092111253445</c:v>
                </c:pt>
                <c:pt idx="391">
                  <c:v>9.6609640570497604</c:v>
                </c:pt>
                <c:pt idx="392">
                  <c:v>6.3057464510249517</c:v>
                </c:pt>
                <c:pt idx="393">
                  <c:v>1.3418620017636371E-15</c:v>
                </c:pt>
                <c:pt idx="394">
                  <c:v>-6.3057464510249508</c:v>
                </c:pt>
                <c:pt idx="395">
                  <c:v>-9.6609640570497621</c:v>
                </c:pt>
                <c:pt idx="396">
                  <c:v>-8.4957092111253463</c:v>
                </c:pt>
                <c:pt idx="397">
                  <c:v>-3.3552176060248136</c:v>
                </c:pt>
                <c:pt idx="398">
                  <c:v>3.3552176060248082</c:v>
                </c:pt>
                <c:pt idx="399">
                  <c:v>8.4957092111253427</c:v>
                </c:pt>
                <c:pt idx="400">
                  <c:v>0</c:v>
                </c:pt>
                <c:pt idx="401">
                  <c:v>4.0532556885437057</c:v>
                </c:pt>
                <c:pt idx="402">
                  <c:v>6.2099479934985871</c:v>
                </c:pt>
                <c:pt idx="403">
                  <c:v>5.4609366164111739</c:v>
                </c:pt>
                <c:pt idx="404">
                  <c:v>2.1566923049548814</c:v>
                </c:pt>
                <c:pt idx="405">
                  <c:v>-2.1566923049548801</c:v>
                </c:pt>
                <c:pt idx="406">
                  <c:v>-5.4609366164111721</c:v>
                </c:pt>
                <c:pt idx="407">
                  <c:v>-6.2099479934985871</c:v>
                </c:pt>
                <c:pt idx="408">
                  <c:v>-4.0532556885437083</c:v>
                </c:pt>
                <c:pt idx="409">
                  <c:v>-1.5444624414964975E-15</c:v>
                </c:pt>
                <c:pt idx="410">
                  <c:v>1.3049479934985873</c:v>
                </c:pt>
                <c:pt idx="411">
                  <c:v>5.0529038475225585</c:v>
                </c:pt>
                <c:pt idx="412">
                  <c:v>6.4365498345197345</c:v>
                </c:pt>
                <c:pt idx="413">
                  <c:v>4.8084626196618805</c:v>
                </c:pt>
                <c:pt idx="414">
                  <c:v>0.93044230495488167</c:v>
                </c:pt>
                <c:pt idx="415">
                  <c:v>-3.3829423049548799</c:v>
                </c:pt>
                <c:pt idx="416">
                  <c:v>-6.1134106131604664</c:v>
                </c:pt>
                <c:pt idx="417">
                  <c:v>-5.9833461524774405</c:v>
                </c:pt>
                <c:pt idx="418">
                  <c:v>-3.0536075295648555</c:v>
                </c:pt>
                <c:pt idx="419">
                  <c:v>1.3049479934985855</c:v>
                </c:pt>
                <c:pt idx="420">
                  <c:v>2.5702458025502661</c:v>
                </c:pt>
                <c:pt idx="421">
                  <c:v>6.0221782030372148</c:v>
                </c:pt>
                <c:pt idx="422">
                  <c:v>6.6562664932675171</c:v>
                </c:pt>
                <c:pt idx="423">
                  <c:v>4.1758137151360417</c:v>
                </c:pt>
                <c:pt idx="424">
                  <c:v>-0.25854870930755858</c:v>
                </c:pt>
                <c:pt idx="425">
                  <c:v>-4.5719333192173206</c:v>
                </c:pt>
                <c:pt idx="426">
                  <c:v>-6.7460595176863061</c:v>
                </c:pt>
                <c:pt idx="427">
                  <c:v>-5.7636294937296579</c:v>
                </c:pt>
                <c:pt idx="428">
                  <c:v>-2.0843331740501991</c:v>
                </c:pt>
                <c:pt idx="429">
                  <c:v>2.5702458025502652</c:v>
                </c:pt>
                <c:pt idx="430">
                  <c:v>3.7574479934985869</c:v>
                </c:pt>
                <c:pt idx="431">
                  <c:v>6.9316278442718522</c:v>
                </c:pt>
                <c:pt idx="432">
                  <c:v>6.8624219902478805</c:v>
                </c:pt>
                <c:pt idx="433">
                  <c:v>3.5822126196618815</c:v>
                </c:pt>
                <c:pt idx="434">
                  <c:v>-1.3741538475225583</c:v>
                </c:pt>
                <c:pt idx="435">
                  <c:v>-5.6875384574323204</c:v>
                </c:pt>
                <c:pt idx="436">
                  <c:v>-7.3396606131604667</c:v>
                </c:pt>
                <c:pt idx="437">
                  <c:v>-5.5574739967492945</c:v>
                </c:pt>
                <c:pt idx="438">
                  <c:v>-1.1748835328155629</c:v>
                </c:pt>
                <c:pt idx="439">
                  <c:v>3.7574479934985852</c:v>
                </c:pt>
                <c:pt idx="440">
                  <c:v>4.8304820285248802</c:v>
                </c:pt>
                <c:pt idx="441">
                  <c:v>7.7536196040812788</c:v>
                </c:pt>
                <c:pt idx="442">
                  <c:v>7.0487523950047901</c:v>
                </c:pt>
                <c:pt idx="443">
                  <c:v>3.0456956021487351</c:v>
                </c:pt>
                <c:pt idx="444">
                  <c:v>-2.3824760120888944</c:v>
                </c:pt>
                <c:pt idx="445">
                  <c:v>-6.6958606219986558</c:v>
                </c:pt>
                <c:pt idx="446">
                  <c:v>-7.876177630673614</c:v>
                </c:pt>
                <c:pt idx="447">
                  <c:v>-5.3711435919923858</c:v>
                </c:pt>
                <c:pt idx="448">
                  <c:v>-0.352891773006136</c:v>
                </c:pt>
                <c:pt idx="449">
                  <c:v>4.8304820285248784</c:v>
                </c:pt>
                <c:pt idx="450">
                  <c:v>5.7567443114562931</c:v>
                </c:pt>
                <c:pt idx="451">
                  <c:v>8.4631776787915864</c:v>
                </c:pt>
                <c:pt idx="452">
                  <c:v>7.2095961524774408</c:v>
                </c:pt>
                <c:pt idx="453">
                  <c:v>2.5825644606830287</c:v>
                </c:pt>
                <c:pt idx="454">
                  <c:v>-3.2528778442718518</c:v>
                </c:pt>
                <c:pt idx="455">
                  <c:v>-7.5662624541816141</c:v>
                </c:pt>
                <c:pt idx="456">
                  <c:v>-8.3393087721393222</c:v>
                </c:pt>
                <c:pt idx="457">
                  <c:v>-5.210299834519736</c:v>
                </c:pt>
                <c:pt idx="458">
                  <c:v>0.35666630170417096</c:v>
                </c:pt>
                <c:pt idx="459">
                  <c:v>5.7567443114562913</c:v>
                </c:pt>
                <c:pt idx="460">
                  <c:v>6.5080908315372863</c:v>
                </c:pt>
                <c:pt idx="461">
                  <c:v>9.0387425053564137</c:v>
                </c:pt>
                <c:pt idx="462">
                  <c:v>7.3400661064858941</c:v>
                </c:pt>
                <c:pt idx="463">
                  <c:v>2.206891200642533</c:v>
                </c:pt>
                <c:pt idx="464">
                  <c:v>-3.9589126248451314</c:v>
                </c:pt>
                <c:pt idx="465">
                  <c:v>-8.2722972347548946</c:v>
                </c:pt>
                <c:pt idx="466">
                  <c:v>-8.714982032179817</c:v>
                </c:pt>
                <c:pt idx="467">
                  <c:v>-5.0798298805112818</c:v>
                </c:pt>
                <c:pt idx="468">
                  <c:v>0.9322311282689969</c:v>
                </c:pt>
                <c:pt idx="469">
                  <c:v>6.5080908315372836</c:v>
                </c:pt>
                <c:pt idx="470">
                  <c:v>7.0616923049548799</c:v>
                </c:pt>
                <c:pt idx="471">
                  <c:v>9.4628258377704384</c:v>
                </c:pt>
                <c:pt idx="472">
                  <c:v>7.4361979934985873</c:v>
                </c:pt>
                <c:pt idx="473">
                  <c:v>1.9300904639337357</c:v>
                </c:pt>
                <c:pt idx="474">
                  <c:v>-4.4791278442718516</c:v>
                </c:pt>
                <c:pt idx="475">
                  <c:v>-8.7925124541816135</c:v>
                </c:pt>
                <c:pt idx="476">
                  <c:v>-8.9917827688886156</c:v>
                </c:pt>
                <c:pt idx="477">
                  <c:v>-4.9836979934985903</c:v>
                </c:pt>
                <c:pt idx="478">
                  <c:v>1.3563144606830237</c:v>
                </c:pt>
                <c:pt idx="479">
                  <c:v>7.061692304954879</c:v>
                </c:pt>
                <c:pt idx="480">
                  <c:v>7.4007278310751463</c:v>
                </c:pt>
                <c:pt idx="481">
                  <c:v>9.7225421185747898</c:v>
                </c:pt>
                <c:pt idx="482">
                  <c:v>7.4950708947737201</c:v>
                </c:pt>
                <c:pt idx="483">
                  <c:v>1.7605727008736025</c:v>
                </c:pt>
                <c:pt idx="484">
                  <c:v>-4.797717026351334</c:v>
                </c:pt>
                <c:pt idx="485">
                  <c:v>-9.1111016362610968</c:v>
                </c:pt>
                <c:pt idx="486">
                  <c:v>-9.1613005319487488</c:v>
                </c:pt>
                <c:pt idx="487">
                  <c:v>-4.9248250922234567</c:v>
                </c:pt>
                <c:pt idx="488">
                  <c:v>1.6160307414873729</c:v>
                </c:pt>
                <c:pt idx="489">
                  <c:v>7.4007278310751454</c:v>
                </c:pt>
                <c:pt idx="490">
                  <c:v>7.5148959869971748</c:v>
                </c:pt>
                <c:pt idx="491">
                  <c:v>9.8099999999999987</c:v>
                </c:pt>
                <c:pt idx="492">
                  <c:v>7.5148959869971748</c:v>
                </c:pt>
                <c:pt idx="493">
                  <c:v>1.7034886229125885</c:v>
                </c:pt>
                <c:pt idx="494">
                  <c:v>-4.9049999999999985</c:v>
                </c:pt>
                <c:pt idx="495">
                  <c:v>-9.2183846099097604</c:v>
                </c:pt>
                <c:pt idx="496">
                  <c:v>-9.2183846099097639</c:v>
                </c:pt>
                <c:pt idx="497">
                  <c:v>-4.905000000000002</c:v>
                </c:pt>
                <c:pt idx="498">
                  <c:v>1.7034886229125834</c:v>
                </c:pt>
                <c:pt idx="499">
                  <c:v>7.5148959869971739</c:v>
                </c:pt>
                <c:pt idx="500">
                  <c:v>0</c:v>
                </c:pt>
                <c:pt idx="501">
                  <c:v>4.8304820285248802</c:v>
                </c:pt>
                <c:pt idx="502">
                  <c:v>7.4007278310751463</c:v>
                </c:pt>
                <c:pt idx="503">
                  <c:v>6.5080908315372863</c:v>
                </c:pt>
                <c:pt idx="504">
                  <c:v>2.5702458025502679</c:v>
                </c:pt>
                <c:pt idx="505">
                  <c:v>-2.5702458025502661</c:v>
                </c:pt>
                <c:pt idx="506">
                  <c:v>-6.5080908315372845</c:v>
                </c:pt>
                <c:pt idx="507">
                  <c:v>-7.4007278310751481</c:v>
                </c:pt>
                <c:pt idx="508">
                  <c:v>-4.8304820285248828</c:v>
                </c:pt>
                <c:pt idx="509">
                  <c:v>-1.8406186632802759E-15</c:v>
                </c:pt>
                <c:pt idx="510">
                  <c:v>1.0949813800501962</c:v>
                </c:pt>
                <c:pt idx="511">
                  <c:v>5.6692864300310832</c:v>
                </c:pt>
                <c:pt idx="512">
                  <c:v>7.5908693523000839</c:v>
                </c:pt>
                <c:pt idx="513">
                  <c:v>5.9606001415121881</c:v>
                </c:pt>
                <c:pt idx="514">
                  <c:v>1.5412998798191284</c:v>
                </c:pt>
                <c:pt idx="515">
                  <c:v>-3.5991917252814054</c:v>
                </c:pt>
                <c:pt idx="516">
                  <c:v>-7.0555815215623836</c:v>
                </c:pt>
                <c:pt idx="517">
                  <c:v>-7.2105863098502105</c:v>
                </c:pt>
                <c:pt idx="518">
                  <c:v>-3.9916776270186802</c:v>
                </c:pt>
                <c:pt idx="519">
                  <c:v>1.0949813800501944</c:v>
                </c:pt>
                <c:pt idx="520">
                  <c:v>2.1566923049548805</c:v>
                </c:pt>
                <c:pt idx="521">
                  <c:v>6.4826041842530264</c:v>
                </c:pt>
                <c:pt idx="522">
                  <c:v>7.7752335196188538</c:v>
                </c:pt>
                <c:pt idx="523">
                  <c:v>5.4297446790598469</c:v>
                </c:pt>
                <c:pt idx="524">
                  <c:v>0.54361795827841441</c:v>
                </c:pt>
                <c:pt idx="525">
                  <c:v>-4.5968736468221199</c:v>
                </c:pt>
                <c:pt idx="526">
                  <c:v>-7.5864369840147265</c:v>
                </c:pt>
                <c:pt idx="527">
                  <c:v>-7.0262221425314424</c:v>
                </c:pt>
                <c:pt idx="528">
                  <c:v>-3.1783598727967366</c:v>
                </c:pt>
                <c:pt idx="529">
                  <c:v>2.1566923049548787</c:v>
                </c:pt>
                <c:pt idx="530">
                  <c:v>3.1528732255124754</c:v>
                </c:pt>
                <c:pt idx="531">
                  <c:v>7.2457230427873203</c:v>
                </c:pt>
                <c:pt idx="532">
                  <c:v>7.9482185211002454</c:v>
                </c:pt>
                <c:pt idx="533">
                  <c:v>4.9316542187810493</c:v>
                </c:pt>
                <c:pt idx="534">
                  <c:v>-0.39248590173727033</c:v>
                </c:pt>
                <c:pt idx="535">
                  <c:v>-5.5329775068378053</c:v>
                </c:pt>
                <c:pt idx="536">
                  <c:v>-8.0845274442935242</c:v>
                </c:pt>
                <c:pt idx="537">
                  <c:v>-6.8532371410500517</c:v>
                </c:pt>
                <c:pt idx="538">
                  <c:v>-2.4152410142624432</c:v>
                </c:pt>
                <c:pt idx="539">
                  <c:v>3.1528732255124736</c:v>
                </c:pt>
                <c:pt idx="540">
                  <c:v>4.0532556885437065</c:v>
                </c:pt>
                <c:pt idx="541">
                  <c:v>7.9354560252741733</c:v>
                </c:pt>
                <c:pt idx="542">
                  <c:v>8.10456829500888</c:v>
                </c:pt>
                <c:pt idx="543">
                  <c:v>4.4814629872654335</c:v>
                </c:pt>
                <c:pt idx="544">
                  <c:v>-1.2385686581327595</c:v>
                </c:pt>
                <c:pt idx="545">
                  <c:v>-6.3790602632332938</c:v>
                </c:pt>
                <c:pt idx="546">
                  <c:v>-8.53471867580914</c:v>
                </c:pt>
                <c:pt idx="547">
                  <c:v>-6.6968873671414153</c:v>
                </c:pt>
                <c:pt idx="548">
                  <c:v>-1.7255080317755898</c:v>
                </c:pt>
                <c:pt idx="549">
                  <c:v>4.0532556885437048</c:v>
                </c:pt>
                <c:pt idx="550">
                  <c:v>4.8304820285248811</c:v>
                </c:pt>
                <c:pt idx="551">
                  <c:v>8.5308459440624542</c:v>
                </c:pt>
                <c:pt idx="552">
                  <c:v>8.2395322325813503</c:v>
                </c:pt>
                <c:pt idx="553">
                  <c:v>4.0928498172748462</c:v>
                </c:pt>
                <c:pt idx="554">
                  <c:v>-1.9689225144935083</c:v>
                </c:pt>
                <c:pt idx="555">
                  <c:v>-7.1094141195940423</c:v>
                </c:pt>
                <c:pt idx="556">
                  <c:v>-8.9233318457997282</c:v>
                </c:pt>
                <c:pt idx="557">
                  <c:v>-6.5619234295689468</c:v>
                </c:pt>
                <c:pt idx="558">
                  <c:v>-1.1301181129873106</c:v>
                </c:pt>
                <c:pt idx="559">
                  <c:v>4.8304820285248793</c:v>
                </c:pt>
                <c:pt idx="560">
                  <c:v>5.4609366164111739</c:v>
                </c:pt>
                <c:pt idx="561">
                  <c:v>9.0138021777516144</c:v>
                </c:pt>
                <c:pt idx="562">
                  <c:v>8.3490095228695598</c:v>
                </c:pt>
                <c:pt idx="563">
                  <c:v>3.7776225233316998</c:v>
                </c:pt>
                <c:pt idx="564">
                  <c:v>-2.5613560384708793</c:v>
                </c:pt>
                <c:pt idx="565">
                  <c:v>-7.7018476435714129</c:v>
                </c:pt>
                <c:pt idx="566">
                  <c:v>-9.2385591397428755</c:v>
                </c:pt>
                <c:pt idx="567">
                  <c:v>-6.4524461392807364</c:v>
                </c:pt>
                <c:pt idx="568">
                  <c:v>-0.64716187929814983</c:v>
                </c:pt>
                <c:pt idx="569">
                  <c:v>5.4609366164111721</c:v>
                </c:pt>
                <c:pt idx="570">
                  <c:v>5.9254634085750766</c:v>
                </c:pt>
                <c:pt idx="571">
                  <c:v>9.3696503455686564</c:v>
                </c:pt>
                <c:pt idx="572">
                  <c:v>8.429673753806286</c:v>
                </c:pt>
                <c:pt idx="573">
                  <c:v>3.5453591272497489</c:v>
                </c:pt>
                <c:pt idx="574">
                  <c:v>-2.9978684372246476</c:v>
                </c:pt>
                <c:pt idx="575">
                  <c:v>-8.1383600423251821</c:v>
                </c:pt>
                <c:pt idx="576">
                  <c:v>-9.4708225358248264</c:v>
                </c:pt>
                <c:pt idx="577">
                  <c:v>-6.3717819083440101</c:v>
                </c:pt>
                <c:pt idx="578">
                  <c:v>-0.29131371148110818</c:v>
                </c:pt>
                <c:pt idx="579">
                  <c:v>5.9254634085750757</c:v>
                </c:pt>
                <c:pt idx="580">
                  <c:v>6.2099479934985879</c:v>
                </c:pt>
                <c:pt idx="581">
                  <c:v>9.5875781810023213</c:v>
                </c:pt>
                <c:pt idx="582">
                  <c:v>8.4790739835525866</c:v>
                </c:pt>
                <c:pt idx="583">
                  <c:v>3.4031168347879936</c:v>
                </c:pt>
                <c:pt idx="584">
                  <c:v>-3.265196502404613</c:v>
                </c:pt>
                <c:pt idx="585">
                  <c:v>-8.4056881075051475</c:v>
                </c:pt>
                <c:pt idx="586">
                  <c:v>-9.613064828286582</c:v>
                </c:pt>
                <c:pt idx="587">
                  <c:v>-6.3223816785977096</c:v>
                </c:pt>
                <c:pt idx="588">
                  <c:v>-7.3385876047443732E-2</c:v>
                </c:pt>
                <c:pt idx="589">
                  <c:v>6.2099479934985862</c:v>
                </c:pt>
                <c:pt idx="590">
                  <c:v>6.3057464510249517</c:v>
                </c:pt>
                <c:pt idx="591">
                  <c:v>9.6609640570497604</c:v>
                </c:pt>
                <c:pt idx="592">
                  <c:v>8.4957092111253427</c:v>
                </c:pt>
                <c:pt idx="593">
                  <c:v>3.3552176060248118</c:v>
                </c:pt>
                <c:pt idx="594">
                  <c:v>-3.3552176060248091</c:v>
                </c:pt>
                <c:pt idx="595">
                  <c:v>-8.4957092111253445</c:v>
                </c:pt>
                <c:pt idx="596">
                  <c:v>-9.6609640570497639</c:v>
                </c:pt>
                <c:pt idx="597">
                  <c:v>-6.3057464510249535</c:v>
                </c:pt>
                <c:pt idx="598">
                  <c:v>-3.2490077095303788E-15</c:v>
                </c:pt>
                <c:pt idx="599">
                  <c:v>6.305746451024949</c:v>
                </c:pt>
                <c:pt idx="600">
                  <c:v>0</c:v>
                </c:pt>
                <c:pt idx="601">
                  <c:v>5.460936616411173</c:v>
                </c:pt>
                <c:pt idx="602">
                  <c:v>8.3666402984534685</c:v>
                </c:pt>
                <c:pt idx="603">
                  <c:v>7.3574999999999999</c:v>
                </c:pt>
                <c:pt idx="604">
                  <c:v>2.9057036820422955</c:v>
                </c:pt>
                <c:pt idx="605">
                  <c:v>-2.9057036820422932</c:v>
                </c:pt>
                <c:pt idx="606">
                  <c:v>-7.3574999999999982</c:v>
                </c:pt>
                <c:pt idx="607">
                  <c:v>-8.3666402984534685</c:v>
                </c:pt>
                <c:pt idx="608">
                  <c:v>-5.4609366164111766</c:v>
                </c:pt>
                <c:pt idx="609">
                  <c:v>-2.0808486183782674E-15</c:v>
                </c:pt>
                <c:pt idx="610">
                  <c:v>0.85174431145629348</c:v>
                </c:pt>
                <c:pt idx="611">
                  <c:v>6.1134106131604664</c:v>
                </c:pt>
                <c:pt idx="612">
                  <c:v>8.5145441459760267</c:v>
                </c:pt>
                <c:pt idx="613">
                  <c:v>6.931627844271854</c:v>
                </c:pt>
                <c:pt idx="614">
                  <c:v>2.1053258377704416</c:v>
                </c:pt>
                <c:pt idx="615">
                  <c:v>-3.7060815263141467</c:v>
                </c:pt>
                <c:pt idx="616">
                  <c:v>-7.783372155728145</c:v>
                </c:pt>
                <c:pt idx="617">
                  <c:v>-8.2187364509309102</c:v>
                </c:pt>
                <c:pt idx="618">
                  <c:v>-4.8084626196618832</c:v>
                </c:pt>
                <c:pt idx="619">
                  <c:v>0.85174431145629137</c:v>
                </c:pt>
                <c:pt idx="620">
                  <c:v>1.6776088030124054</c:v>
                </c:pt>
                <c:pt idx="621">
                  <c:v>6.7460595176863061</c:v>
                </c:pt>
                <c:pt idx="622">
                  <c:v>8.6579540099345724</c:v>
                </c:pt>
                <c:pt idx="623">
                  <c:v>6.5186955984937986</c:v>
                </c:pt>
                <c:pt idx="624">
                  <c:v>1.3292670692860573</c:v>
                </c:pt>
                <c:pt idx="625">
                  <c:v>-4.4821402947985316</c:v>
                </c:pt>
                <c:pt idx="626">
                  <c:v>-8.1963044015062003</c:v>
                </c:pt>
                <c:pt idx="627">
                  <c:v>-8.0753265869723645</c:v>
                </c:pt>
                <c:pt idx="628">
                  <c:v>-4.1758137151360435</c:v>
                </c:pt>
                <c:pt idx="629">
                  <c:v>1.6776088030124034</c:v>
                </c:pt>
                <c:pt idx="630">
                  <c:v>2.4525000000000001</c:v>
                </c:pt>
                <c:pt idx="631">
                  <c:v>7.3396606131604667</c:v>
                </c:pt>
                <c:pt idx="632">
                  <c:v>8.7925124541816153</c:v>
                </c:pt>
                <c:pt idx="633">
                  <c:v>6.1312500000000005</c:v>
                </c:pt>
                <c:pt idx="634">
                  <c:v>0.60110752956485469</c:v>
                </c:pt>
                <c:pt idx="635">
                  <c:v>-5.2102998345197342</c:v>
                </c:pt>
                <c:pt idx="636">
                  <c:v>-8.5837500000000002</c:v>
                </c:pt>
                <c:pt idx="637">
                  <c:v>-7.9407681427253225</c:v>
                </c:pt>
                <c:pt idx="638">
                  <c:v>-3.5822126196618829</c:v>
                </c:pt>
                <c:pt idx="639">
                  <c:v>2.4524999999999983</c:v>
                </c:pt>
                <c:pt idx="640">
                  <c:v>3.1528732255124758</c:v>
                </c:pt>
                <c:pt idx="641">
                  <c:v>7.876177630673614</c:v>
                </c:pt>
                <c:pt idx="642">
                  <c:v>8.9141309884785667</c:v>
                </c:pt>
                <c:pt idx="643">
                  <c:v>5.7810633872437629</c:v>
                </c:pt>
                <c:pt idx="644">
                  <c:v>-5.7028022245243594E-2</c:v>
                </c:pt>
                <c:pt idx="645">
                  <c:v>-5.868435386329832</c:v>
                </c:pt>
                <c:pt idx="646">
                  <c:v>-8.9339366127562378</c:v>
                </c:pt>
                <c:pt idx="647">
                  <c:v>-7.819149608428372</c:v>
                </c:pt>
                <c:pt idx="648">
                  <c:v>-3.0456956021487365</c:v>
                </c:pt>
                <c:pt idx="649">
                  <c:v>3.1528732255124736</c:v>
                </c:pt>
                <c:pt idx="650">
                  <c:v>3.7574479934985883</c:v>
                </c:pt>
                <c:pt idx="651">
                  <c:v>8.3393087721393204</c:v>
                </c:pt>
                <c:pt idx="652">
                  <c:v>9.0191142952027619</c:v>
                </c:pt>
                <c:pt idx="653">
                  <c:v>5.4787760032507071</c:v>
                </c:pt>
                <c:pt idx="654">
                  <c:v>-0.62514247043514559</c:v>
                </c:pt>
                <c:pt idx="655">
                  <c:v>-6.4365498345197345</c:v>
                </c:pt>
                <c:pt idx="656">
                  <c:v>-9.2362239967492936</c:v>
                </c:pt>
                <c:pt idx="657">
                  <c:v>-7.7141663017041768</c:v>
                </c:pt>
                <c:pt idx="658">
                  <c:v>-2.5825644606830305</c:v>
                </c:pt>
                <c:pt idx="659">
                  <c:v>3.757447993498586</c:v>
                </c:pt>
                <c:pt idx="660">
                  <c:v>4.2478546055626722</c:v>
                </c:pt>
                <c:pt idx="661">
                  <c:v>8.714982032179817</c:v>
                </c:pt>
                <c:pt idx="662">
                  <c:v>9.1042725097035042</c:v>
                </c:pt>
                <c:pt idx="663">
                  <c:v>5.2335726972186656</c:v>
                </c:pt>
                <c:pt idx="664">
                  <c:v>-1.0859739449763832</c:v>
                </c:pt>
                <c:pt idx="665">
                  <c:v>-6.8973813090609717</c:v>
                </c:pt>
                <c:pt idx="666">
                  <c:v>-9.4814273027813361</c:v>
                </c:pt>
                <c:pt idx="667">
                  <c:v>-7.6290080872034354</c:v>
                </c:pt>
                <c:pt idx="668">
                  <c:v>-2.2068912006425339</c:v>
                </c:pt>
                <c:pt idx="669">
                  <c:v>4.2478546055626705</c:v>
                </c:pt>
                <c:pt idx="670">
                  <c:v>4.609192304954882</c:v>
                </c:pt>
                <c:pt idx="671">
                  <c:v>8.9917827688886138</c:v>
                </c:pt>
                <c:pt idx="672">
                  <c:v>9.1670181427253219</c:v>
                </c:pt>
                <c:pt idx="673">
                  <c:v>5.0529038475225612</c:v>
                </c:pt>
                <c:pt idx="674">
                  <c:v>-1.4255203147069988</c:v>
                </c:pt>
                <c:pt idx="675">
                  <c:v>-7.236927678791587</c:v>
                </c:pt>
                <c:pt idx="676">
                  <c:v>-9.6620961524774405</c:v>
                </c:pt>
                <c:pt idx="677">
                  <c:v>-7.5662624541816168</c:v>
                </c:pt>
                <c:pt idx="678">
                  <c:v>-1.9300904639337366</c:v>
                </c:pt>
                <c:pt idx="679">
                  <c:v>4.6091923049548793</c:v>
                </c:pt>
                <c:pt idx="680">
                  <c:v>4.830482028524882</c:v>
                </c:pt>
                <c:pt idx="681">
                  <c:v>9.1613005319487471</c:v>
                </c:pt>
                <c:pt idx="682">
                  <c:v>9.2054446999596706</c:v>
                </c:pt>
                <c:pt idx="683">
                  <c:v>4.9422589857375607</c:v>
                </c:pt>
                <c:pt idx="684">
                  <c:v>-1.6334646350014816</c:v>
                </c:pt>
                <c:pt idx="685">
                  <c:v>-7.4448719990860708</c:v>
                </c:pt>
                <c:pt idx="686">
                  <c:v>-9.7727410142624418</c:v>
                </c:pt>
                <c:pt idx="687">
                  <c:v>-7.5278358969472681</c:v>
                </c:pt>
                <c:pt idx="688">
                  <c:v>-1.7605727008736034</c:v>
                </c:pt>
                <c:pt idx="689">
                  <c:v>4.8304820285248793</c:v>
                </c:pt>
                <c:pt idx="690">
                  <c:v>4.9050000000000011</c:v>
                </c:pt>
                <c:pt idx="691">
                  <c:v>9.2183846099097604</c:v>
                </c:pt>
                <c:pt idx="692">
                  <c:v>9.2183846099097622</c:v>
                </c:pt>
                <c:pt idx="693">
                  <c:v>4.9050000000000011</c:v>
                </c:pt>
                <c:pt idx="694">
                  <c:v>-1.7034886229125863</c:v>
                </c:pt>
                <c:pt idx="695">
                  <c:v>-7.5148959869971748</c:v>
                </c:pt>
                <c:pt idx="696">
                  <c:v>-9.81</c:v>
                </c:pt>
                <c:pt idx="697">
                  <c:v>-7.5148959869971765</c:v>
                </c:pt>
                <c:pt idx="698">
                  <c:v>-1.7034886229125894</c:v>
                </c:pt>
                <c:pt idx="699">
                  <c:v>4.9049999999999994</c:v>
                </c:pt>
                <c:pt idx="700">
                  <c:v>0</c:v>
                </c:pt>
                <c:pt idx="701">
                  <c:v>5.9254634085750766</c:v>
                </c:pt>
                <c:pt idx="702">
                  <c:v>9.0783366340875524</c:v>
                </c:pt>
                <c:pt idx="703">
                  <c:v>7.983355254037356</c:v>
                </c:pt>
                <c:pt idx="704">
                  <c:v>3.1528732255124767</c:v>
                </c:pt>
                <c:pt idx="705">
                  <c:v>-3.1528732255124745</c:v>
                </c:pt>
                <c:pt idx="706">
                  <c:v>-7.9833552540373542</c:v>
                </c:pt>
                <c:pt idx="707">
                  <c:v>-9.0783366340875524</c:v>
                </c:pt>
                <c:pt idx="708">
                  <c:v>-5.9254634085750784</c:v>
                </c:pt>
                <c:pt idx="709">
                  <c:v>-2.2578530411670424E-15</c:v>
                </c:pt>
                <c:pt idx="710">
                  <c:v>0.58262742296220915</c:v>
                </c:pt>
                <c:pt idx="711">
                  <c:v>6.3717819083440066</c:v>
                </c:pt>
                <c:pt idx="712">
                  <c:v>9.1795088243437188</c:v>
                </c:pt>
                <c:pt idx="713">
                  <c:v>7.6920415425562521</c:v>
                </c:pt>
                <c:pt idx="714">
                  <c:v>2.6053825354873785</c:v>
                </c:pt>
                <c:pt idx="715">
                  <c:v>-3.7003639155375727</c:v>
                </c:pt>
                <c:pt idx="716">
                  <c:v>-8.27466896551846</c:v>
                </c:pt>
                <c:pt idx="717">
                  <c:v>-8.977164443831386</c:v>
                </c:pt>
                <c:pt idx="718">
                  <c:v>-5.4791449088061484</c:v>
                </c:pt>
                <c:pt idx="719">
                  <c:v>0.58262742296220682</c:v>
                </c:pt>
                <c:pt idx="720">
                  <c:v>1.1475520065014131</c:v>
                </c:pt>
                <c:pt idx="721">
                  <c:v>6.8045392463455174</c:v>
                </c:pt>
                <c:pt idx="722">
                  <c:v>9.2776069487945509</c:v>
                </c:pt>
                <c:pt idx="723">
                  <c:v>7.40957925078665</c:v>
                </c:pt>
                <c:pt idx="724">
                  <c:v>2.0745270730350365</c:v>
                </c:pt>
                <c:pt idx="725">
                  <c:v>-4.2312193779899152</c:v>
                </c:pt>
                <c:pt idx="726">
                  <c:v>-8.5571312572880611</c:v>
                </c:pt>
                <c:pt idx="727">
                  <c:v>-8.8790663193805521</c:v>
                </c:pt>
                <c:pt idx="728">
                  <c:v>-5.0463875708046375</c:v>
                </c:pt>
                <c:pt idx="729">
                  <c:v>1.1475520065014106</c:v>
                </c:pt>
                <c:pt idx="730">
                  <c:v>1.6776088030124054</c:v>
                </c:pt>
                <c:pt idx="731">
                  <c:v>7.2105863098502097</c:v>
                </c:pt>
                <c:pt idx="732">
                  <c:v>9.3696503455686564</c:v>
                </c:pt>
                <c:pt idx="733">
                  <c:v>7.1445508525311547</c:v>
                </c:pt>
                <c:pt idx="734">
                  <c:v>1.576436612756239</c:v>
                </c:pt>
                <c:pt idx="735">
                  <c:v>-4.7293098382687129</c:v>
                </c:pt>
                <c:pt idx="736">
                  <c:v>-8.8221596555435564</c:v>
                </c:pt>
                <c:pt idx="737">
                  <c:v>-8.7870229226064485</c:v>
                </c:pt>
                <c:pt idx="738">
                  <c:v>-4.6403405072999462</c:v>
                </c:pt>
                <c:pt idx="739">
                  <c:v>1.6776088030124032</c:v>
                </c:pt>
                <c:pt idx="740">
                  <c:v>2.156692304954881</c:v>
                </c:pt>
                <c:pt idx="741">
                  <c:v>7.5775855643032237</c:v>
                </c:pt>
                <c:pt idx="742">
                  <c:v>9.452842322631259</c:v>
                </c:pt>
                <c:pt idx="743">
                  <c:v>6.9050091015599158</c:v>
                </c:pt>
                <c:pt idx="744">
                  <c:v>1.126245381240623</c:v>
                </c:pt>
                <c:pt idx="745">
                  <c:v>-5.1795010697843278</c:v>
                </c:pt>
                <c:pt idx="746">
                  <c:v>-9.0617014065147963</c:v>
                </c:pt>
                <c:pt idx="747">
                  <c:v>-8.7038309455438476</c:v>
                </c:pt>
                <c:pt idx="748">
                  <c:v>-4.2733412528469321</c:v>
                </c:pt>
                <c:pt idx="749">
                  <c:v>2.1566923049548787</c:v>
                </c:pt>
                <c:pt idx="750">
                  <c:v>2.570245802550267</c:v>
                </c:pt>
                <c:pt idx="751">
                  <c:v>7.8943859230685867</c:v>
                </c:pt>
                <c:pt idx="752">
                  <c:v>9.5246551338564824</c:v>
                </c:pt>
                <c:pt idx="753">
                  <c:v>6.698232352762223</c:v>
                </c:pt>
                <c:pt idx="754">
                  <c:v>0.73763221125003609</c:v>
                </c:pt>
                <c:pt idx="755">
                  <c:v>-5.5681142397749159</c:v>
                </c:pt>
                <c:pt idx="756">
                  <c:v>-9.2684781553124882</c:v>
                </c:pt>
                <c:pt idx="757">
                  <c:v>-8.6320181343186242</c:v>
                </c:pt>
                <c:pt idx="758">
                  <c:v>-3.9565408940815687</c:v>
                </c:pt>
                <c:pt idx="759">
                  <c:v>2.5702458025502652</c:v>
                </c:pt>
                <c:pt idx="760">
                  <c:v>2.9057036820422946</c:v>
                </c:pt>
                <c:pt idx="761">
                  <c:v>8.1513615675539306</c:v>
                </c:pt>
                <c:pt idx="762">
                  <c:v>9.5829067833142858</c:v>
                </c:pt>
                <c:pt idx="763">
                  <c:v>6.5305034130162101</c:v>
                </c:pt>
                <c:pt idx="764">
                  <c:v>0.42240491730688934</c:v>
                </c:pt>
                <c:pt idx="765">
                  <c:v>-5.8833415337180632</c:v>
                </c:pt>
                <c:pt idx="766">
                  <c:v>-9.4362070950585029</c:v>
                </c:pt>
                <c:pt idx="767">
                  <c:v>-8.5737664848608208</c:v>
                </c:pt>
                <c:pt idx="768">
                  <c:v>-3.6995652495962257</c:v>
                </c:pt>
                <c:pt idx="769">
                  <c:v>2.9057036820422923</c:v>
                </c:pt>
                <c:pt idx="770">
                  <c:v>3.1528732255124763</c:v>
                </c:pt>
                <c:pt idx="771">
                  <c:v>8.3407044228375167</c:v>
                </c:pt>
                <c:pt idx="772">
                  <c:v>9.6258273241126506</c:v>
                </c:pt>
                <c:pt idx="773">
                  <c:v>6.406918641281119</c:v>
                </c:pt>
                <c:pt idx="774">
                  <c:v>0.19014152122493813</c:v>
                </c:pt>
                <c:pt idx="775">
                  <c:v>-6.1156049298000132</c:v>
                </c:pt>
                <c:pt idx="776">
                  <c:v>-9.5597918667935939</c:v>
                </c:pt>
                <c:pt idx="777">
                  <c:v>-8.530845944062456</c:v>
                </c:pt>
                <c:pt idx="778">
                  <c:v>-3.5102223943126387</c:v>
                </c:pt>
                <c:pt idx="779">
                  <c:v>3.1528732255124741</c:v>
                </c:pt>
                <c:pt idx="780">
                  <c:v>3.3042443114562943</c:v>
                </c:pt>
                <c:pt idx="781">
                  <c:v>8.4566614020736637</c:v>
                </c:pt>
                <c:pt idx="782">
                  <c:v>9.6521126373382575</c:v>
                </c:pt>
                <c:pt idx="783">
                  <c:v>6.3312330983092098</c:v>
                </c:pt>
                <c:pt idx="784">
                  <c:v>4.7899228763182547E-2</c:v>
                </c:pt>
                <c:pt idx="785">
                  <c:v>-6.2578472222617698</c:v>
                </c:pt>
                <c:pt idx="786">
                  <c:v>-9.6354774097655032</c:v>
                </c:pt>
                <c:pt idx="787">
                  <c:v>-8.5045606308368473</c:v>
                </c:pt>
                <c:pt idx="788">
                  <c:v>-3.3942654150764913</c:v>
                </c:pt>
                <c:pt idx="789">
                  <c:v>3.304244311456292</c:v>
                </c:pt>
                <c:pt idx="790">
                  <c:v>3.3552176060248113</c:v>
                </c:pt>
                <c:pt idx="791">
                  <c:v>8.4957092111253427</c:v>
                </c:pt>
                <c:pt idx="792">
                  <c:v>9.6609640570497604</c:v>
                </c:pt>
                <c:pt idx="793">
                  <c:v>6.3057464510249517</c:v>
                </c:pt>
                <c:pt idx="794">
                  <c:v>6.5618237721992668E-16</c:v>
                </c:pt>
                <c:pt idx="795">
                  <c:v>-6.3057464510249517</c:v>
                </c:pt>
                <c:pt idx="796">
                  <c:v>-9.6609640570497604</c:v>
                </c:pt>
                <c:pt idx="797">
                  <c:v>-8.4957092111253445</c:v>
                </c:pt>
                <c:pt idx="798">
                  <c:v>-3.3552176060248118</c:v>
                </c:pt>
                <c:pt idx="799">
                  <c:v>3.3552176060248091</c:v>
                </c:pt>
                <c:pt idx="800">
                  <c:v>0</c:v>
                </c:pt>
                <c:pt idx="801">
                  <c:v>6.2099479934985871</c:v>
                </c:pt>
                <c:pt idx="802">
                  <c:v>9.5141923049548804</c:v>
                </c:pt>
                <c:pt idx="803">
                  <c:v>8.3666402984534685</c:v>
                </c:pt>
                <c:pt idx="804">
                  <c:v>3.3042443114562952</c:v>
                </c:pt>
                <c:pt idx="805">
                  <c:v>-3.3042443114562929</c:v>
                </c:pt>
                <c:pt idx="806">
                  <c:v>-8.3666402984534667</c:v>
                </c:pt>
                <c:pt idx="807">
                  <c:v>-9.5141923049548804</c:v>
                </c:pt>
                <c:pt idx="808">
                  <c:v>-6.2099479934985906</c:v>
                </c:pt>
                <c:pt idx="809">
                  <c:v>-2.3662537418287234E-15</c:v>
                </c:pt>
                <c:pt idx="810">
                  <c:v>0.2958076950451195</c:v>
                </c:pt>
                <c:pt idx="811">
                  <c:v>6.4365498345197345</c:v>
                </c:pt>
                <c:pt idx="812">
                  <c:v>9.5655587721393207</c:v>
                </c:pt>
                <c:pt idx="813">
                  <c:v>8.2187364509309102</c:v>
                </c:pt>
                <c:pt idx="814">
                  <c:v>3.0262760032507079</c:v>
                </c:pt>
                <c:pt idx="815">
                  <c:v>-3.5822126196618798</c:v>
                </c:pt>
                <c:pt idx="816">
                  <c:v>-8.5145441459760267</c:v>
                </c:pt>
                <c:pt idx="817">
                  <c:v>-9.462825837770442</c:v>
                </c:pt>
                <c:pt idx="818">
                  <c:v>-5.9833461524774432</c:v>
                </c:pt>
                <c:pt idx="819">
                  <c:v>0.29580769504511711</c:v>
                </c:pt>
                <c:pt idx="820">
                  <c:v>0.58262742296220915</c:v>
                </c:pt>
                <c:pt idx="821">
                  <c:v>6.6562664932675171</c:v>
                </c:pt>
                <c:pt idx="822">
                  <c:v>9.6153644952110469</c:v>
                </c:pt>
                <c:pt idx="823">
                  <c:v>8.0753265869723645</c:v>
                </c:pt>
                <c:pt idx="824">
                  <c:v>2.756753621431197</c:v>
                </c:pt>
                <c:pt idx="825">
                  <c:v>-3.8517350014813911</c:v>
                </c:pt>
                <c:pt idx="826">
                  <c:v>-8.6579540099345724</c:v>
                </c:pt>
                <c:pt idx="827">
                  <c:v>-9.413020114698714</c:v>
                </c:pt>
                <c:pt idx="828">
                  <c:v>-5.7636294937296597</c:v>
                </c:pt>
                <c:pt idx="829">
                  <c:v>0.58262742296220682</c:v>
                </c:pt>
                <c:pt idx="830">
                  <c:v>0.85174431145629359</c:v>
                </c:pt>
                <c:pt idx="831">
                  <c:v>6.8624219902478805</c:v>
                </c:pt>
                <c:pt idx="832">
                  <c:v>9.6620961524774405</c:v>
                </c:pt>
                <c:pt idx="833">
                  <c:v>7.9407681427253216</c:v>
                </c:pt>
                <c:pt idx="834">
                  <c:v>2.5038664671844413</c:v>
                </c:pt>
                <c:pt idx="835">
                  <c:v>-4.1046221557281459</c:v>
                </c:pt>
                <c:pt idx="836">
                  <c:v>-8.7925124541816135</c:v>
                </c:pt>
                <c:pt idx="837">
                  <c:v>-9.3662884574323222</c:v>
                </c:pt>
                <c:pt idx="838">
                  <c:v>-5.5574739967492972</c:v>
                </c:pt>
                <c:pt idx="839">
                  <c:v>0.85174431145629126</c:v>
                </c:pt>
                <c:pt idx="840">
                  <c:v>1.0949813800501964</c:v>
                </c:pt>
                <c:pt idx="841">
                  <c:v>7.0487523950047901</c:v>
                </c:pt>
                <c:pt idx="842">
                  <c:v>9.704333826179818</c:v>
                </c:pt>
                <c:pt idx="843">
                  <c:v>7.8191496084283711</c:v>
                </c:pt>
                <c:pt idx="844">
                  <c:v>2.275298388725155</c:v>
                </c:pt>
                <c:pt idx="845">
                  <c:v>-4.3331902341874331</c:v>
                </c:pt>
                <c:pt idx="846">
                  <c:v>-8.9141309884785649</c:v>
                </c:pt>
                <c:pt idx="847">
                  <c:v>-9.3240507837299447</c:v>
                </c:pt>
                <c:pt idx="848">
                  <c:v>-5.3711435919923876</c:v>
                </c:pt>
                <c:pt idx="849">
                  <c:v>1.0949813800501942</c:v>
                </c:pt>
                <c:pt idx="850">
                  <c:v>1.3049479934985877</c:v>
                </c:pt>
                <c:pt idx="851">
                  <c:v>7.2095961524774408</c:v>
                </c:pt>
                <c:pt idx="852">
                  <c:v>9.740794145976027</c:v>
                </c:pt>
                <c:pt idx="853">
                  <c:v>7.7141663017041759</c:v>
                </c:pt>
                <c:pt idx="854">
                  <c:v>2.0779943114562944</c:v>
                </c:pt>
                <c:pt idx="855">
                  <c:v>-4.5304943114562937</c:v>
                </c:pt>
                <c:pt idx="856">
                  <c:v>-9.0191142952027619</c:v>
                </c:pt>
                <c:pt idx="857">
                  <c:v>-9.2875904639337357</c:v>
                </c:pt>
                <c:pt idx="858">
                  <c:v>-5.2102998345197378</c:v>
                </c:pt>
                <c:pt idx="859">
                  <c:v>1.3049479934985853</c:v>
                </c:pt>
                <c:pt idx="860">
                  <c:v>1.4752644225000708</c:v>
                </c:pt>
                <c:pt idx="861">
                  <c:v>7.3400661064858941</c:v>
                </c:pt>
                <c:pt idx="862">
                  <c:v>9.7703692834988729</c:v>
                </c:pt>
                <c:pt idx="863">
                  <c:v>7.6290080872034345</c:v>
                </c:pt>
                <c:pt idx="864">
                  <c:v>1.9179492199249939</c:v>
                </c:pt>
                <c:pt idx="865">
                  <c:v>-4.6905394029875938</c:v>
                </c:pt>
                <c:pt idx="866">
                  <c:v>-9.1042725097035024</c:v>
                </c:pt>
                <c:pt idx="867">
                  <c:v>-9.258015326410888</c:v>
                </c:pt>
                <c:pt idx="868">
                  <c:v>-5.0798298805112827</c:v>
                </c:pt>
                <c:pt idx="869">
                  <c:v>1.4752644225000684</c:v>
                </c:pt>
                <c:pt idx="870">
                  <c:v>1.6007556885437073</c:v>
                </c:pt>
                <c:pt idx="871">
                  <c:v>7.4361979934985873</c:v>
                </c:pt>
                <c:pt idx="872">
                  <c:v>9.7921606131604673</c:v>
                </c:pt>
                <c:pt idx="873">
                  <c:v>7.5662624541816159</c:v>
                </c:pt>
                <c:pt idx="874">
                  <c:v>1.8000260032507076</c:v>
                </c:pt>
                <c:pt idx="875">
                  <c:v>-4.8084626196618805</c:v>
                </c:pt>
                <c:pt idx="876">
                  <c:v>-9.1670181427253201</c:v>
                </c:pt>
                <c:pt idx="877">
                  <c:v>-9.2362239967492954</c:v>
                </c:pt>
                <c:pt idx="878">
                  <c:v>-4.9836979934985903</c:v>
                </c:pt>
                <c:pt idx="879">
                  <c:v>1.6007556885437049</c:v>
                </c:pt>
                <c:pt idx="880">
                  <c:v>1.6776088030124057</c:v>
                </c:pt>
                <c:pt idx="881">
                  <c:v>7.4950708947737201</c:v>
                </c:pt>
                <c:pt idx="882">
                  <c:v>9.8055060164359844</c:v>
                </c:pt>
                <c:pt idx="883">
                  <c:v>7.5278358969472663</c:v>
                </c:pt>
                <c:pt idx="884">
                  <c:v>1.7278076987000568</c:v>
                </c:pt>
                <c:pt idx="885">
                  <c:v>-4.8806809242125313</c:v>
                </c:pt>
                <c:pt idx="886">
                  <c:v>-9.2054446999596706</c:v>
                </c:pt>
                <c:pt idx="887">
                  <c:v>-9.2228785934737765</c:v>
                </c:pt>
                <c:pt idx="888">
                  <c:v>-4.9248250922234567</c:v>
                </c:pt>
                <c:pt idx="889">
                  <c:v>1.6776088030124034</c:v>
                </c:pt>
                <c:pt idx="890">
                  <c:v>1.7034886229125874</c:v>
                </c:pt>
                <c:pt idx="891">
                  <c:v>7.5148959869971748</c:v>
                </c:pt>
                <c:pt idx="892">
                  <c:v>9.8099999999999987</c:v>
                </c:pt>
                <c:pt idx="893">
                  <c:v>7.5148959869971756</c:v>
                </c:pt>
                <c:pt idx="894">
                  <c:v>1.7034886229125876</c:v>
                </c:pt>
                <c:pt idx="895">
                  <c:v>-4.9050000000000002</c:v>
                </c:pt>
                <c:pt idx="896">
                  <c:v>-9.2183846099097604</c:v>
                </c:pt>
                <c:pt idx="897">
                  <c:v>-9.2183846099097622</c:v>
                </c:pt>
                <c:pt idx="898">
                  <c:v>-4.905000000000002</c:v>
                </c:pt>
                <c:pt idx="899">
                  <c:v>1.703488622912585</c:v>
                </c:pt>
                <c:pt idx="900">
                  <c:v>0</c:v>
                </c:pt>
                <c:pt idx="901">
                  <c:v>6.3057464510249508</c:v>
                </c:pt>
                <c:pt idx="902">
                  <c:v>9.6609640570497604</c:v>
                </c:pt>
                <c:pt idx="903">
                  <c:v>8.4957092111253445</c:v>
                </c:pt>
                <c:pt idx="904">
                  <c:v>3.3552176060248118</c:v>
                </c:pt>
                <c:pt idx="905">
                  <c:v>-3.3552176060248096</c:v>
                </c:pt>
                <c:pt idx="906">
                  <c:v>-8.4957092111253427</c:v>
                </c:pt>
                <c:pt idx="907">
                  <c:v>-9.6609640570497621</c:v>
                </c:pt>
                <c:pt idx="908">
                  <c:v>-6.3057464510249535</c:v>
                </c:pt>
                <c:pt idx="909">
                  <c:v>-2.402757019927107E-15</c:v>
                </c:pt>
                <c:pt idx="910">
                  <c:v>1.0430859447169159E-16</c:v>
                </c:pt>
                <c:pt idx="911">
                  <c:v>6.3057464510249508</c:v>
                </c:pt>
                <c:pt idx="912">
                  <c:v>9.6609640570497604</c:v>
                </c:pt>
                <c:pt idx="913">
                  <c:v>8.4957092111253445</c:v>
                </c:pt>
                <c:pt idx="914">
                  <c:v>3.3552176060248118</c:v>
                </c:pt>
                <c:pt idx="915">
                  <c:v>-3.3552176060248096</c:v>
                </c:pt>
                <c:pt idx="916">
                  <c:v>-8.4957092111253427</c:v>
                </c:pt>
                <c:pt idx="917">
                  <c:v>-9.6609640570497621</c:v>
                </c:pt>
                <c:pt idx="918">
                  <c:v>-6.3057464510249535</c:v>
                </c:pt>
                <c:pt idx="919">
                  <c:v>-2.2984484254554153E-15</c:v>
                </c:pt>
                <c:pt idx="920">
                  <c:v>2.0544782508305647E-16</c:v>
                </c:pt>
                <c:pt idx="921">
                  <c:v>6.3057464510249508</c:v>
                </c:pt>
                <c:pt idx="922">
                  <c:v>9.6609640570497604</c:v>
                </c:pt>
                <c:pt idx="923">
                  <c:v>8.4957092111253445</c:v>
                </c:pt>
                <c:pt idx="924">
                  <c:v>3.3552176060248118</c:v>
                </c:pt>
                <c:pt idx="925">
                  <c:v>-3.3552176060248096</c:v>
                </c:pt>
                <c:pt idx="926">
                  <c:v>-8.4957092111253427</c:v>
                </c:pt>
                <c:pt idx="927">
                  <c:v>-9.6609640570497621</c:v>
                </c:pt>
                <c:pt idx="928">
                  <c:v>-6.3057464510249535</c:v>
                </c:pt>
                <c:pt idx="929">
                  <c:v>-2.1973091948440508E-15</c:v>
                </c:pt>
                <c:pt idx="930">
                  <c:v>3.0034462749088833E-16</c:v>
                </c:pt>
                <c:pt idx="931">
                  <c:v>6.3057464510249508</c:v>
                </c:pt>
                <c:pt idx="932">
                  <c:v>9.6609640570497604</c:v>
                </c:pt>
                <c:pt idx="933">
                  <c:v>8.4957092111253445</c:v>
                </c:pt>
                <c:pt idx="934">
                  <c:v>3.3552176060248113</c:v>
                </c:pt>
                <c:pt idx="935">
                  <c:v>-3.3552176060248105</c:v>
                </c:pt>
                <c:pt idx="936">
                  <c:v>-8.4957092111253427</c:v>
                </c:pt>
                <c:pt idx="937">
                  <c:v>-9.6609640570497621</c:v>
                </c:pt>
                <c:pt idx="938">
                  <c:v>-6.3057464510249535</c:v>
                </c:pt>
                <c:pt idx="939">
                  <c:v>-2.1024123924362188E-15</c:v>
                </c:pt>
                <c:pt idx="940">
                  <c:v>3.8611561037412439E-16</c:v>
                </c:pt>
                <c:pt idx="941">
                  <c:v>6.3057464510249508</c:v>
                </c:pt>
                <c:pt idx="942">
                  <c:v>9.6609640570497604</c:v>
                </c:pt>
                <c:pt idx="943">
                  <c:v>8.4957092111253445</c:v>
                </c:pt>
                <c:pt idx="944">
                  <c:v>3.3552176060248113</c:v>
                </c:pt>
                <c:pt idx="945">
                  <c:v>-3.3552176060248105</c:v>
                </c:pt>
                <c:pt idx="946">
                  <c:v>-8.4957092111253427</c:v>
                </c:pt>
                <c:pt idx="947">
                  <c:v>-9.6609640570497621</c:v>
                </c:pt>
                <c:pt idx="948">
                  <c:v>-6.3057464510249535</c:v>
                </c:pt>
                <c:pt idx="949">
                  <c:v>-2.0166414095529826E-15</c:v>
                </c:pt>
                <c:pt idx="950">
                  <c:v>4.6015466582006897E-16</c:v>
                </c:pt>
                <c:pt idx="951">
                  <c:v>6.3057464510249508</c:v>
                </c:pt>
                <c:pt idx="952">
                  <c:v>9.6609640570497604</c:v>
                </c:pt>
                <c:pt idx="953">
                  <c:v>8.4957092111253445</c:v>
                </c:pt>
                <c:pt idx="954">
                  <c:v>3.3552176060248113</c:v>
                </c:pt>
                <c:pt idx="955">
                  <c:v>-3.3552176060248105</c:v>
                </c:pt>
                <c:pt idx="956">
                  <c:v>-8.4957092111253427</c:v>
                </c:pt>
                <c:pt idx="957">
                  <c:v>-9.6609640570497621</c:v>
                </c:pt>
                <c:pt idx="958">
                  <c:v>-6.3057464510249535</c:v>
                </c:pt>
                <c:pt idx="959">
                  <c:v>-1.9426023541070379E-15</c:v>
                </c:pt>
                <c:pt idx="960">
                  <c:v>5.2021215459456684E-16</c:v>
                </c:pt>
                <c:pt idx="961">
                  <c:v>6.3057464510249508</c:v>
                </c:pt>
                <c:pt idx="962">
                  <c:v>9.6609640570497604</c:v>
                </c:pt>
                <c:pt idx="963">
                  <c:v>8.4957092111253445</c:v>
                </c:pt>
                <c:pt idx="964">
                  <c:v>3.3552176060248113</c:v>
                </c:pt>
                <c:pt idx="965">
                  <c:v>-3.3552176060248105</c:v>
                </c:pt>
                <c:pt idx="966">
                  <c:v>-8.4957092111253427</c:v>
                </c:pt>
                <c:pt idx="967">
                  <c:v>-9.6609640570497621</c:v>
                </c:pt>
                <c:pt idx="968">
                  <c:v>-6.3057464510249535</c:v>
                </c:pt>
                <c:pt idx="969">
                  <c:v>-1.8825448653325403E-15</c:v>
                </c:pt>
                <c:pt idx="970">
                  <c:v>5.6446326029176061E-16</c:v>
                </c:pt>
                <c:pt idx="971">
                  <c:v>6.3057464510249508</c:v>
                </c:pt>
                <c:pt idx="972">
                  <c:v>9.6609640570497604</c:v>
                </c:pt>
                <c:pt idx="973">
                  <c:v>8.4957092111253445</c:v>
                </c:pt>
                <c:pt idx="974">
                  <c:v>3.3552176060248113</c:v>
                </c:pt>
                <c:pt idx="975">
                  <c:v>-3.3552176060248105</c:v>
                </c:pt>
                <c:pt idx="976">
                  <c:v>-8.4957092111253427</c:v>
                </c:pt>
                <c:pt idx="977">
                  <c:v>-9.6609640570497621</c:v>
                </c:pt>
                <c:pt idx="978">
                  <c:v>-6.3057464510249535</c:v>
                </c:pt>
                <c:pt idx="979">
                  <c:v>-1.8382937596353465E-15</c:v>
                </c:pt>
                <c:pt idx="980">
                  <c:v>5.9156343545718085E-16</c:v>
                </c:pt>
                <c:pt idx="981">
                  <c:v>6.3057464510249508</c:v>
                </c:pt>
                <c:pt idx="982">
                  <c:v>9.6609640570497604</c:v>
                </c:pt>
                <c:pt idx="983">
                  <c:v>8.4957092111253445</c:v>
                </c:pt>
                <c:pt idx="984">
                  <c:v>3.3552176060248113</c:v>
                </c:pt>
                <c:pt idx="985">
                  <c:v>-3.3552176060248105</c:v>
                </c:pt>
                <c:pt idx="986">
                  <c:v>-8.4957092111253427</c:v>
                </c:pt>
                <c:pt idx="987">
                  <c:v>-9.6609640570497621</c:v>
                </c:pt>
                <c:pt idx="988">
                  <c:v>-6.3057464510249535</c:v>
                </c:pt>
                <c:pt idx="989">
                  <c:v>-1.811193584469926E-15</c:v>
                </c:pt>
                <c:pt idx="990">
                  <c:v>6.0068925498177676E-16</c:v>
                </c:pt>
                <c:pt idx="991">
                  <c:v>6.3057464510249508</c:v>
                </c:pt>
                <c:pt idx="992">
                  <c:v>9.6609640570497604</c:v>
                </c:pt>
                <c:pt idx="993">
                  <c:v>8.4957092111253445</c:v>
                </c:pt>
                <c:pt idx="994">
                  <c:v>3.3552176060248113</c:v>
                </c:pt>
                <c:pt idx="995">
                  <c:v>-3.3552176060248105</c:v>
                </c:pt>
                <c:pt idx="996">
                  <c:v>-8.4957092111253427</c:v>
                </c:pt>
                <c:pt idx="997">
                  <c:v>-9.6609640570497621</c:v>
                </c:pt>
                <c:pt idx="998">
                  <c:v>-6.3057464510249535</c:v>
                </c:pt>
                <c:pt idx="999">
                  <c:v>-1.8020677649453301E-15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B-409E-8608-531BDE2CE278}"/>
            </c:ext>
          </c:extLst>
        </c:ser>
        <c:ser>
          <c:idx val="2"/>
          <c:order val="2"/>
          <c:tx>
            <c:strRef>
              <c:f>Tabelle3!$D$1</c:f>
              <c:strCache>
                <c:ptCount val="1"/>
                <c:pt idx="0">
                  <c:v>Summe von Roll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Tabelle3!$A$2:$A$1002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Tabelle3!$D$2:$D$1002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B-409E-8608-531BDE2CE278}"/>
            </c:ext>
          </c:extLst>
        </c:ser>
        <c:ser>
          <c:idx val="4"/>
          <c:order val="4"/>
          <c:tx>
            <c:strRef>
              <c:f>Tabelle3!$F$1</c:f>
              <c:strCache>
                <c:ptCount val="1"/>
                <c:pt idx="0">
                  <c:v>Summe von Acc_Y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Tabelle3!$A$2:$A$1002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Tabelle3!$F$2:$F$1002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1.094981380050196</c:v>
                </c:pt>
                <c:pt idx="12">
                  <c:v>1.6776088030124048</c:v>
                </c:pt>
                <c:pt idx="13">
                  <c:v>1.4752644225000704</c:v>
                </c:pt>
                <c:pt idx="14">
                  <c:v>0.58262742296220915</c:v>
                </c:pt>
                <c:pt idx="15">
                  <c:v>-0.58262742296220882</c:v>
                </c:pt>
                <c:pt idx="16">
                  <c:v>-1.4752644225000697</c:v>
                </c:pt>
                <c:pt idx="17">
                  <c:v>-1.6776088030124052</c:v>
                </c:pt>
                <c:pt idx="18">
                  <c:v>-1.0949813800501966</c:v>
                </c:pt>
                <c:pt idx="19">
                  <c:v>-4.1723437788676635E-16</c:v>
                </c:pt>
                <c:pt idx="20">
                  <c:v>0</c:v>
                </c:pt>
                <c:pt idx="21">
                  <c:v>2.1566923049548805</c:v>
                </c:pt>
                <c:pt idx="22">
                  <c:v>3.3042443114562934</c:v>
                </c:pt>
                <c:pt idx="23">
                  <c:v>2.9057036820422941</c:v>
                </c:pt>
                <c:pt idx="24">
                  <c:v>1.1475520065014131</c:v>
                </c:pt>
                <c:pt idx="25">
                  <c:v>-1.1475520065014124</c:v>
                </c:pt>
                <c:pt idx="26">
                  <c:v>-2.9057036820422932</c:v>
                </c:pt>
                <c:pt idx="27">
                  <c:v>-3.3042443114562934</c:v>
                </c:pt>
                <c:pt idx="28">
                  <c:v>-2.1566923049548814</c:v>
                </c:pt>
                <c:pt idx="29">
                  <c:v>-8.2179130033222586E-16</c:v>
                </c:pt>
                <c:pt idx="30">
                  <c:v>0</c:v>
                </c:pt>
                <c:pt idx="31">
                  <c:v>3.1528732255124745</c:v>
                </c:pt>
                <c:pt idx="32">
                  <c:v>4.8304820285248802</c:v>
                </c:pt>
                <c:pt idx="33">
                  <c:v>4.2478546055626714</c:v>
                </c:pt>
                <c:pt idx="34">
                  <c:v>1.6776088030124057</c:v>
                </c:pt>
                <c:pt idx="35">
                  <c:v>-1.6776088030124046</c:v>
                </c:pt>
                <c:pt idx="36">
                  <c:v>-4.2478546055626705</c:v>
                </c:pt>
                <c:pt idx="37">
                  <c:v>-4.8304820285248802</c:v>
                </c:pt>
                <c:pt idx="38">
                  <c:v>-3.1528732255124763</c:v>
                </c:pt>
                <c:pt idx="39">
                  <c:v>-1.2013785099635533E-15</c:v>
                </c:pt>
                <c:pt idx="40">
                  <c:v>0</c:v>
                </c:pt>
                <c:pt idx="41">
                  <c:v>4.0532556885437057</c:v>
                </c:pt>
                <c:pt idx="42">
                  <c:v>6.2099479934985871</c:v>
                </c:pt>
                <c:pt idx="43">
                  <c:v>5.4609366164111739</c:v>
                </c:pt>
                <c:pt idx="44">
                  <c:v>2.1566923049548814</c:v>
                </c:pt>
                <c:pt idx="45">
                  <c:v>-2.1566923049548801</c:v>
                </c:pt>
                <c:pt idx="46">
                  <c:v>-5.4609366164111721</c:v>
                </c:pt>
                <c:pt idx="47">
                  <c:v>-6.2099479934985871</c:v>
                </c:pt>
                <c:pt idx="48">
                  <c:v>-4.0532556885437083</c:v>
                </c:pt>
                <c:pt idx="49">
                  <c:v>-1.5444624414964975E-15</c:v>
                </c:pt>
                <c:pt idx="50">
                  <c:v>0</c:v>
                </c:pt>
                <c:pt idx="51">
                  <c:v>4.8304820285248802</c:v>
                </c:pt>
                <c:pt idx="52">
                  <c:v>7.4007278310751463</c:v>
                </c:pt>
                <c:pt idx="53">
                  <c:v>6.5080908315372863</c:v>
                </c:pt>
                <c:pt idx="54">
                  <c:v>2.5702458025502679</c:v>
                </c:pt>
                <c:pt idx="55">
                  <c:v>-2.5702458025502661</c:v>
                </c:pt>
                <c:pt idx="56">
                  <c:v>-6.5080908315372845</c:v>
                </c:pt>
                <c:pt idx="57">
                  <c:v>-7.4007278310751481</c:v>
                </c:pt>
                <c:pt idx="58">
                  <c:v>-4.8304820285248828</c:v>
                </c:pt>
                <c:pt idx="59">
                  <c:v>-1.8406186632802759E-15</c:v>
                </c:pt>
                <c:pt idx="60">
                  <c:v>0</c:v>
                </c:pt>
                <c:pt idx="61">
                  <c:v>5.460936616411173</c:v>
                </c:pt>
                <c:pt idx="62">
                  <c:v>8.3666402984534685</c:v>
                </c:pt>
                <c:pt idx="63">
                  <c:v>7.3574999999999999</c:v>
                </c:pt>
                <c:pt idx="64">
                  <c:v>2.9057036820422955</c:v>
                </c:pt>
                <c:pt idx="65">
                  <c:v>-2.9057036820422932</c:v>
                </c:pt>
                <c:pt idx="66">
                  <c:v>-7.3574999999999982</c:v>
                </c:pt>
                <c:pt idx="67">
                  <c:v>-8.3666402984534685</c:v>
                </c:pt>
                <c:pt idx="68">
                  <c:v>-5.4609366164111766</c:v>
                </c:pt>
                <c:pt idx="69">
                  <c:v>-2.0808486183782674E-15</c:v>
                </c:pt>
                <c:pt idx="70">
                  <c:v>0</c:v>
                </c:pt>
                <c:pt idx="71">
                  <c:v>5.9254634085750766</c:v>
                </c:pt>
                <c:pt idx="72">
                  <c:v>9.0783366340875524</c:v>
                </c:pt>
                <c:pt idx="73">
                  <c:v>7.983355254037356</c:v>
                </c:pt>
                <c:pt idx="74">
                  <c:v>3.1528732255124767</c:v>
                </c:pt>
                <c:pt idx="75">
                  <c:v>-3.1528732255124745</c:v>
                </c:pt>
                <c:pt idx="76">
                  <c:v>-7.9833552540373542</c:v>
                </c:pt>
                <c:pt idx="77">
                  <c:v>-9.0783366340875524</c:v>
                </c:pt>
                <c:pt idx="78">
                  <c:v>-5.9254634085750784</c:v>
                </c:pt>
                <c:pt idx="79">
                  <c:v>-2.2578530411670424E-15</c:v>
                </c:pt>
                <c:pt idx="80">
                  <c:v>0</c:v>
                </c:pt>
                <c:pt idx="81">
                  <c:v>6.2099479934985871</c:v>
                </c:pt>
                <c:pt idx="82">
                  <c:v>9.5141923049548804</c:v>
                </c:pt>
                <c:pt idx="83">
                  <c:v>8.3666402984534685</c:v>
                </c:pt>
                <c:pt idx="84">
                  <c:v>3.3042443114562952</c:v>
                </c:pt>
                <c:pt idx="85">
                  <c:v>-3.3042443114562929</c:v>
                </c:pt>
                <c:pt idx="86">
                  <c:v>-8.3666402984534667</c:v>
                </c:pt>
                <c:pt idx="87">
                  <c:v>-9.5141923049548804</c:v>
                </c:pt>
                <c:pt idx="88">
                  <c:v>-6.2099479934985906</c:v>
                </c:pt>
                <c:pt idx="89">
                  <c:v>-2.3662537418287234E-15</c:v>
                </c:pt>
                <c:pt idx="90">
                  <c:v>0</c:v>
                </c:pt>
                <c:pt idx="91">
                  <c:v>6.3057464510249508</c:v>
                </c:pt>
                <c:pt idx="92">
                  <c:v>9.6609640570497604</c:v>
                </c:pt>
                <c:pt idx="93">
                  <c:v>8.4957092111253445</c:v>
                </c:pt>
                <c:pt idx="94">
                  <c:v>3.3552176060248118</c:v>
                </c:pt>
                <c:pt idx="95">
                  <c:v>-3.3552176060248096</c:v>
                </c:pt>
                <c:pt idx="96">
                  <c:v>-8.4957092111253427</c:v>
                </c:pt>
                <c:pt idx="97">
                  <c:v>-9.6609640570497621</c:v>
                </c:pt>
                <c:pt idx="98">
                  <c:v>-6.3057464510249535</c:v>
                </c:pt>
                <c:pt idx="99">
                  <c:v>-2.402757019927107E-15</c:v>
                </c:pt>
                <c:pt idx="100">
                  <c:v>-1.7034886229125867</c:v>
                </c:pt>
                <c:pt idx="101">
                  <c:v>-1.3049479934985873</c:v>
                </c:pt>
                <c:pt idx="102">
                  <c:v>-0.2958076950451195</c:v>
                </c:pt>
                <c:pt idx="103">
                  <c:v>0.85174431145629292</c:v>
                </c:pt>
                <c:pt idx="104">
                  <c:v>1.6007556885437064</c:v>
                </c:pt>
                <c:pt idx="105">
                  <c:v>1.6007556885437066</c:v>
                </c:pt>
                <c:pt idx="106">
                  <c:v>0.85174431145629415</c:v>
                </c:pt>
                <c:pt idx="107">
                  <c:v>-0.29580769504511872</c:v>
                </c:pt>
                <c:pt idx="108">
                  <c:v>-1.3049479934985866</c:v>
                </c:pt>
                <c:pt idx="109">
                  <c:v>-1.7034886229125867</c:v>
                </c:pt>
                <c:pt idx="110">
                  <c:v>-1.7034886229125867</c:v>
                </c:pt>
                <c:pt idx="111">
                  <c:v>-0.22660184102114719</c:v>
                </c:pt>
                <c:pt idx="112">
                  <c:v>1.3563144606830269</c:v>
                </c:pt>
                <c:pt idx="113">
                  <c:v>2.3045961524774401</c:v>
                </c:pt>
                <c:pt idx="114">
                  <c:v>2.1745316917944129</c:v>
                </c:pt>
                <c:pt idx="115">
                  <c:v>1.0269796852930004</c:v>
                </c:pt>
                <c:pt idx="116">
                  <c:v>-0.60110752956485236</c:v>
                </c:pt>
                <c:pt idx="117">
                  <c:v>-1.9479298507732652</c:v>
                </c:pt>
                <c:pt idx="118">
                  <c:v>-2.3832941459760275</c:v>
                </c:pt>
                <c:pt idx="119">
                  <c:v>-1.7034886229125872</c:v>
                </c:pt>
                <c:pt idx="120">
                  <c:v>-1.7034886229125867</c:v>
                </c:pt>
                <c:pt idx="121">
                  <c:v>0.81897930928274831</c:v>
                </c:pt>
                <c:pt idx="122">
                  <c:v>2.9582377207235231</c:v>
                </c:pt>
                <c:pt idx="123">
                  <c:v>3.7133038254876642</c:v>
                </c:pt>
                <c:pt idx="124">
                  <c:v>2.7308738015310134</c:v>
                </c:pt>
                <c:pt idx="125">
                  <c:v>0.4706375755563999</c:v>
                </c:pt>
                <c:pt idx="126">
                  <c:v>-2.009815202575076</c:v>
                </c:pt>
                <c:pt idx="127">
                  <c:v>-3.5498531108137614</c:v>
                </c:pt>
                <c:pt idx="128">
                  <c:v>-3.4288752962799229</c:v>
                </c:pt>
                <c:pt idx="129">
                  <c:v>-1.7034886229125874</c:v>
                </c:pt>
                <c:pt idx="130">
                  <c:v>-1.7034886229125867</c:v>
                </c:pt>
                <c:pt idx="131">
                  <c:v>1.8000260032507054</c:v>
                </c:pt>
                <c:pt idx="132">
                  <c:v>4.4612884574323202</c:v>
                </c:pt>
                <c:pt idx="133">
                  <c:v>5.035064460683027</c:v>
                </c:pt>
                <c:pt idx="134">
                  <c:v>3.2528778442718536</c:v>
                </c:pt>
                <c:pt idx="135">
                  <c:v>-5.1366467184439393E-2</c:v>
                </c:pt>
                <c:pt idx="136">
                  <c:v>-3.3315758377704388</c:v>
                </c:pt>
                <c:pt idx="137">
                  <c:v>-5.0529038475225585</c:v>
                </c:pt>
                <c:pt idx="138">
                  <c:v>-4.4099219902478817</c:v>
                </c:pt>
                <c:pt idx="139">
                  <c:v>-1.7034886229125876</c:v>
                </c:pt>
                <c:pt idx="140">
                  <c:v>-1.7034886229125867</c:v>
                </c:pt>
                <c:pt idx="141">
                  <c:v>2.6867296335200899</c:v>
                </c:pt>
                <c:pt idx="142">
                  <c:v>5.8197972347548941</c:v>
                </c:pt>
                <c:pt idx="143">
                  <c:v>6.2297170300062721</c:v>
                </c:pt>
                <c:pt idx="144">
                  <c:v>3.7246829913250425</c:v>
                </c:pt>
                <c:pt idx="145">
                  <c:v>-0.52317161423762859</c:v>
                </c:pt>
                <c:pt idx="146">
                  <c:v>-4.526228407093682</c:v>
                </c:pt>
                <c:pt idx="147">
                  <c:v>-6.4114126248451315</c:v>
                </c:pt>
                <c:pt idx="148">
                  <c:v>-5.2966256205172657</c:v>
                </c:pt>
                <c:pt idx="149">
                  <c:v>-1.7034886229125883</c:v>
                </c:pt>
                <c:pt idx="150">
                  <c:v>-1.7034886229125867</c:v>
                </c:pt>
                <c:pt idx="151">
                  <c:v>3.4521481589788525</c:v>
                </c:pt>
                <c:pt idx="152">
                  <c:v>6.9924864509309073</c:v>
                </c:pt>
                <c:pt idx="153">
                  <c:v>7.2609626196618802</c:v>
                </c:pt>
                <c:pt idx="154">
                  <c:v>4.1319536820422949</c:v>
                </c:pt>
                <c:pt idx="155">
                  <c:v>-0.93044230495488023</c:v>
                </c:pt>
                <c:pt idx="156">
                  <c:v>-5.557473996749291</c:v>
                </c:pt>
                <c:pt idx="157">
                  <c:v>-7.5841018410211465</c:v>
                </c:pt>
                <c:pt idx="158">
                  <c:v>-6.0620441459760297</c:v>
                </c:pt>
                <c:pt idx="159">
                  <c:v>-1.7034886229125885</c:v>
                </c:pt>
                <c:pt idx="160">
                  <c:v>-1.7034886229125867</c:v>
                </c:pt>
                <c:pt idx="161">
                  <c:v>4.0730247250513907</c:v>
                </c:pt>
                <c:pt idx="162">
                  <c:v>7.9437245375362293</c:v>
                </c:pt>
                <c:pt idx="163">
                  <c:v>8.097467354243614</c:v>
                </c:pt>
                <c:pt idx="164">
                  <c:v>4.4623152025750787</c:v>
                </c:pt>
                <c:pt idx="165">
                  <c:v>-1.2608038254876635</c:v>
                </c:pt>
                <c:pt idx="166">
                  <c:v>-6.3939787313310239</c:v>
                </c:pt>
                <c:pt idx="167">
                  <c:v>-8.5353399276264685</c:v>
                </c:pt>
                <c:pt idx="168">
                  <c:v>-6.6829207120485679</c:v>
                </c:pt>
                <c:pt idx="169">
                  <c:v>-1.7034886229125887</c:v>
                </c:pt>
                <c:pt idx="170">
                  <c:v>-1.7034886229125867</c:v>
                </c:pt>
                <c:pt idx="171">
                  <c:v>4.5304943114562928</c:v>
                </c:pt>
                <c:pt idx="172">
                  <c:v>8.6446086066590535</c:v>
                </c:pt>
                <c:pt idx="173">
                  <c:v>8.713814460683027</c:v>
                </c:pt>
                <c:pt idx="174">
                  <c:v>4.7057296852930017</c:v>
                </c:pt>
                <c:pt idx="175">
                  <c:v>-1.504218308205586</c:v>
                </c:pt>
                <c:pt idx="176">
                  <c:v>-7.0103258377704378</c:v>
                </c:pt>
                <c:pt idx="177">
                  <c:v>-9.2362239967492918</c:v>
                </c:pt>
                <c:pt idx="178">
                  <c:v>-7.1403902984534691</c:v>
                </c:pt>
                <c:pt idx="179">
                  <c:v>-1.7034886229125887</c:v>
                </c:pt>
                <c:pt idx="180">
                  <c:v>-1.7034886229125867</c:v>
                </c:pt>
                <c:pt idx="181">
                  <c:v>4.8106569363014264</c:v>
                </c:pt>
                <c:pt idx="182">
                  <c:v>9.0738426505235363</c:v>
                </c:pt>
                <c:pt idx="183">
                  <c:v>9.0912765440376422</c:v>
                </c:pt>
                <c:pt idx="184">
                  <c:v>4.8548011043123509</c:v>
                </c:pt>
                <c:pt idx="185">
                  <c:v>-1.6532897272249356</c:v>
                </c:pt>
                <c:pt idx="186">
                  <c:v>-7.3877879211250539</c:v>
                </c:pt>
                <c:pt idx="187">
                  <c:v>-9.6654580406137764</c:v>
                </c:pt>
                <c:pt idx="188">
                  <c:v>-7.4205529232986036</c:v>
                </c:pt>
                <c:pt idx="189">
                  <c:v>-1.7034886229125892</c:v>
                </c:pt>
                <c:pt idx="190">
                  <c:v>-1.7034886229125867</c:v>
                </c:pt>
                <c:pt idx="191">
                  <c:v>4.9049999999999994</c:v>
                </c:pt>
                <c:pt idx="192">
                  <c:v>9.2183846099097604</c:v>
                </c:pt>
                <c:pt idx="193">
                  <c:v>9.2183846099097604</c:v>
                </c:pt>
                <c:pt idx="194">
                  <c:v>4.9050000000000011</c:v>
                </c:pt>
                <c:pt idx="195">
                  <c:v>-1.7034886229125861</c:v>
                </c:pt>
                <c:pt idx="196">
                  <c:v>-7.5148959869971721</c:v>
                </c:pt>
                <c:pt idx="197">
                  <c:v>-9.81</c:v>
                </c:pt>
                <c:pt idx="198">
                  <c:v>-7.5148959869971765</c:v>
                </c:pt>
                <c:pt idx="199">
                  <c:v>-1.7034886229125892</c:v>
                </c:pt>
                <c:pt idx="200">
                  <c:v>-3.3552176060248105</c:v>
                </c:pt>
                <c:pt idx="201">
                  <c:v>-2.5702458025502661</c:v>
                </c:pt>
                <c:pt idx="202">
                  <c:v>-0.58262742296220915</c:v>
                </c:pt>
                <c:pt idx="203">
                  <c:v>1.6776088030124043</c:v>
                </c:pt>
                <c:pt idx="204">
                  <c:v>3.1528732255124754</c:v>
                </c:pt>
                <c:pt idx="205">
                  <c:v>3.1528732255124758</c:v>
                </c:pt>
                <c:pt idx="206">
                  <c:v>1.6776088030124066</c:v>
                </c:pt>
                <c:pt idx="207">
                  <c:v>-0.58262742296220771</c:v>
                </c:pt>
                <c:pt idx="208">
                  <c:v>-2.5702458025502657</c:v>
                </c:pt>
                <c:pt idx="209">
                  <c:v>-3.3552176060248105</c:v>
                </c:pt>
                <c:pt idx="210">
                  <c:v>-3.3552176060248105</c:v>
                </c:pt>
                <c:pt idx="211">
                  <c:v>-1.5412998798191266</c:v>
                </c:pt>
                <c:pt idx="212">
                  <c:v>0.99380918979402832</c:v>
                </c:pt>
                <c:pt idx="213">
                  <c:v>3.0639038945437047</c:v>
                </c:pt>
                <c:pt idx="214">
                  <c:v>3.7003639155375732</c:v>
                </c:pt>
                <c:pt idx="215">
                  <c:v>2.6053825354873776</c:v>
                </c:pt>
                <c:pt idx="216">
                  <c:v>0.29131371148110619</c:v>
                </c:pt>
                <c:pt idx="217">
                  <c:v>-2.1590640357184454</c:v>
                </c:pt>
                <c:pt idx="218">
                  <c:v>-3.5991917252814054</c:v>
                </c:pt>
                <c:pt idx="219">
                  <c:v>-3.3552176060248109</c:v>
                </c:pt>
                <c:pt idx="220">
                  <c:v>-3.3552176060248105</c:v>
                </c:pt>
                <c:pt idx="221">
                  <c:v>-0.54361795827841297</c:v>
                </c:pt>
                <c:pt idx="222">
                  <c:v>2.5223465737870843</c:v>
                </c:pt>
                <c:pt idx="223">
                  <c:v>4.4080771112179917</c:v>
                </c:pt>
                <c:pt idx="224">
                  <c:v>4.2312193779899161</c:v>
                </c:pt>
                <c:pt idx="225">
                  <c:v>2.0745270730350356</c:v>
                </c:pt>
                <c:pt idx="226">
                  <c:v>-1.0528595051931797</c:v>
                </c:pt>
                <c:pt idx="227">
                  <c:v>-3.6876014197115015</c:v>
                </c:pt>
                <c:pt idx="228">
                  <c:v>-4.5968736468221199</c:v>
                </c:pt>
                <c:pt idx="229">
                  <c:v>-3.3552176060248109</c:v>
                </c:pt>
                <c:pt idx="230">
                  <c:v>-3.3552176060248105</c:v>
                </c:pt>
                <c:pt idx="231">
                  <c:v>0.39248590173727166</c:v>
                </c:pt>
                <c:pt idx="232">
                  <c:v>3.956540894081567</c:v>
                </c:pt>
                <c:pt idx="233">
                  <c:v>5.6692864300310823</c:v>
                </c:pt>
                <c:pt idx="234">
                  <c:v>4.7293098382687138</c:v>
                </c:pt>
                <c:pt idx="235">
                  <c:v>1.5764366127562384</c:v>
                </c:pt>
                <c:pt idx="236">
                  <c:v>-2.3140688240062706</c:v>
                </c:pt>
                <c:pt idx="237">
                  <c:v>-5.1217957400059841</c:v>
                </c:pt>
                <c:pt idx="238">
                  <c:v>-5.5329775068378053</c:v>
                </c:pt>
                <c:pt idx="239">
                  <c:v>-3.3552176060248113</c:v>
                </c:pt>
                <c:pt idx="240">
                  <c:v>-3.3552176060248105</c:v>
                </c:pt>
                <c:pt idx="241">
                  <c:v>1.2385686581327606</c:v>
                </c:pt>
                <c:pt idx="242">
                  <c:v>5.2528148819926717</c:v>
                </c:pt>
                <c:pt idx="243">
                  <c:v>6.8092106440335511</c:v>
                </c:pt>
                <c:pt idx="244">
                  <c:v>5.1795010697843296</c:v>
                </c:pt>
                <c:pt idx="245">
                  <c:v>1.1262453812406228</c:v>
                </c:pt>
                <c:pt idx="246">
                  <c:v>-3.4539930380087389</c:v>
                </c:pt>
                <c:pt idx="247">
                  <c:v>-6.4180697279170884</c:v>
                </c:pt>
                <c:pt idx="248">
                  <c:v>-6.3790602632332947</c:v>
                </c:pt>
                <c:pt idx="249">
                  <c:v>-3.3552176060248118</c:v>
                </c:pt>
                <c:pt idx="250">
                  <c:v>-3.3552176060248105</c:v>
                </c:pt>
                <c:pt idx="251">
                  <c:v>1.9689225144935096</c:v>
                </c:pt>
                <c:pt idx="252">
                  <c:v>6.3717819083440066</c:v>
                </c:pt>
                <c:pt idx="253">
                  <c:v>7.7932137328124185</c:v>
                </c:pt>
                <c:pt idx="254">
                  <c:v>5.5681142397749168</c:v>
                </c:pt>
                <c:pt idx="255">
                  <c:v>0.73763221125003553</c:v>
                </c:pt>
                <c:pt idx="256">
                  <c:v>-4.4379961267876071</c:v>
                </c:pt>
                <c:pt idx="257">
                  <c:v>-7.5370367542684251</c:v>
                </c:pt>
                <c:pt idx="258">
                  <c:v>-7.1094141195940432</c:v>
                </c:pt>
                <c:pt idx="259">
                  <c:v>-3.3552176060248118</c:v>
                </c:pt>
                <c:pt idx="260">
                  <c:v>-3.3552176060248105</c:v>
                </c:pt>
                <c:pt idx="261">
                  <c:v>2.5613560384708802</c:v>
                </c:pt>
                <c:pt idx="262">
                  <c:v>7.2794427262645254</c:v>
                </c:pt>
                <c:pt idx="263">
                  <c:v>8.591397260444726</c:v>
                </c:pt>
                <c:pt idx="264">
                  <c:v>5.8833415337180641</c:v>
                </c:pt>
                <c:pt idx="265">
                  <c:v>0.42240491730688945</c:v>
                </c:pt>
                <c:pt idx="266">
                  <c:v>-5.2361796544199137</c:v>
                </c:pt>
                <c:pt idx="267">
                  <c:v>-8.444697572188943</c:v>
                </c:pt>
                <c:pt idx="268">
                  <c:v>-7.7018476435714156</c:v>
                </c:pt>
                <c:pt idx="269">
                  <c:v>-3.3552176060248122</c:v>
                </c:pt>
                <c:pt idx="270">
                  <c:v>-3.3552176060248105</c:v>
                </c:pt>
                <c:pt idx="271">
                  <c:v>2.9978684372246498</c:v>
                </c:pt>
                <c:pt idx="272">
                  <c:v>7.9482185211002445</c:v>
                </c:pt>
                <c:pt idx="273">
                  <c:v>9.1795088243437206</c:v>
                </c:pt>
                <c:pt idx="274">
                  <c:v>6.1156049298000159</c:v>
                </c:pt>
                <c:pt idx="275">
                  <c:v>0.19014152122493796</c:v>
                </c:pt>
                <c:pt idx="276">
                  <c:v>-5.8242912183189066</c:v>
                </c:pt>
                <c:pt idx="277">
                  <c:v>-9.1134733670246622</c:v>
                </c:pt>
                <c:pt idx="278">
                  <c:v>-8.1383600423251838</c:v>
                </c:pt>
                <c:pt idx="279">
                  <c:v>-3.3552176060248122</c:v>
                </c:pt>
                <c:pt idx="280">
                  <c:v>-3.3552176060248105</c:v>
                </c:pt>
                <c:pt idx="281">
                  <c:v>3.2651965024046143</c:v>
                </c:pt>
                <c:pt idx="282">
                  <c:v>8.3577888787419656</c:v>
                </c:pt>
                <c:pt idx="283">
                  <c:v>9.5396789522391394</c:v>
                </c:pt>
                <c:pt idx="284">
                  <c:v>6.2578472222617707</c:v>
                </c:pt>
                <c:pt idx="285">
                  <c:v>4.7899228763182519E-2</c:v>
                </c:pt>
                <c:pt idx="286">
                  <c:v>-6.1844613462143272</c:v>
                </c:pt>
                <c:pt idx="287">
                  <c:v>-9.5230437246663833</c:v>
                </c:pt>
                <c:pt idx="288">
                  <c:v>-8.4056881075051493</c:v>
                </c:pt>
                <c:pt idx="289">
                  <c:v>-3.3552176060248122</c:v>
                </c:pt>
                <c:pt idx="290">
                  <c:v>-3.3552176060248105</c:v>
                </c:pt>
                <c:pt idx="291">
                  <c:v>3.3552176060248105</c:v>
                </c:pt>
                <c:pt idx="292">
                  <c:v>8.4957092111253427</c:v>
                </c:pt>
                <c:pt idx="293">
                  <c:v>9.6609640570497604</c:v>
                </c:pt>
                <c:pt idx="294">
                  <c:v>6.3057464510249526</c:v>
                </c:pt>
                <c:pt idx="295">
                  <c:v>7.2971903274480526E-16</c:v>
                </c:pt>
                <c:pt idx="296">
                  <c:v>-6.3057464510249481</c:v>
                </c:pt>
                <c:pt idx="297">
                  <c:v>-9.6609640570497604</c:v>
                </c:pt>
                <c:pt idx="298">
                  <c:v>-8.4957092111253445</c:v>
                </c:pt>
                <c:pt idx="299">
                  <c:v>-3.3552176060248122</c:v>
                </c:pt>
                <c:pt idx="300">
                  <c:v>-4.9049999999999994</c:v>
                </c:pt>
                <c:pt idx="301">
                  <c:v>-3.7574479934985869</c:v>
                </c:pt>
                <c:pt idx="302">
                  <c:v>-0.85174431145629359</c:v>
                </c:pt>
                <c:pt idx="303">
                  <c:v>2.4524999999999988</c:v>
                </c:pt>
                <c:pt idx="304">
                  <c:v>4.6091923049548802</c:v>
                </c:pt>
                <c:pt idx="305">
                  <c:v>4.6091923049548802</c:v>
                </c:pt>
                <c:pt idx="306">
                  <c:v>2.4525000000000019</c:v>
                </c:pt>
                <c:pt idx="307">
                  <c:v>-0.85174431145629137</c:v>
                </c:pt>
                <c:pt idx="308">
                  <c:v>-3.7574479934985856</c:v>
                </c:pt>
                <c:pt idx="309">
                  <c:v>-4.9049999999999994</c:v>
                </c:pt>
                <c:pt idx="310">
                  <c:v>-4.9049999999999994</c:v>
                </c:pt>
                <c:pt idx="311">
                  <c:v>-2.8091663017041739</c:v>
                </c:pt>
                <c:pt idx="312">
                  <c:v>0.60110752956485325</c:v>
                </c:pt>
                <c:pt idx="313">
                  <c:v>3.7301164671844389</c:v>
                </c:pt>
                <c:pt idx="314">
                  <c:v>5.1137624541816136</c:v>
                </c:pt>
                <c:pt idx="315">
                  <c:v>4.1046221557281468</c:v>
                </c:pt>
                <c:pt idx="316">
                  <c:v>1.174883532815562</c:v>
                </c:pt>
                <c:pt idx="317">
                  <c:v>-2.3045961524774383</c:v>
                </c:pt>
                <c:pt idx="318">
                  <c:v>-4.7057296852929991</c:v>
                </c:pt>
                <c:pt idx="319">
                  <c:v>-4.9050000000000002</c:v>
                </c:pt>
                <c:pt idx="320">
                  <c:v>-4.9049999999999994</c:v>
                </c:pt>
                <c:pt idx="321">
                  <c:v>-1.8896976692612446</c:v>
                </c:pt>
                <c:pt idx="322">
                  <c:v>2.0098152025750773</c:v>
                </c:pt>
                <c:pt idx="323">
                  <c:v>4.9689132045186071</c:v>
                </c:pt>
                <c:pt idx="324">
                  <c:v>5.6030014947489093</c:v>
                </c:pt>
                <c:pt idx="325">
                  <c:v>3.615383115160852</c:v>
                </c:pt>
                <c:pt idx="326">
                  <c:v>-6.391320451860541E-2</c:v>
                </c:pt>
                <c:pt idx="327">
                  <c:v>-3.7133038254876625</c:v>
                </c:pt>
                <c:pt idx="328">
                  <c:v>-5.6251983177359284</c:v>
                </c:pt>
                <c:pt idx="329">
                  <c:v>-4.9050000000000002</c:v>
                </c:pt>
                <c:pt idx="330">
                  <c:v>-4.9049999999999994</c:v>
                </c:pt>
                <c:pt idx="331">
                  <c:v>-1.0269796852930002</c:v>
                </c:pt>
                <c:pt idx="332">
                  <c:v>3.3315758377704401</c:v>
                </c:pt>
                <c:pt idx="333">
                  <c:v>6.1312499999999996</c:v>
                </c:pt>
                <c:pt idx="334">
                  <c:v>6.062044145976027</c:v>
                </c:pt>
                <c:pt idx="335">
                  <c:v>3.1563404639337338</c:v>
                </c:pt>
                <c:pt idx="336">
                  <c:v>-1.2262499999999974</c:v>
                </c:pt>
                <c:pt idx="337">
                  <c:v>-5.0350644606830262</c:v>
                </c:pt>
                <c:pt idx="338">
                  <c:v>-6.487916301704173</c:v>
                </c:pt>
                <c:pt idx="339">
                  <c:v>-4.9050000000000002</c:v>
                </c:pt>
                <c:pt idx="340">
                  <c:v>-4.9049999999999994</c:v>
                </c:pt>
                <c:pt idx="341">
                  <c:v>-0.24722559918595069</c:v>
                </c:pt>
                <c:pt idx="342">
                  <c:v>4.5262284070936847</c:v>
                </c:pt>
                <c:pt idx="343">
                  <c:v>7.1818098382687126</c:v>
                </c:pt>
                <c:pt idx="344">
                  <c:v>6.476942629192223</c:v>
                </c:pt>
                <c:pt idx="345">
                  <c:v>2.7414419807175388</c:v>
                </c:pt>
                <c:pt idx="346">
                  <c:v>-2.2768098382687101</c:v>
                </c:pt>
                <c:pt idx="347">
                  <c:v>-6.2297170300062694</c:v>
                </c:pt>
                <c:pt idx="348">
                  <c:v>-7.2676703878112239</c:v>
                </c:pt>
                <c:pt idx="349">
                  <c:v>-4.9050000000000011</c:v>
                </c:pt>
                <c:pt idx="350">
                  <c:v>-4.9049999999999994</c:v>
                </c:pt>
                <c:pt idx="351">
                  <c:v>0.42587215572814702</c:v>
                </c:pt>
                <c:pt idx="352">
                  <c:v>5.5574739967492937</c:v>
                </c:pt>
                <c:pt idx="353">
                  <c:v>8.0886719902478799</c:v>
                </c:pt>
                <c:pt idx="354">
                  <c:v>6.8350904639337342</c:v>
                </c:pt>
                <c:pt idx="355">
                  <c:v>2.3832941459760275</c:v>
                </c:pt>
                <c:pt idx="356">
                  <c:v>-3.1836719902478792</c:v>
                </c:pt>
                <c:pt idx="357">
                  <c:v>-7.2609626196618802</c:v>
                </c:pt>
                <c:pt idx="358">
                  <c:v>-7.9407681427253216</c:v>
                </c:pt>
                <c:pt idx="359">
                  <c:v>-4.9050000000000011</c:v>
                </c:pt>
                <c:pt idx="360">
                  <c:v>-4.9049999999999994</c:v>
                </c:pt>
                <c:pt idx="361">
                  <c:v>0.97186184477012583</c:v>
                </c:pt>
                <c:pt idx="362">
                  <c:v>6.3939787313310275</c:v>
                </c:pt>
                <c:pt idx="363">
                  <c:v>8.8242819083440072</c:v>
                </c:pt>
                <c:pt idx="364">
                  <c:v>7.1256055094734885</c:v>
                </c:pt>
                <c:pt idx="365">
                  <c:v>2.0927791004362732</c:v>
                </c:pt>
                <c:pt idx="366">
                  <c:v>-3.9192819083440043</c:v>
                </c:pt>
                <c:pt idx="367">
                  <c:v>-8.097467354243614</c:v>
                </c:pt>
                <c:pt idx="368">
                  <c:v>-8.4867578317673011</c:v>
                </c:pt>
                <c:pt idx="369">
                  <c:v>-4.9050000000000011</c:v>
                </c:pt>
                <c:pt idx="370">
                  <c:v>-4.9049999999999994</c:v>
                </c:pt>
                <c:pt idx="371">
                  <c:v>1.3741538475225601</c:v>
                </c:pt>
                <c:pt idx="372">
                  <c:v>7.0103258377704414</c:v>
                </c:pt>
                <c:pt idx="373">
                  <c:v>9.3662884574323204</c:v>
                </c:pt>
                <c:pt idx="374">
                  <c:v>7.3396606131604685</c:v>
                </c:pt>
                <c:pt idx="375">
                  <c:v>1.8787239967492939</c:v>
                </c:pt>
                <c:pt idx="376">
                  <c:v>-4.4612884574323184</c:v>
                </c:pt>
                <c:pt idx="377">
                  <c:v>-8.713814460683027</c:v>
                </c:pt>
                <c:pt idx="378">
                  <c:v>-8.8890498345197351</c:v>
                </c:pt>
                <c:pt idx="379">
                  <c:v>-4.9050000000000011</c:v>
                </c:pt>
                <c:pt idx="380">
                  <c:v>-4.9049999999999994</c:v>
                </c:pt>
                <c:pt idx="381">
                  <c:v>1.6205247250513919</c:v>
                </c:pt>
                <c:pt idx="382">
                  <c:v>7.3877879211250574</c:v>
                </c:pt>
                <c:pt idx="383">
                  <c:v>9.6982230427873208</c:v>
                </c:pt>
                <c:pt idx="384">
                  <c:v>7.4707518189862521</c:v>
                </c:pt>
                <c:pt idx="385">
                  <c:v>1.7476327909235099</c:v>
                </c:pt>
                <c:pt idx="386">
                  <c:v>-4.7932230427873188</c:v>
                </c:pt>
                <c:pt idx="387">
                  <c:v>-9.0912765440376422</c:v>
                </c:pt>
                <c:pt idx="388">
                  <c:v>-9.1354207120485675</c:v>
                </c:pt>
                <c:pt idx="389">
                  <c:v>-4.9050000000000011</c:v>
                </c:pt>
                <c:pt idx="390">
                  <c:v>-4.9049999999999994</c:v>
                </c:pt>
                <c:pt idx="391">
                  <c:v>1.7034886229125872</c:v>
                </c:pt>
                <c:pt idx="392">
                  <c:v>7.5148959869971748</c:v>
                </c:pt>
                <c:pt idx="393">
                  <c:v>9.81</c:v>
                </c:pt>
                <c:pt idx="394">
                  <c:v>7.5148959869971756</c:v>
                </c:pt>
                <c:pt idx="395">
                  <c:v>1.703488622912587</c:v>
                </c:pt>
                <c:pt idx="396">
                  <c:v>-4.9049999999999976</c:v>
                </c:pt>
                <c:pt idx="397">
                  <c:v>-9.2183846099097604</c:v>
                </c:pt>
                <c:pt idx="398">
                  <c:v>-9.2183846099097622</c:v>
                </c:pt>
                <c:pt idx="399">
                  <c:v>-4.9050000000000011</c:v>
                </c:pt>
                <c:pt idx="400">
                  <c:v>-6.3057464510249508</c:v>
                </c:pt>
                <c:pt idx="401">
                  <c:v>-4.8304820285248802</c:v>
                </c:pt>
                <c:pt idx="402">
                  <c:v>-1.0949813800501964</c:v>
                </c:pt>
                <c:pt idx="403">
                  <c:v>3.1528732255124736</c:v>
                </c:pt>
                <c:pt idx="404">
                  <c:v>5.9254634085750766</c:v>
                </c:pt>
                <c:pt idx="405">
                  <c:v>5.9254634085750766</c:v>
                </c:pt>
                <c:pt idx="406">
                  <c:v>3.1528732255124781</c:v>
                </c:pt>
                <c:pt idx="407">
                  <c:v>-1.0949813800501937</c:v>
                </c:pt>
                <c:pt idx="408">
                  <c:v>-4.8304820285248793</c:v>
                </c:pt>
                <c:pt idx="409">
                  <c:v>-6.3057464510249508</c:v>
                </c:pt>
                <c:pt idx="410">
                  <c:v>-6.3057464510249508</c:v>
                </c:pt>
                <c:pt idx="411">
                  <c:v>-3.9916776270186776</c:v>
                </c:pt>
                <c:pt idx="412">
                  <c:v>0.19014152122493649</c:v>
                </c:pt>
                <c:pt idx="413">
                  <c:v>4.2829913384997811</c:v>
                </c:pt>
                <c:pt idx="414">
                  <c:v>6.3717819083440066</c:v>
                </c:pt>
                <c:pt idx="415">
                  <c:v>5.4791449088061457</c:v>
                </c:pt>
                <c:pt idx="416">
                  <c:v>2.022755112525171</c:v>
                </c:pt>
                <c:pt idx="417">
                  <c:v>-2.3801042813253268</c:v>
                </c:pt>
                <c:pt idx="418">
                  <c:v>-5.6692864300310823</c:v>
                </c:pt>
                <c:pt idx="419">
                  <c:v>-6.3057464510249508</c:v>
                </c:pt>
                <c:pt idx="420">
                  <c:v>-6.3057464510249508</c:v>
                </c:pt>
                <c:pt idx="421">
                  <c:v>-3.1783598727967335</c:v>
                </c:pt>
                <c:pt idx="422">
                  <c:v>1.4362166134483907</c:v>
                </c:pt>
                <c:pt idx="423">
                  <c:v>5.3787713844913272</c:v>
                </c:pt>
                <c:pt idx="424">
                  <c:v>6.8045392463455174</c:v>
                </c:pt>
                <c:pt idx="425">
                  <c:v>5.0463875708046357</c:v>
                </c:pt>
                <c:pt idx="426">
                  <c:v>0.9269750665336256</c:v>
                </c:pt>
                <c:pt idx="427">
                  <c:v>-3.6261793735487808</c:v>
                </c:pt>
                <c:pt idx="428">
                  <c:v>-6.4826041842530264</c:v>
                </c:pt>
                <c:pt idx="429">
                  <c:v>-6.3057464510249517</c:v>
                </c:pt>
                <c:pt idx="430">
                  <c:v>-6.3057464510249508</c:v>
                </c:pt>
                <c:pt idx="431">
                  <c:v>-2.4152410142624401</c:v>
                </c:pt>
                <c:pt idx="432">
                  <c:v>2.6053825354873763</c:v>
                </c:pt>
                <c:pt idx="433">
                  <c:v>6.4069186412811163</c:v>
                </c:pt>
                <c:pt idx="434">
                  <c:v>7.2105863098502097</c:v>
                </c:pt>
                <c:pt idx="435">
                  <c:v>4.6403405072999435</c:v>
                </c:pt>
                <c:pt idx="436">
                  <c:v>-0.10117219025616397</c:v>
                </c:pt>
                <c:pt idx="437">
                  <c:v>-4.7953452955877669</c:v>
                </c:pt>
                <c:pt idx="438">
                  <c:v>-7.2457230427873194</c:v>
                </c:pt>
                <c:pt idx="439">
                  <c:v>-6.3057464510249517</c:v>
                </c:pt>
                <c:pt idx="440">
                  <c:v>-6.3057464510249508</c:v>
                </c:pt>
                <c:pt idx="441">
                  <c:v>-1.7255080317755871</c:v>
                </c:pt>
                <c:pt idx="442">
                  <c:v>3.6621147724272434</c:v>
                </c:pt>
                <c:pt idx="443">
                  <c:v>7.3361933747392083</c:v>
                </c:pt>
                <c:pt idx="444">
                  <c:v>7.5775855643032237</c:v>
                </c:pt>
                <c:pt idx="445">
                  <c:v>4.2733412528469303</c:v>
                </c:pt>
                <c:pt idx="446">
                  <c:v>-1.0304469237142544</c:v>
                </c:pt>
                <c:pt idx="447">
                  <c:v>-5.852077532527634</c:v>
                </c:pt>
                <c:pt idx="448">
                  <c:v>-7.9354560252741733</c:v>
                </c:pt>
                <c:pt idx="449">
                  <c:v>-6.3057464510249517</c:v>
                </c:pt>
                <c:pt idx="450">
                  <c:v>-6.3057464510249508</c:v>
                </c:pt>
                <c:pt idx="451">
                  <c:v>-1.130118112987307</c:v>
                </c:pt>
                <c:pt idx="452">
                  <c:v>4.5743050499808859</c:v>
                </c:pt>
                <c:pt idx="453">
                  <c:v>8.1383600423251803</c:v>
                </c:pt>
                <c:pt idx="454">
                  <c:v>7.8943859230685867</c:v>
                </c:pt>
                <c:pt idx="455">
                  <c:v>3.9565408940815674</c:v>
                </c:pt>
                <c:pt idx="456">
                  <c:v>-1.8326135913002279</c:v>
                </c:pt>
                <c:pt idx="457">
                  <c:v>-6.764267810081277</c:v>
                </c:pt>
                <c:pt idx="458">
                  <c:v>-8.5308459440624542</c:v>
                </c:pt>
                <c:pt idx="459">
                  <c:v>-6.3057464510249517</c:v>
                </c:pt>
                <c:pt idx="460">
                  <c:v>-6.3057464510249508</c:v>
                </c:pt>
                <c:pt idx="461">
                  <c:v>-0.64716187929814684</c:v>
                </c:pt>
                <c:pt idx="462">
                  <c:v>5.3142369281553901</c:v>
                </c:pt>
                <c:pt idx="463">
                  <c:v>8.7890452157603551</c:v>
                </c:pt>
                <c:pt idx="464">
                  <c:v>8.1513615675539306</c:v>
                </c:pt>
                <c:pt idx="465">
                  <c:v>3.6995652495962239</c:v>
                </c:pt>
                <c:pt idx="466">
                  <c:v>-2.4832987647354012</c:v>
                </c:pt>
                <c:pt idx="467">
                  <c:v>-7.5041996882557811</c:v>
                </c:pt>
                <c:pt idx="468">
                  <c:v>-9.0138021777516144</c:v>
                </c:pt>
                <c:pt idx="469">
                  <c:v>-6.3057464510249517</c:v>
                </c:pt>
                <c:pt idx="470">
                  <c:v>-6.3057464510249508</c:v>
                </c:pt>
                <c:pt idx="471">
                  <c:v>-0.29131371148110435</c:v>
                </c:pt>
                <c:pt idx="472">
                  <c:v>5.859427951256019</c:v>
                </c:pt>
                <c:pt idx="473">
                  <c:v>9.2684781553124882</c:v>
                </c:pt>
                <c:pt idx="474">
                  <c:v>8.3407044228375185</c:v>
                </c:pt>
                <c:pt idx="475">
                  <c:v>3.5102223943126369</c:v>
                </c:pt>
                <c:pt idx="476">
                  <c:v>-2.9627317042875343</c:v>
                </c:pt>
                <c:pt idx="477">
                  <c:v>-8.0493907113564109</c:v>
                </c:pt>
                <c:pt idx="478">
                  <c:v>-9.3696503455686564</c:v>
                </c:pt>
                <c:pt idx="479">
                  <c:v>-6.3057464510249526</c:v>
                </c:pt>
                <c:pt idx="480">
                  <c:v>-6.3057464510249508</c:v>
                </c:pt>
                <c:pt idx="481">
                  <c:v>-7.3385876047440124E-2</c:v>
                </c:pt>
                <c:pt idx="482">
                  <c:v>6.1933127659258309</c:v>
                </c:pt>
                <c:pt idx="483">
                  <c:v>9.5620915337180605</c:v>
                </c:pt>
                <c:pt idx="484">
                  <c:v>8.4566614020736655</c:v>
                </c:pt>
                <c:pt idx="485">
                  <c:v>3.3942654150764895</c:v>
                </c:pt>
                <c:pt idx="486">
                  <c:v>-3.2563450826931084</c:v>
                </c:pt>
                <c:pt idx="487">
                  <c:v>-8.3832755260262211</c:v>
                </c:pt>
                <c:pt idx="488">
                  <c:v>-9.5875781810023213</c:v>
                </c:pt>
                <c:pt idx="489">
                  <c:v>-6.3057464510249526</c:v>
                </c:pt>
                <c:pt idx="490">
                  <c:v>-6.3057464510249508</c:v>
                </c:pt>
                <c:pt idx="491">
                  <c:v>3.9650182595325766E-17</c:v>
                </c:pt>
                <c:pt idx="492">
                  <c:v>6.3057464510249508</c:v>
                </c:pt>
                <c:pt idx="493">
                  <c:v>9.6609640570497604</c:v>
                </c:pt>
                <c:pt idx="494">
                  <c:v>8.4957092111253445</c:v>
                </c:pt>
                <c:pt idx="495">
                  <c:v>3.3552176060248105</c:v>
                </c:pt>
                <c:pt idx="496">
                  <c:v>-3.3552176060248065</c:v>
                </c:pt>
                <c:pt idx="497">
                  <c:v>-8.4957092111253409</c:v>
                </c:pt>
                <c:pt idx="498">
                  <c:v>-9.6609640570497604</c:v>
                </c:pt>
                <c:pt idx="499">
                  <c:v>-6.3057464510249526</c:v>
                </c:pt>
                <c:pt idx="500">
                  <c:v>-7.5148959869971748</c:v>
                </c:pt>
                <c:pt idx="501">
                  <c:v>-5.7567443114562931</c:v>
                </c:pt>
                <c:pt idx="502">
                  <c:v>-1.3049479934985877</c:v>
                </c:pt>
                <c:pt idx="503">
                  <c:v>3.7574479934985856</c:v>
                </c:pt>
                <c:pt idx="504">
                  <c:v>7.0616923049548799</c:v>
                </c:pt>
                <c:pt idx="505">
                  <c:v>7.0616923049548808</c:v>
                </c:pt>
                <c:pt idx="506">
                  <c:v>3.7574479934985905</c:v>
                </c:pt>
                <c:pt idx="507">
                  <c:v>-1.3049479934985846</c:v>
                </c:pt>
                <c:pt idx="508">
                  <c:v>-5.7567443114562913</c:v>
                </c:pt>
                <c:pt idx="509">
                  <c:v>-7.5148959869971748</c:v>
                </c:pt>
                <c:pt idx="510">
                  <c:v>-7.5148959869971748</c:v>
                </c:pt>
                <c:pt idx="511">
                  <c:v>-5.0529038475225603</c:v>
                </c:pt>
                <c:pt idx="512">
                  <c:v>-0.22660184102114755</c:v>
                </c:pt>
                <c:pt idx="513">
                  <c:v>4.7057296852929991</c:v>
                </c:pt>
                <c:pt idx="514">
                  <c:v>7.4361979934985873</c:v>
                </c:pt>
                <c:pt idx="515">
                  <c:v>6.6871866164111742</c:v>
                </c:pt>
                <c:pt idx="516">
                  <c:v>2.8091663017041779</c:v>
                </c:pt>
                <c:pt idx="517">
                  <c:v>-2.3832941459760248</c:v>
                </c:pt>
                <c:pt idx="518">
                  <c:v>-6.460584775390025</c:v>
                </c:pt>
                <c:pt idx="519">
                  <c:v>-7.5148959869971748</c:v>
                </c:pt>
                <c:pt idx="520">
                  <c:v>-7.5148959869971748</c:v>
                </c:pt>
                <c:pt idx="521">
                  <c:v>-4.3704492199249927</c:v>
                </c:pt>
                <c:pt idx="522">
                  <c:v>0.81897930928274809</c:v>
                </c:pt>
                <c:pt idx="523">
                  <c:v>5.6251983177359284</c:v>
                </c:pt>
                <c:pt idx="524">
                  <c:v>7.7993245162049156</c:v>
                </c:pt>
                <c:pt idx="525">
                  <c:v>6.3240600937048468</c:v>
                </c:pt>
                <c:pt idx="526">
                  <c:v>1.8896976692612488</c:v>
                </c:pt>
                <c:pt idx="527">
                  <c:v>-3.4288752962799203</c:v>
                </c:pt>
                <c:pt idx="528">
                  <c:v>-7.1430394029875925</c:v>
                </c:pt>
                <c:pt idx="529">
                  <c:v>-7.5148959869971748</c:v>
                </c:pt>
                <c:pt idx="530">
                  <c:v>-7.5148959869971748</c:v>
                </c:pt>
                <c:pt idx="531">
                  <c:v>-3.7301164671844402</c:v>
                </c:pt>
                <c:pt idx="532">
                  <c:v>1.8000260032507056</c:v>
                </c:pt>
                <c:pt idx="533">
                  <c:v>6.487916301704173</c:v>
                </c:pt>
                <c:pt idx="534">
                  <c:v>8.1400384574323201</c:v>
                </c:pt>
                <c:pt idx="535">
                  <c:v>5.9833461524774405</c:v>
                </c:pt>
                <c:pt idx="536">
                  <c:v>1.0269796852930042</c:v>
                </c:pt>
                <c:pt idx="537">
                  <c:v>-4.4099219902478781</c:v>
                </c:pt>
                <c:pt idx="538">
                  <c:v>-7.783372155728145</c:v>
                </c:pt>
                <c:pt idx="539">
                  <c:v>-7.5148959869971756</c:v>
                </c:pt>
                <c:pt idx="540">
                  <c:v>-7.5148959869971748</c:v>
                </c:pt>
                <c:pt idx="541">
                  <c:v>-3.1513617759689163</c:v>
                </c:pt>
                <c:pt idx="542">
                  <c:v>2.6867296335200903</c:v>
                </c:pt>
                <c:pt idx="543">
                  <c:v>7.267670387811223</c:v>
                </c:pt>
                <c:pt idx="544">
                  <c:v>8.447987396486182</c:v>
                </c:pt>
                <c:pt idx="545">
                  <c:v>5.6753972134235804</c:v>
                </c:pt>
                <c:pt idx="546">
                  <c:v>0.24722559918595521</c:v>
                </c:pt>
                <c:pt idx="547">
                  <c:v>-5.296625620517263</c:v>
                </c:pt>
                <c:pt idx="548">
                  <c:v>-8.3621268469436707</c:v>
                </c:pt>
                <c:pt idx="549">
                  <c:v>-7.5148959869971756</c:v>
                </c:pt>
                <c:pt idx="550">
                  <c:v>-7.5148959869971748</c:v>
                </c:pt>
                <c:pt idx="551">
                  <c:v>-2.651770314707</c:v>
                </c:pt>
                <c:pt idx="552">
                  <c:v>3.452148158978853</c:v>
                </c:pt>
                <c:pt idx="553">
                  <c:v>7.9407681427253198</c:v>
                </c:pt>
                <c:pt idx="554">
                  <c:v>8.713814460683027</c:v>
                </c:pt>
                <c:pt idx="555">
                  <c:v>5.4095701492267354</c:v>
                </c:pt>
                <c:pt idx="556">
                  <c:v>-0.42587215572814308</c:v>
                </c:pt>
                <c:pt idx="557">
                  <c:v>-6.0620441459760253</c:v>
                </c:pt>
                <c:pt idx="558">
                  <c:v>-8.861718308205587</c:v>
                </c:pt>
                <c:pt idx="559">
                  <c:v>-7.5148959869971756</c:v>
                </c:pt>
                <c:pt idx="560">
                  <c:v>-7.5148959869971748</c:v>
                </c:pt>
                <c:pt idx="561">
                  <c:v>-2.2465219171436575</c:v>
                </c:pt>
                <c:pt idx="562">
                  <c:v>4.0730247250513907</c:v>
                </c:pt>
                <c:pt idx="563">
                  <c:v>8.4867578317672994</c:v>
                </c:pt>
                <c:pt idx="564">
                  <c:v>8.9294426291922235</c:v>
                </c:pt>
                <c:pt idx="565">
                  <c:v>5.1939419807175398</c:v>
                </c:pt>
                <c:pt idx="566">
                  <c:v>-0.97186184477012161</c:v>
                </c:pt>
                <c:pt idx="567">
                  <c:v>-6.6829207120485643</c:v>
                </c:pt>
                <c:pt idx="568">
                  <c:v>-9.2669667057689296</c:v>
                </c:pt>
                <c:pt idx="569">
                  <c:v>-7.5148959869971756</c:v>
                </c:pt>
                <c:pt idx="570">
                  <c:v>-7.5148959869971748</c:v>
                </c:pt>
                <c:pt idx="571">
                  <c:v>-1.9479298507732661</c:v>
                </c:pt>
                <c:pt idx="572">
                  <c:v>4.5304943114562928</c:v>
                </c:pt>
                <c:pt idx="573">
                  <c:v>8.8890498345197333</c:v>
                </c:pt>
                <c:pt idx="574">
                  <c:v>9.0883201492267336</c:v>
                </c:pt>
                <c:pt idx="575">
                  <c:v>5.0350644606830279</c:v>
                </c:pt>
                <c:pt idx="576">
                  <c:v>-1.3741538475225556</c:v>
                </c:pt>
                <c:pt idx="577">
                  <c:v>-7.1403902984534655</c:v>
                </c:pt>
                <c:pt idx="578">
                  <c:v>-9.5655587721393207</c:v>
                </c:pt>
                <c:pt idx="579">
                  <c:v>-7.5148959869971756</c:v>
                </c:pt>
                <c:pt idx="580">
                  <c:v>-7.5148959869971748</c:v>
                </c:pt>
                <c:pt idx="581">
                  <c:v>-1.7650666844376155</c:v>
                </c:pt>
                <c:pt idx="582">
                  <c:v>4.8106569363014264</c:v>
                </c:pt>
                <c:pt idx="583">
                  <c:v>9.1354207120485658</c:v>
                </c:pt>
                <c:pt idx="584">
                  <c:v>9.1856196077362178</c:v>
                </c:pt>
                <c:pt idx="585">
                  <c:v>4.9377650021735464</c:v>
                </c:pt>
                <c:pt idx="586">
                  <c:v>-1.6205247250513877</c:v>
                </c:pt>
                <c:pt idx="587">
                  <c:v>-7.4205529232985992</c:v>
                </c:pt>
                <c:pt idx="588">
                  <c:v>-9.7484219384749711</c:v>
                </c:pt>
                <c:pt idx="589">
                  <c:v>-7.5148959869971756</c:v>
                </c:pt>
                <c:pt idx="590">
                  <c:v>-7.5148959869971748</c:v>
                </c:pt>
                <c:pt idx="591">
                  <c:v>-1.703488622912587</c:v>
                </c:pt>
                <c:pt idx="592">
                  <c:v>4.9049999999999994</c:v>
                </c:pt>
                <c:pt idx="593">
                  <c:v>9.2183846099097604</c:v>
                </c:pt>
                <c:pt idx="594">
                  <c:v>9.2183846099097622</c:v>
                </c:pt>
                <c:pt idx="595">
                  <c:v>4.9050000000000011</c:v>
                </c:pt>
                <c:pt idx="596">
                  <c:v>-1.7034886229125827</c:v>
                </c:pt>
                <c:pt idx="597">
                  <c:v>-7.5148959869971721</c:v>
                </c:pt>
                <c:pt idx="598">
                  <c:v>-9.81</c:v>
                </c:pt>
                <c:pt idx="599">
                  <c:v>-7.5148959869971756</c:v>
                </c:pt>
                <c:pt idx="600">
                  <c:v>-8.4957092111253427</c:v>
                </c:pt>
                <c:pt idx="601">
                  <c:v>-6.5080908315372863</c:v>
                </c:pt>
                <c:pt idx="602">
                  <c:v>-1.4752644225000708</c:v>
                </c:pt>
                <c:pt idx="603">
                  <c:v>4.2478546055626696</c:v>
                </c:pt>
                <c:pt idx="604">
                  <c:v>7.9833552540373551</c:v>
                </c:pt>
                <c:pt idx="605">
                  <c:v>7.983355254037356</c:v>
                </c:pt>
                <c:pt idx="606">
                  <c:v>4.2478546055626749</c:v>
                </c:pt>
                <c:pt idx="607">
                  <c:v>-1.4752644225000671</c:v>
                </c:pt>
                <c:pt idx="608">
                  <c:v>-6.5080908315372836</c:v>
                </c:pt>
                <c:pt idx="609">
                  <c:v>-8.4957092111253427</c:v>
                </c:pt>
                <c:pt idx="610">
                  <c:v>-8.4957092111253427</c:v>
                </c:pt>
                <c:pt idx="611">
                  <c:v>-5.9606001415121881</c:v>
                </c:pt>
                <c:pt idx="612">
                  <c:v>-0.63646002099386834</c:v>
                </c:pt>
                <c:pt idx="613">
                  <c:v>4.9854868168127053</c:v>
                </c:pt>
                <c:pt idx="614">
                  <c:v>8.27466896551846</c:v>
                </c:pt>
                <c:pt idx="615">
                  <c:v>7.6920415425562521</c:v>
                </c:pt>
                <c:pt idx="616">
                  <c:v>3.51022239431264</c:v>
                </c:pt>
                <c:pt idx="617">
                  <c:v>-2.3140688240062697</c:v>
                </c:pt>
                <c:pt idx="618">
                  <c:v>-7.0555815215623827</c:v>
                </c:pt>
                <c:pt idx="619">
                  <c:v>-8.4957092111253427</c:v>
                </c:pt>
                <c:pt idx="620">
                  <c:v>-8.4957092111253427</c:v>
                </c:pt>
                <c:pt idx="621">
                  <c:v>-5.4297446790598451</c:v>
                </c:pt>
                <c:pt idx="622">
                  <c:v>0.17685773322807613</c:v>
                </c:pt>
                <c:pt idx="623">
                  <c:v>5.7007064465838182</c:v>
                </c:pt>
                <c:pt idx="624">
                  <c:v>8.5571312572880611</c:v>
                </c:pt>
                <c:pt idx="625">
                  <c:v>7.40957925078665</c:v>
                </c:pt>
                <c:pt idx="626">
                  <c:v>2.7950027645415285</c:v>
                </c:pt>
                <c:pt idx="627">
                  <c:v>-3.1273865782282142</c:v>
                </c:pt>
                <c:pt idx="628">
                  <c:v>-7.5864369840147239</c:v>
                </c:pt>
                <c:pt idx="629">
                  <c:v>-8.4957092111253427</c:v>
                </c:pt>
                <c:pt idx="630">
                  <c:v>-8.4957092111253427</c:v>
                </c:pt>
                <c:pt idx="631">
                  <c:v>-4.9316542187810484</c:v>
                </c:pt>
                <c:pt idx="632">
                  <c:v>0.9399765917623697</c:v>
                </c:pt>
                <c:pt idx="633">
                  <c:v>6.3717819083440057</c:v>
                </c:pt>
                <c:pt idx="634">
                  <c:v>8.8221596555435582</c:v>
                </c:pt>
                <c:pt idx="635">
                  <c:v>7.144550852531153</c:v>
                </c:pt>
                <c:pt idx="636">
                  <c:v>2.1239273027813397</c:v>
                </c:pt>
                <c:pt idx="637">
                  <c:v>-3.8905054367625076</c:v>
                </c:pt>
                <c:pt idx="638">
                  <c:v>-8.0845274442935224</c:v>
                </c:pt>
                <c:pt idx="639">
                  <c:v>-8.4957092111253445</c:v>
                </c:pt>
                <c:pt idx="640">
                  <c:v>-8.4957092111253427</c:v>
                </c:pt>
                <c:pt idx="641">
                  <c:v>-4.4814629872654326</c:v>
                </c:pt>
                <c:pt idx="642">
                  <c:v>1.6297095742492234</c:v>
                </c:pt>
                <c:pt idx="643">
                  <c:v>6.9783229137682579</c:v>
                </c:pt>
                <c:pt idx="644">
                  <c:v>9.0617014065147963</c:v>
                </c:pt>
                <c:pt idx="645">
                  <c:v>6.9050091015599158</c:v>
                </c:pt>
                <c:pt idx="646">
                  <c:v>1.5173862973570889</c:v>
                </c:pt>
                <c:pt idx="647">
                  <c:v>-4.580238419249361</c:v>
                </c:pt>
                <c:pt idx="648">
                  <c:v>-8.5347186758091382</c:v>
                </c:pt>
                <c:pt idx="649">
                  <c:v>-8.4957092111253445</c:v>
                </c:pt>
                <c:pt idx="650">
                  <c:v>-8.4957092111253427</c:v>
                </c:pt>
                <c:pt idx="651">
                  <c:v>-4.0928498172748453</c:v>
                </c:pt>
                <c:pt idx="652">
                  <c:v>2.2250994930375034</c:v>
                </c:pt>
                <c:pt idx="653">
                  <c:v>7.5019000213313136</c:v>
                </c:pt>
                <c:pt idx="654">
                  <c:v>9.26847815531249</c:v>
                </c:pt>
                <c:pt idx="655">
                  <c:v>6.698232352762223</c:v>
                </c:pt>
                <c:pt idx="656">
                  <c:v>0.99380918979403221</c:v>
                </c:pt>
                <c:pt idx="657">
                  <c:v>-5.175628338037642</c:v>
                </c:pt>
                <c:pt idx="658">
                  <c:v>-8.9233318457997246</c:v>
                </c:pt>
                <c:pt idx="659">
                  <c:v>-8.4957092111253445</c:v>
                </c:pt>
                <c:pt idx="660">
                  <c:v>-8.4957092111253427</c:v>
                </c:pt>
                <c:pt idx="661">
                  <c:v>-3.7776225233316989</c:v>
                </c:pt>
                <c:pt idx="662">
                  <c:v>2.7080557267266641</c:v>
                </c:pt>
                <c:pt idx="663">
                  <c:v>7.9266046055626704</c:v>
                </c:pt>
                <c:pt idx="664">
                  <c:v>9.4362070950585029</c:v>
                </c:pt>
                <c:pt idx="665">
                  <c:v>6.5305034130162092</c:v>
                </c:pt>
                <c:pt idx="666">
                  <c:v>0.56910460556267539</c:v>
                </c:pt>
                <c:pt idx="667">
                  <c:v>-5.6585845717268022</c:v>
                </c:pt>
                <c:pt idx="668">
                  <c:v>-9.2385591397428719</c:v>
                </c:pt>
                <c:pt idx="669">
                  <c:v>-8.4957092111253445</c:v>
                </c:pt>
                <c:pt idx="670">
                  <c:v>-8.4957092111253427</c:v>
                </c:pt>
                <c:pt idx="671">
                  <c:v>-3.5453591272497471</c:v>
                </c:pt>
                <c:pt idx="672">
                  <c:v>3.063903894543706</c:v>
                </c:pt>
                <c:pt idx="673">
                  <c:v>8.2395322325813485</c:v>
                </c:pt>
                <c:pt idx="674">
                  <c:v>9.5597918667935939</c:v>
                </c:pt>
                <c:pt idx="675">
                  <c:v>6.406918641281119</c:v>
                </c:pt>
                <c:pt idx="676">
                  <c:v>0.2561769785439974</c:v>
                </c:pt>
                <c:pt idx="677">
                  <c:v>-6.0144327395438442</c:v>
                </c:pt>
                <c:pt idx="678">
                  <c:v>-9.4708225358248246</c:v>
                </c:pt>
                <c:pt idx="679">
                  <c:v>-8.4957092111253445</c:v>
                </c:pt>
                <c:pt idx="680">
                  <c:v>-8.4957092111253427</c:v>
                </c:pt>
                <c:pt idx="681">
                  <c:v>-3.4031168347879919</c:v>
                </c:pt>
                <c:pt idx="682">
                  <c:v>3.2818317299773705</c:v>
                </c:pt>
                <c:pt idx="683">
                  <c:v>8.4311747547894047</c:v>
                </c:pt>
                <c:pt idx="684">
                  <c:v>9.6354774097655032</c:v>
                </c:pt>
                <c:pt idx="685">
                  <c:v>6.3312330983092089</c:v>
                </c:pt>
                <c:pt idx="686">
                  <c:v>6.4534456335941029E-2</c:v>
                </c:pt>
                <c:pt idx="687">
                  <c:v>-6.2323605749775091</c:v>
                </c:pt>
                <c:pt idx="688">
                  <c:v>-9.6130648282865803</c:v>
                </c:pt>
                <c:pt idx="689">
                  <c:v>-8.4957092111253445</c:v>
                </c:pt>
                <c:pt idx="690">
                  <c:v>-8.4957092111253427</c:v>
                </c:pt>
                <c:pt idx="691">
                  <c:v>-3.3552176060248105</c:v>
                </c:pt>
                <c:pt idx="692">
                  <c:v>3.3552176060248109</c:v>
                </c:pt>
                <c:pt idx="693">
                  <c:v>8.4957092111253427</c:v>
                </c:pt>
                <c:pt idx="694">
                  <c:v>9.6609640570497604</c:v>
                </c:pt>
                <c:pt idx="695">
                  <c:v>6.3057464510249517</c:v>
                </c:pt>
                <c:pt idx="696">
                  <c:v>3.4133019509579766E-15</c:v>
                </c:pt>
                <c:pt idx="697">
                  <c:v>-6.305746451024949</c:v>
                </c:pt>
                <c:pt idx="698">
                  <c:v>-9.6609640570497604</c:v>
                </c:pt>
                <c:pt idx="699">
                  <c:v>-8.4957092111253445</c:v>
                </c:pt>
                <c:pt idx="700">
                  <c:v>-9.2183846099097604</c:v>
                </c:pt>
                <c:pt idx="701">
                  <c:v>-7.0616923049548799</c:v>
                </c:pt>
                <c:pt idx="702">
                  <c:v>-1.6007556885437073</c:v>
                </c:pt>
                <c:pt idx="703">
                  <c:v>4.6091923049548784</c:v>
                </c:pt>
                <c:pt idx="704">
                  <c:v>8.6624479934985867</c:v>
                </c:pt>
                <c:pt idx="705">
                  <c:v>8.6624479934985867</c:v>
                </c:pt>
                <c:pt idx="706">
                  <c:v>4.6091923049548846</c:v>
                </c:pt>
                <c:pt idx="707">
                  <c:v>-1.6007556885437031</c:v>
                </c:pt>
                <c:pt idx="708">
                  <c:v>-7.0616923049548781</c:v>
                </c:pt>
                <c:pt idx="709">
                  <c:v>-9.2183846099097604</c:v>
                </c:pt>
                <c:pt idx="710">
                  <c:v>-9.2183846099097604</c:v>
                </c:pt>
                <c:pt idx="711">
                  <c:v>-6.6871866164111733</c:v>
                </c:pt>
                <c:pt idx="712">
                  <c:v>-1.0269796852930007</c:v>
                </c:pt>
                <c:pt idx="713">
                  <c:v>5.1137624541816127</c:v>
                </c:pt>
                <c:pt idx="714">
                  <c:v>8.8617183082055853</c:v>
                </c:pt>
                <c:pt idx="715">
                  <c:v>8.4631776787915864</c:v>
                </c:pt>
                <c:pt idx="716">
                  <c:v>4.1046221557281513</c:v>
                </c:pt>
                <c:pt idx="717">
                  <c:v>-2.1745316917944097</c:v>
                </c:pt>
                <c:pt idx="718">
                  <c:v>-7.4361979934985847</c:v>
                </c:pt>
                <c:pt idx="719">
                  <c:v>-9.2183846099097604</c:v>
                </c:pt>
                <c:pt idx="720">
                  <c:v>-9.2183846099097604</c:v>
                </c:pt>
                <c:pt idx="721">
                  <c:v>-6.3240600937048441</c:v>
                </c:pt>
                <c:pt idx="722">
                  <c:v>-0.47063757555639985</c:v>
                </c:pt>
                <c:pt idx="723">
                  <c:v>5.6030014947489066</c:v>
                </c:pt>
                <c:pt idx="724">
                  <c:v>9.0549338952358589</c:v>
                </c:pt>
                <c:pt idx="725">
                  <c:v>8.2699620917613164</c:v>
                </c:pt>
                <c:pt idx="726">
                  <c:v>3.6153831151608564</c:v>
                </c:pt>
                <c:pt idx="727">
                  <c:v>-2.7308738015310103</c:v>
                </c:pt>
                <c:pt idx="728">
                  <c:v>-7.7993245162049138</c:v>
                </c:pt>
                <c:pt idx="729">
                  <c:v>-9.2183846099097604</c:v>
                </c:pt>
                <c:pt idx="730">
                  <c:v>-9.2183846099097604</c:v>
                </c:pt>
                <c:pt idx="731">
                  <c:v>-5.9833461524774396</c:v>
                </c:pt>
                <c:pt idx="732">
                  <c:v>5.1366467184439733E-2</c:v>
                </c:pt>
                <c:pt idx="733">
                  <c:v>6.0620441459760253</c:v>
                </c:pt>
                <c:pt idx="734">
                  <c:v>9.2362239967492918</c:v>
                </c:pt>
                <c:pt idx="735">
                  <c:v>8.0886719902478799</c:v>
                </c:pt>
                <c:pt idx="736">
                  <c:v>3.1563404639337382</c:v>
                </c:pt>
                <c:pt idx="737">
                  <c:v>-3.2528778442718504</c:v>
                </c:pt>
                <c:pt idx="738">
                  <c:v>-8.1400384574323184</c:v>
                </c:pt>
                <c:pt idx="739">
                  <c:v>-9.2183846099097604</c:v>
                </c:pt>
                <c:pt idx="740">
                  <c:v>-9.2183846099097604</c:v>
                </c:pt>
                <c:pt idx="741">
                  <c:v>-5.6753972134235795</c:v>
                </c:pt>
                <c:pt idx="742">
                  <c:v>0.52317161423762903</c:v>
                </c:pt>
                <c:pt idx="743">
                  <c:v>6.4769426291922203</c:v>
                </c:pt>
                <c:pt idx="744">
                  <c:v>9.4000802047486225</c:v>
                </c:pt>
                <c:pt idx="745">
                  <c:v>7.9248157822485528</c:v>
                </c:pt>
                <c:pt idx="746">
                  <c:v>2.7414419807175432</c:v>
                </c:pt>
                <c:pt idx="747">
                  <c:v>-3.7246829913250394</c:v>
                </c:pt>
                <c:pt idx="748">
                  <c:v>-8.4479873964861802</c:v>
                </c:pt>
                <c:pt idx="749">
                  <c:v>-9.2183846099097604</c:v>
                </c:pt>
                <c:pt idx="750">
                  <c:v>-9.2183846099097604</c:v>
                </c:pt>
                <c:pt idx="751">
                  <c:v>-5.4095701492267327</c:v>
                </c:pt>
                <c:pt idx="752">
                  <c:v>0.93044230495488056</c:v>
                </c:pt>
                <c:pt idx="753">
                  <c:v>6.8350904639337315</c:v>
                </c:pt>
                <c:pt idx="754">
                  <c:v>9.5415238312690285</c:v>
                </c:pt>
                <c:pt idx="755">
                  <c:v>7.7833721557281468</c:v>
                </c:pt>
                <c:pt idx="756">
                  <c:v>2.3832941459760315</c:v>
                </c:pt>
                <c:pt idx="757">
                  <c:v>-4.1319536820422913</c:v>
                </c:pt>
                <c:pt idx="758">
                  <c:v>-8.713814460683027</c:v>
                </c:pt>
                <c:pt idx="759">
                  <c:v>-9.2183846099097622</c:v>
                </c:pt>
                <c:pt idx="760">
                  <c:v>-9.2183846099097604</c:v>
                </c:pt>
                <c:pt idx="761">
                  <c:v>-5.1939419807175371</c:v>
                </c:pt>
                <c:pt idx="762">
                  <c:v>1.2608038254876646</c:v>
                </c:pt>
                <c:pt idx="763">
                  <c:v>7.1256055094734867</c:v>
                </c:pt>
                <c:pt idx="764">
                  <c:v>9.656257183292615</c:v>
                </c:pt>
                <c:pt idx="765">
                  <c:v>7.6686388037045576</c:v>
                </c:pt>
                <c:pt idx="766">
                  <c:v>2.0927791004362772</c:v>
                </c:pt>
                <c:pt idx="767">
                  <c:v>-4.4623152025750752</c:v>
                </c:pt>
                <c:pt idx="768">
                  <c:v>-8.9294426291922218</c:v>
                </c:pt>
                <c:pt idx="769">
                  <c:v>-9.2183846099097622</c:v>
                </c:pt>
                <c:pt idx="770">
                  <c:v>-9.2183846099097604</c:v>
                </c:pt>
                <c:pt idx="771">
                  <c:v>-5.0350644606830262</c:v>
                </c:pt>
                <c:pt idx="772">
                  <c:v>1.5042183082055871</c:v>
                </c:pt>
                <c:pt idx="773">
                  <c:v>7.3396606131604667</c:v>
                </c:pt>
                <c:pt idx="774">
                  <c:v>9.740794145976027</c:v>
                </c:pt>
                <c:pt idx="775">
                  <c:v>7.5841018410211465</c:v>
                </c:pt>
                <c:pt idx="776">
                  <c:v>1.8787239967492977</c:v>
                </c:pt>
                <c:pt idx="777">
                  <c:v>-4.7057296852929973</c:v>
                </c:pt>
                <c:pt idx="778">
                  <c:v>-9.0883201492267318</c:v>
                </c:pt>
                <c:pt idx="779">
                  <c:v>-9.2183846099097622</c:v>
                </c:pt>
                <c:pt idx="780">
                  <c:v>-9.2183846099097604</c:v>
                </c:pt>
                <c:pt idx="781">
                  <c:v>-4.9377650021735437</c:v>
                </c:pt>
                <c:pt idx="782">
                  <c:v>1.6532897272249363</c:v>
                </c:pt>
                <c:pt idx="783">
                  <c:v>7.4707518189862512</c:v>
                </c:pt>
                <c:pt idx="784">
                  <c:v>9.7925661064858947</c:v>
                </c:pt>
                <c:pt idx="785">
                  <c:v>7.5323298805112797</c:v>
                </c:pt>
                <c:pt idx="786">
                  <c:v>1.7476327909235136</c:v>
                </c:pt>
                <c:pt idx="787">
                  <c:v>-4.8548011043123473</c:v>
                </c:pt>
                <c:pt idx="788">
                  <c:v>-9.185619607736216</c:v>
                </c:pt>
                <c:pt idx="789">
                  <c:v>-9.2183846099097622</c:v>
                </c:pt>
                <c:pt idx="790">
                  <c:v>-9.2183846099097604</c:v>
                </c:pt>
                <c:pt idx="791">
                  <c:v>-4.9049999999999994</c:v>
                </c:pt>
                <c:pt idx="792">
                  <c:v>1.7034886229125872</c:v>
                </c:pt>
                <c:pt idx="793">
                  <c:v>7.5148959869971739</c:v>
                </c:pt>
                <c:pt idx="794">
                  <c:v>9.8099999999999987</c:v>
                </c:pt>
                <c:pt idx="795">
                  <c:v>7.5148959869971748</c:v>
                </c:pt>
                <c:pt idx="796">
                  <c:v>1.7034886229125907</c:v>
                </c:pt>
                <c:pt idx="797">
                  <c:v>-4.9049999999999976</c:v>
                </c:pt>
                <c:pt idx="798">
                  <c:v>-9.2183846099097604</c:v>
                </c:pt>
                <c:pt idx="799">
                  <c:v>-9.2183846099097622</c:v>
                </c:pt>
                <c:pt idx="800">
                  <c:v>-9.6609640570497604</c:v>
                </c:pt>
                <c:pt idx="801">
                  <c:v>-7.4007278310751463</c:v>
                </c:pt>
                <c:pt idx="802">
                  <c:v>-1.6776088030124057</c:v>
                </c:pt>
                <c:pt idx="803">
                  <c:v>4.8304820285248784</c:v>
                </c:pt>
                <c:pt idx="804">
                  <c:v>9.0783366340875524</c:v>
                </c:pt>
                <c:pt idx="805">
                  <c:v>9.0783366340875524</c:v>
                </c:pt>
                <c:pt idx="806">
                  <c:v>4.8304820285248846</c:v>
                </c:pt>
                <c:pt idx="807">
                  <c:v>-1.6776088030124017</c:v>
                </c:pt>
                <c:pt idx="808">
                  <c:v>-7.4007278310751445</c:v>
                </c:pt>
                <c:pt idx="809">
                  <c:v>-9.6609640570497604</c:v>
                </c:pt>
                <c:pt idx="810">
                  <c:v>-9.6609640570497604</c:v>
                </c:pt>
                <c:pt idx="811">
                  <c:v>-7.2105863098502097</c:v>
                </c:pt>
                <c:pt idx="812">
                  <c:v>-1.386295091531301</c:v>
                </c:pt>
                <c:pt idx="813">
                  <c:v>5.0866590070688726</c:v>
                </c:pt>
                <c:pt idx="814">
                  <c:v>9.1795088243437188</c:v>
                </c:pt>
                <c:pt idx="815">
                  <c:v>8.977164443831386</c:v>
                </c:pt>
                <c:pt idx="816">
                  <c:v>4.5743050499808913</c:v>
                </c:pt>
                <c:pt idx="817">
                  <c:v>-1.9689225144935061</c:v>
                </c:pt>
                <c:pt idx="818">
                  <c:v>-7.5908693523000812</c:v>
                </c:pt>
                <c:pt idx="819">
                  <c:v>-9.6609640570497604</c:v>
                </c:pt>
                <c:pt idx="820">
                  <c:v>-9.6609640570497604</c:v>
                </c:pt>
                <c:pt idx="821">
                  <c:v>-7.0262221425314397</c:v>
                </c:pt>
                <c:pt idx="822">
                  <c:v>-1.103832799761699</c:v>
                </c:pt>
                <c:pt idx="823">
                  <c:v>5.3350521777516127</c:v>
                </c:pt>
                <c:pt idx="824">
                  <c:v>9.2776069487945509</c:v>
                </c:pt>
                <c:pt idx="825">
                  <c:v>8.8790663193805521</c:v>
                </c:pt>
                <c:pt idx="826">
                  <c:v>4.3259118792981512</c:v>
                </c:pt>
                <c:pt idx="827">
                  <c:v>-2.2513848062631081</c:v>
                </c:pt>
                <c:pt idx="828">
                  <c:v>-7.7752335196188511</c:v>
                </c:pt>
                <c:pt idx="829">
                  <c:v>-9.6609640570497604</c:v>
                </c:pt>
                <c:pt idx="830">
                  <c:v>-9.6609640570497604</c:v>
                </c:pt>
                <c:pt idx="831">
                  <c:v>-6.853237141050049</c:v>
                </c:pt>
                <c:pt idx="832">
                  <c:v>-0.83880440150620283</c:v>
                </c:pt>
                <c:pt idx="833">
                  <c:v>5.5681142397749133</c:v>
                </c:pt>
                <c:pt idx="834">
                  <c:v>9.3696503455686564</c:v>
                </c:pt>
                <c:pt idx="835">
                  <c:v>8.7870229226064485</c:v>
                </c:pt>
                <c:pt idx="836">
                  <c:v>4.0928498172748498</c:v>
                </c:pt>
                <c:pt idx="837">
                  <c:v>-2.5164132045186047</c:v>
                </c:pt>
                <c:pt idx="838">
                  <c:v>-7.9482185211002436</c:v>
                </c:pt>
                <c:pt idx="839">
                  <c:v>-9.6609640570497604</c:v>
                </c:pt>
                <c:pt idx="840">
                  <c:v>-9.6609640570497604</c:v>
                </c:pt>
                <c:pt idx="841">
                  <c:v>-6.6968873671414135</c:v>
                </c:pt>
                <c:pt idx="842">
                  <c:v>-0.59926265053496497</c:v>
                </c:pt>
                <c:pt idx="843">
                  <c:v>5.7787637203192919</c:v>
                </c:pt>
                <c:pt idx="844">
                  <c:v>9.452842322631259</c:v>
                </c:pt>
                <c:pt idx="845">
                  <c:v>8.7038309455438458</c:v>
                </c:pt>
                <c:pt idx="846">
                  <c:v>3.882200336730472</c:v>
                </c:pt>
                <c:pt idx="847">
                  <c:v>-2.7559549554898419</c:v>
                </c:pt>
                <c:pt idx="848">
                  <c:v>-8.10456829500888</c:v>
                </c:pt>
                <c:pt idx="849">
                  <c:v>-9.6609640570497604</c:v>
                </c:pt>
                <c:pt idx="850">
                  <c:v>-9.6609640570497604</c:v>
                </c:pt>
                <c:pt idx="851">
                  <c:v>-6.5619234295689441</c:v>
                </c:pt>
                <c:pt idx="852">
                  <c:v>-0.39248590173727199</c:v>
                </c:pt>
                <c:pt idx="853">
                  <c:v>5.9606001415121863</c:v>
                </c:pt>
                <c:pt idx="854">
                  <c:v>9.5246551338564824</c:v>
                </c:pt>
                <c:pt idx="855">
                  <c:v>8.6320181343186224</c:v>
                </c:pt>
                <c:pt idx="856">
                  <c:v>3.7003639155375776</c:v>
                </c:pt>
                <c:pt idx="857">
                  <c:v>-2.9627317042875356</c:v>
                </c:pt>
                <c:pt idx="858">
                  <c:v>-8.2395322325813467</c:v>
                </c:pt>
                <c:pt idx="859">
                  <c:v>-9.6609640570497604</c:v>
                </c:pt>
                <c:pt idx="860">
                  <c:v>-9.6609640570497604</c:v>
                </c:pt>
                <c:pt idx="861">
                  <c:v>-6.4524461392807329</c:v>
                </c:pt>
                <c:pt idx="862">
                  <c:v>-0.22475696199125816</c:v>
                </c:pt>
                <c:pt idx="863">
                  <c:v>6.108098495709319</c:v>
                </c:pt>
                <c:pt idx="864">
                  <c:v>9.5829067833142858</c:v>
                </c:pt>
                <c:pt idx="865">
                  <c:v>8.573766484860819</c:v>
                </c:pt>
                <c:pt idx="866">
                  <c:v>3.5528655613404445</c:v>
                </c:pt>
                <c:pt idx="867">
                  <c:v>-3.1304606440335494</c:v>
                </c:pt>
                <c:pt idx="868">
                  <c:v>-8.349009522869558</c:v>
                </c:pt>
                <c:pt idx="869">
                  <c:v>-9.6609640570497604</c:v>
                </c:pt>
                <c:pt idx="870">
                  <c:v>-9.6609640570497604</c:v>
                </c:pt>
                <c:pt idx="871">
                  <c:v>-6.3717819083440066</c:v>
                </c:pt>
                <c:pt idx="872">
                  <c:v>-0.10117219025616746</c:v>
                </c:pt>
                <c:pt idx="873">
                  <c:v>6.2167771200561797</c:v>
                </c:pt>
                <c:pt idx="874">
                  <c:v>9.6258273241126506</c:v>
                </c:pt>
                <c:pt idx="875">
                  <c:v>8.5308459440624542</c:v>
                </c:pt>
                <c:pt idx="876">
                  <c:v>3.4441869369935842</c:v>
                </c:pt>
                <c:pt idx="877">
                  <c:v>-3.2540454157686396</c:v>
                </c:pt>
                <c:pt idx="878">
                  <c:v>-8.4296737538062843</c:v>
                </c:pt>
                <c:pt idx="879">
                  <c:v>-9.6609640570497604</c:v>
                </c:pt>
                <c:pt idx="880">
                  <c:v>-9.6609640570497604</c:v>
                </c:pt>
                <c:pt idx="881">
                  <c:v>-6.3223816785977061</c:v>
                </c:pt>
                <c:pt idx="882">
                  <c:v>-2.548664728425843E-2</c:v>
                </c:pt>
                <c:pt idx="883">
                  <c:v>6.2833338695460261</c:v>
                </c:pt>
                <c:pt idx="884">
                  <c:v>9.6521126373382575</c:v>
                </c:pt>
                <c:pt idx="885">
                  <c:v>8.5045606308368455</c:v>
                </c:pt>
                <c:pt idx="886">
                  <c:v>3.3776301875037378</c:v>
                </c:pt>
                <c:pt idx="887">
                  <c:v>-3.3297309587405488</c:v>
                </c:pt>
                <c:pt idx="888">
                  <c:v>-8.4790739835525866</c:v>
                </c:pt>
                <c:pt idx="889">
                  <c:v>-9.6609640570497604</c:v>
                </c:pt>
                <c:pt idx="890">
                  <c:v>-9.6609640570497604</c:v>
                </c:pt>
                <c:pt idx="891">
                  <c:v>-6.3057464510249508</c:v>
                </c:pt>
                <c:pt idx="892">
                  <c:v>1.2145481250323741E-16</c:v>
                </c:pt>
                <c:pt idx="893">
                  <c:v>6.305746451024949</c:v>
                </c:pt>
                <c:pt idx="894">
                  <c:v>9.6609640570497604</c:v>
                </c:pt>
                <c:pt idx="895">
                  <c:v>8.4957092111253427</c:v>
                </c:pt>
                <c:pt idx="896">
                  <c:v>3.355217606024814</c:v>
                </c:pt>
                <c:pt idx="897">
                  <c:v>-3.3552176060248073</c:v>
                </c:pt>
                <c:pt idx="898">
                  <c:v>-8.4957092111253427</c:v>
                </c:pt>
                <c:pt idx="899">
                  <c:v>-9.6609640570497604</c:v>
                </c:pt>
                <c:pt idx="900">
                  <c:v>-9.81</c:v>
                </c:pt>
                <c:pt idx="901">
                  <c:v>-7.5148959869971748</c:v>
                </c:pt>
                <c:pt idx="902">
                  <c:v>-1.7034886229125874</c:v>
                </c:pt>
                <c:pt idx="903">
                  <c:v>4.9049999999999985</c:v>
                </c:pt>
                <c:pt idx="904">
                  <c:v>9.2183846099097604</c:v>
                </c:pt>
                <c:pt idx="905">
                  <c:v>9.2183846099097622</c:v>
                </c:pt>
                <c:pt idx="906">
                  <c:v>4.9050000000000047</c:v>
                </c:pt>
                <c:pt idx="907">
                  <c:v>-1.7034886229125832</c:v>
                </c:pt>
                <c:pt idx="908">
                  <c:v>-7.5148959869971721</c:v>
                </c:pt>
                <c:pt idx="909">
                  <c:v>-9.81</c:v>
                </c:pt>
                <c:pt idx="910">
                  <c:v>-9.81</c:v>
                </c:pt>
                <c:pt idx="911">
                  <c:v>-7.5148959869971748</c:v>
                </c:pt>
                <c:pt idx="912">
                  <c:v>-1.7034886229125874</c:v>
                </c:pt>
                <c:pt idx="913">
                  <c:v>4.9049999999999985</c:v>
                </c:pt>
                <c:pt idx="914">
                  <c:v>9.2183846099097604</c:v>
                </c:pt>
                <c:pt idx="915">
                  <c:v>9.2183846099097622</c:v>
                </c:pt>
                <c:pt idx="916">
                  <c:v>4.9050000000000047</c:v>
                </c:pt>
                <c:pt idx="917">
                  <c:v>-1.7034886229125832</c:v>
                </c:pt>
                <c:pt idx="918">
                  <c:v>-7.5148959869971721</c:v>
                </c:pt>
                <c:pt idx="919">
                  <c:v>-9.81</c:v>
                </c:pt>
                <c:pt idx="920">
                  <c:v>-9.81</c:v>
                </c:pt>
                <c:pt idx="921">
                  <c:v>-7.5148959869971748</c:v>
                </c:pt>
                <c:pt idx="922">
                  <c:v>-1.7034886229125872</c:v>
                </c:pt>
                <c:pt idx="923">
                  <c:v>4.9049999999999985</c:v>
                </c:pt>
                <c:pt idx="924">
                  <c:v>9.2183846099097604</c:v>
                </c:pt>
                <c:pt idx="925">
                  <c:v>9.2183846099097622</c:v>
                </c:pt>
                <c:pt idx="926">
                  <c:v>4.9050000000000047</c:v>
                </c:pt>
                <c:pt idx="927">
                  <c:v>-1.7034886229125834</c:v>
                </c:pt>
                <c:pt idx="928">
                  <c:v>-7.5148959869971721</c:v>
                </c:pt>
                <c:pt idx="929">
                  <c:v>-9.81</c:v>
                </c:pt>
                <c:pt idx="930">
                  <c:v>-9.81</c:v>
                </c:pt>
                <c:pt idx="931">
                  <c:v>-7.5148959869971748</c:v>
                </c:pt>
                <c:pt idx="932">
                  <c:v>-1.7034886229125872</c:v>
                </c:pt>
                <c:pt idx="933">
                  <c:v>4.9049999999999985</c:v>
                </c:pt>
                <c:pt idx="934">
                  <c:v>9.2183846099097604</c:v>
                </c:pt>
                <c:pt idx="935">
                  <c:v>9.2183846099097622</c:v>
                </c:pt>
                <c:pt idx="936">
                  <c:v>4.9050000000000047</c:v>
                </c:pt>
                <c:pt idx="937">
                  <c:v>-1.7034886229125834</c:v>
                </c:pt>
                <c:pt idx="938">
                  <c:v>-7.5148959869971721</c:v>
                </c:pt>
                <c:pt idx="939">
                  <c:v>-9.81</c:v>
                </c:pt>
                <c:pt idx="940">
                  <c:v>-9.81</c:v>
                </c:pt>
                <c:pt idx="941">
                  <c:v>-7.5148959869971748</c:v>
                </c:pt>
                <c:pt idx="942">
                  <c:v>-1.7034886229125872</c:v>
                </c:pt>
                <c:pt idx="943">
                  <c:v>4.9049999999999985</c:v>
                </c:pt>
                <c:pt idx="944">
                  <c:v>9.2183846099097604</c:v>
                </c:pt>
                <c:pt idx="945">
                  <c:v>9.2183846099097622</c:v>
                </c:pt>
                <c:pt idx="946">
                  <c:v>4.9050000000000047</c:v>
                </c:pt>
                <c:pt idx="947">
                  <c:v>-1.7034886229125834</c:v>
                </c:pt>
                <c:pt idx="948">
                  <c:v>-7.5148959869971721</c:v>
                </c:pt>
                <c:pt idx="949">
                  <c:v>-9.81</c:v>
                </c:pt>
                <c:pt idx="950">
                  <c:v>-9.81</c:v>
                </c:pt>
                <c:pt idx="951">
                  <c:v>-7.5148959869971748</c:v>
                </c:pt>
                <c:pt idx="952">
                  <c:v>-1.703488622912587</c:v>
                </c:pt>
                <c:pt idx="953">
                  <c:v>4.9049999999999985</c:v>
                </c:pt>
                <c:pt idx="954">
                  <c:v>9.2183846099097604</c:v>
                </c:pt>
                <c:pt idx="955">
                  <c:v>9.2183846099097622</c:v>
                </c:pt>
                <c:pt idx="956">
                  <c:v>4.9050000000000047</c:v>
                </c:pt>
                <c:pt idx="957">
                  <c:v>-1.7034886229125836</c:v>
                </c:pt>
                <c:pt idx="958">
                  <c:v>-7.5148959869971721</c:v>
                </c:pt>
                <c:pt idx="959">
                  <c:v>-9.81</c:v>
                </c:pt>
                <c:pt idx="960">
                  <c:v>-9.81</c:v>
                </c:pt>
                <c:pt idx="961">
                  <c:v>-7.5148959869971748</c:v>
                </c:pt>
                <c:pt idx="962">
                  <c:v>-1.703488622912587</c:v>
                </c:pt>
                <c:pt idx="963">
                  <c:v>4.9049999999999985</c:v>
                </c:pt>
                <c:pt idx="964">
                  <c:v>9.2183846099097604</c:v>
                </c:pt>
                <c:pt idx="965">
                  <c:v>9.2183846099097622</c:v>
                </c:pt>
                <c:pt idx="966">
                  <c:v>4.9050000000000047</c:v>
                </c:pt>
                <c:pt idx="967">
                  <c:v>-1.7034886229125836</c:v>
                </c:pt>
                <c:pt idx="968">
                  <c:v>-7.5148959869971721</c:v>
                </c:pt>
                <c:pt idx="969">
                  <c:v>-9.81</c:v>
                </c:pt>
                <c:pt idx="970">
                  <c:v>-9.81</c:v>
                </c:pt>
                <c:pt idx="971">
                  <c:v>-7.5148959869971748</c:v>
                </c:pt>
                <c:pt idx="972">
                  <c:v>-1.703488622912587</c:v>
                </c:pt>
                <c:pt idx="973">
                  <c:v>4.9049999999999985</c:v>
                </c:pt>
                <c:pt idx="974">
                  <c:v>9.2183846099097604</c:v>
                </c:pt>
                <c:pt idx="975">
                  <c:v>9.2183846099097622</c:v>
                </c:pt>
                <c:pt idx="976">
                  <c:v>4.9050000000000047</c:v>
                </c:pt>
                <c:pt idx="977">
                  <c:v>-1.7034886229125836</c:v>
                </c:pt>
                <c:pt idx="978">
                  <c:v>-7.5148959869971721</c:v>
                </c:pt>
                <c:pt idx="979">
                  <c:v>-9.81</c:v>
                </c:pt>
                <c:pt idx="980">
                  <c:v>-9.81</c:v>
                </c:pt>
                <c:pt idx="981">
                  <c:v>-7.5148959869971748</c:v>
                </c:pt>
                <c:pt idx="982">
                  <c:v>-1.703488622912587</c:v>
                </c:pt>
                <c:pt idx="983">
                  <c:v>4.9049999999999985</c:v>
                </c:pt>
                <c:pt idx="984">
                  <c:v>9.2183846099097604</c:v>
                </c:pt>
                <c:pt idx="985">
                  <c:v>9.2183846099097622</c:v>
                </c:pt>
                <c:pt idx="986">
                  <c:v>4.9050000000000047</c:v>
                </c:pt>
                <c:pt idx="987">
                  <c:v>-1.7034886229125836</c:v>
                </c:pt>
                <c:pt idx="988">
                  <c:v>-7.5148959869971721</c:v>
                </c:pt>
                <c:pt idx="989">
                  <c:v>-9.81</c:v>
                </c:pt>
                <c:pt idx="990">
                  <c:v>-9.81</c:v>
                </c:pt>
                <c:pt idx="991">
                  <c:v>-7.5148959869971748</c:v>
                </c:pt>
                <c:pt idx="992">
                  <c:v>-1.703488622912587</c:v>
                </c:pt>
                <c:pt idx="993">
                  <c:v>4.9049999999999985</c:v>
                </c:pt>
                <c:pt idx="994">
                  <c:v>9.2183846099097604</c:v>
                </c:pt>
                <c:pt idx="995">
                  <c:v>9.2183846099097622</c:v>
                </c:pt>
                <c:pt idx="996">
                  <c:v>4.9050000000000047</c:v>
                </c:pt>
                <c:pt idx="997">
                  <c:v>-1.7034886229125836</c:v>
                </c:pt>
                <c:pt idx="998">
                  <c:v>-7.5148959869971721</c:v>
                </c:pt>
                <c:pt idx="999">
                  <c:v>-9.81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1B-409E-8608-531BDE2CE278}"/>
            </c:ext>
          </c:extLst>
        </c:ser>
        <c:ser>
          <c:idx val="5"/>
          <c:order val="5"/>
          <c:tx>
            <c:strRef>
              <c:f>Tabelle3!$G$1</c:f>
              <c:strCache>
                <c:ptCount val="1"/>
                <c:pt idx="0">
                  <c:v>Summe von Acc_Z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Tabelle3!$A$2:$A$1002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Tabelle3!$G$2:$G$1002</c:f>
              <c:numCache>
                <c:formatCode>General</c:formatCode>
                <c:ptCount val="1000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9.6609640570497604</c:v>
                </c:pt>
                <c:pt idx="11">
                  <c:v>9.6609640570497604</c:v>
                </c:pt>
                <c:pt idx="12">
                  <c:v>9.6609640570497604</c:v>
                </c:pt>
                <c:pt idx="13">
                  <c:v>9.6609640570497604</c:v>
                </c:pt>
                <c:pt idx="14">
                  <c:v>9.6609640570497604</c:v>
                </c:pt>
                <c:pt idx="15">
                  <c:v>9.6609640570497604</c:v>
                </c:pt>
                <c:pt idx="16">
                  <c:v>9.6609640570497604</c:v>
                </c:pt>
                <c:pt idx="17">
                  <c:v>9.6609640570497604</c:v>
                </c:pt>
                <c:pt idx="18">
                  <c:v>9.6609640570497604</c:v>
                </c:pt>
                <c:pt idx="19">
                  <c:v>9.6609640570497604</c:v>
                </c:pt>
                <c:pt idx="20">
                  <c:v>9.2183846099097622</c:v>
                </c:pt>
                <c:pt idx="21">
                  <c:v>9.2183846099097622</c:v>
                </c:pt>
                <c:pt idx="22">
                  <c:v>9.2183846099097622</c:v>
                </c:pt>
                <c:pt idx="23">
                  <c:v>9.2183846099097622</c:v>
                </c:pt>
                <c:pt idx="24">
                  <c:v>9.2183846099097622</c:v>
                </c:pt>
                <c:pt idx="25">
                  <c:v>9.2183846099097622</c:v>
                </c:pt>
                <c:pt idx="26">
                  <c:v>9.2183846099097622</c:v>
                </c:pt>
                <c:pt idx="27">
                  <c:v>9.2183846099097622</c:v>
                </c:pt>
                <c:pt idx="28">
                  <c:v>9.2183846099097622</c:v>
                </c:pt>
                <c:pt idx="29">
                  <c:v>9.2183846099097622</c:v>
                </c:pt>
                <c:pt idx="30">
                  <c:v>8.4957092111253445</c:v>
                </c:pt>
                <c:pt idx="31">
                  <c:v>8.4957092111253445</c:v>
                </c:pt>
                <c:pt idx="32">
                  <c:v>8.4957092111253445</c:v>
                </c:pt>
                <c:pt idx="33">
                  <c:v>8.4957092111253445</c:v>
                </c:pt>
                <c:pt idx="34">
                  <c:v>8.4957092111253445</c:v>
                </c:pt>
                <c:pt idx="35">
                  <c:v>8.4957092111253445</c:v>
                </c:pt>
                <c:pt idx="36">
                  <c:v>8.4957092111253445</c:v>
                </c:pt>
                <c:pt idx="37">
                  <c:v>8.4957092111253445</c:v>
                </c:pt>
                <c:pt idx="38">
                  <c:v>8.4957092111253445</c:v>
                </c:pt>
                <c:pt idx="39">
                  <c:v>8.4957092111253445</c:v>
                </c:pt>
                <c:pt idx="40">
                  <c:v>7.5148959869971748</c:v>
                </c:pt>
                <c:pt idx="41">
                  <c:v>7.5148959869971748</c:v>
                </c:pt>
                <c:pt idx="42">
                  <c:v>7.5148959869971748</c:v>
                </c:pt>
                <c:pt idx="43">
                  <c:v>7.5148959869971748</c:v>
                </c:pt>
                <c:pt idx="44">
                  <c:v>7.5148959869971748</c:v>
                </c:pt>
                <c:pt idx="45">
                  <c:v>7.5148959869971748</c:v>
                </c:pt>
                <c:pt idx="46">
                  <c:v>7.5148959869971748</c:v>
                </c:pt>
                <c:pt idx="47">
                  <c:v>7.5148959869971748</c:v>
                </c:pt>
                <c:pt idx="48">
                  <c:v>7.5148959869971748</c:v>
                </c:pt>
                <c:pt idx="49">
                  <c:v>7.5148959869971748</c:v>
                </c:pt>
                <c:pt idx="50">
                  <c:v>6.3057464510249517</c:v>
                </c:pt>
                <c:pt idx="51">
                  <c:v>6.3057464510249517</c:v>
                </c:pt>
                <c:pt idx="52">
                  <c:v>6.3057464510249517</c:v>
                </c:pt>
                <c:pt idx="53">
                  <c:v>6.3057464510249517</c:v>
                </c:pt>
                <c:pt idx="54">
                  <c:v>6.3057464510249517</c:v>
                </c:pt>
                <c:pt idx="55">
                  <c:v>6.3057464510249517</c:v>
                </c:pt>
                <c:pt idx="56">
                  <c:v>6.3057464510249517</c:v>
                </c:pt>
                <c:pt idx="57">
                  <c:v>6.3057464510249517</c:v>
                </c:pt>
                <c:pt idx="58">
                  <c:v>6.3057464510249517</c:v>
                </c:pt>
                <c:pt idx="59">
                  <c:v>6.3057464510249517</c:v>
                </c:pt>
                <c:pt idx="60">
                  <c:v>4.9050000000000011</c:v>
                </c:pt>
                <c:pt idx="61">
                  <c:v>4.9050000000000011</c:v>
                </c:pt>
                <c:pt idx="62">
                  <c:v>4.9050000000000011</c:v>
                </c:pt>
                <c:pt idx="63">
                  <c:v>4.9050000000000011</c:v>
                </c:pt>
                <c:pt idx="64">
                  <c:v>4.9050000000000011</c:v>
                </c:pt>
                <c:pt idx="65">
                  <c:v>4.9050000000000011</c:v>
                </c:pt>
                <c:pt idx="66">
                  <c:v>4.9050000000000011</c:v>
                </c:pt>
                <c:pt idx="67">
                  <c:v>4.9050000000000011</c:v>
                </c:pt>
                <c:pt idx="68">
                  <c:v>4.9050000000000011</c:v>
                </c:pt>
                <c:pt idx="69">
                  <c:v>4.9050000000000011</c:v>
                </c:pt>
                <c:pt idx="70">
                  <c:v>3.3552176060248113</c:v>
                </c:pt>
                <c:pt idx="71">
                  <c:v>3.3552176060248113</c:v>
                </c:pt>
                <c:pt idx="72">
                  <c:v>3.3552176060248113</c:v>
                </c:pt>
                <c:pt idx="73">
                  <c:v>3.3552176060248113</c:v>
                </c:pt>
                <c:pt idx="74">
                  <c:v>3.3552176060248113</c:v>
                </c:pt>
                <c:pt idx="75">
                  <c:v>3.3552176060248113</c:v>
                </c:pt>
                <c:pt idx="76">
                  <c:v>3.3552176060248113</c:v>
                </c:pt>
                <c:pt idx="77">
                  <c:v>3.3552176060248113</c:v>
                </c:pt>
                <c:pt idx="78">
                  <c:v>3.3552176060248113</c:v>
                </c:pt>
                <c:pt idx="79">
                  <c:v>3.3552176060248113</c:v>
                </c:pt>
                <c:pt idx="80">
                  <c:v>1.7034886229125874</c:v>
                </c:pt>
                <c:pt idx="81">
                  <c:v>1.7034886229125874</c:v>
                </c:pt>
                <c:pt idx="82">
                  <c:v>1.7034886229125874</c:v>
                </c:pt>
                <c:pt idx="83">
                  <c:v>1.7034886229125874</c:v>
                </c:pt>
                <c:pt idx="84">
                  <c:v>1.7034886229125874</c:v>
                </c:pt>
                <c:pt idx="85">
                  <c:v>1.7034886229125874</c:v>
                </c:pt>
                <c:pt idx="86">
                  <c:v>1.7034886229125874</c:v>
                </c:pt>
                <c:pt idx="87">
                  <c:v>1.7034886229125874</c:v>
                </c:pt>
                <c:pt idx="88">
                  <c:v>1.7034886229125874</c:v>
                </c:pt>
                <c:pt idx="89">
                  <c:v>1.7034886229125874</c:v>
                </c:pt>
                <c:pt idx="90">
                  <c:v>6.0068925498177676E-16</c:v>
                </c:pt>
                <c:pt idx="91">
                  <c:v>6.0068925498177676E-16</c:v>
                </c:pt>
                <c:pt idx="92">
                  <c:v>6.0068925498177676E-16</c:v>
                </c:pt>
                <c:pt idx="93">
                  <c:v>6.0068925498177676E-16</c:v>
                </c:pt>
                <c:pt idx="94">
                  <c:v>6.0068925498177676E-16</c:v>
                </c:pt>
                <c:pt idx="95">
                  <c:v>6.0068925498177676E-16</c:v>
                </c:pt>
                <c:pt idx="96">
                  <c:v>6.0068925498177676E-16</c:v>
                </c:pt>
                <c:pt idx="97">
                  <c:v>6.0068925498177676E-16</c:v>
                </c:pt>
                <c:pt idx="98">
                  <c:v>6.0068925498177676E-16</c:v>
                </c:pt>
                <c:pt idx="99">
                  <c:v>6.0068925498177676E-16</c:v>
                </c:pt>
                <c:pt idx="100">
                  <c:v>9.6609640570497604</c:v>
                </c:pt>
                <c:pt idx="101">
                  <c:v>9.6609640570497604</c:v>
                </c:pt>
                <c:pt idx="102">
                  <c:v>9.6609640570497604</c:v>
                </c:pt>
                <c:pt idx="103">
                  <c:v>9.6609640570497604</c:v>
                </c:pt>
                <c:pt idx="104">
                  <c:v>9.6609640570497604</c:v>
                </c:pt>
                <c:pt idx="105">
                  <c:v>9.6609640570497604</c:v>
                </c:pt>
                <c:pt idx="106">
                  <c:v>9.6609640570497604</c:v>
                </c:pt>
                <c:pt idx="107">
                  <c:v>9.6609640570497604</c:v>
                </c:pt>
                <c:pt idx="108">
                  <c:v>9.6609640570497604</c:v>
                </c:pt>
                <c:pt idx="109">
                  <c:v>9.6609640570497604</c:v>
                </c:pt>
                <c:pt idx="110">
                  <c:v>9.5141923049548804</c:v>
                </c:pt>
                <c:pt idx="111">
                  <c:v>9.5141923049548804</c:v>
                </c:pt>
                <c:pt idx="112">
                  <c:v>9.5141923049548804</c:v>
                </c:pt>
                <c:pt idx="113">
                  <c:v>9.5141923049548804</c:v>
                </c:pt>
                <c:pt idx="114">
                  <c:v>9.5141923049548804</c:v>
                </c:pt>
                <c:pt idx="115">
                  <c:v>9.5141923049548804</c:v>
                </c:pt>
                <c:pt idx="116">
                  <c:v>9.5141923049548804</c:v>
                </c:pt>
                <c:pt idx="117">
                  <c:v>9.5141923049548804</c:v>
                </c:pt>
                <c:pt idx="118">
                  <c:v>9.5141923049548804</c:v>
                </c:pt>
                <c:pt idx="119">
                  <c:v>9.5141923049548804</c:v>
                </c:pt>
                <c:pt idx="120">
                  <c:v>9.0783366340875524</c:v>
                </c:pt>
                <c:pt idx="121">
                  <c:v>9.0783366340875524</c:v>
                </c:pt>
                <c:pt idx="122">
                  <c:v>9.0783366340875524</c:v>
                </c:pt>
                <c:pt idx="123">
                  <c:v>9.0783366340875524</c:v>
                </c:pt>
                <c:pt idx="124">
                  <c:v>9.0783366340875524</c:v>
                </c:pt>
                <c:pt idx="125">
                  <c:v>9.0783366340875524</c:v>
                </c:pt>
                <c:pt idx="126">
                  <c:v>9.0783366340875524</c:v>
                </c:pt>
                <c:pt idx="127">
                  <c:v>9.0783366340875524</c:v>
                </c:pt>
                <c:pt idx="128">
                  <c:v>9.0783366340875524</c:v>
                </c:pt>
                <c:pt idx="129">
                  <c:v>9.0783366340875524</c:v>
                </c:pt>
                <c:pt idx="130">
                  <c:v>8.3666402984534685</c:v>
                </c:pt>
                <c:pt idx="131">
                  <c:v>8.3666402984534685</c:v>
                </c:pt>
                <c:pt idx="132">
                  <c:v>8.3666402984534685</c:v>
                </c:pt>
                <c:pt idx="133">
                  <c:v>8.3666402984534685</c:v>
                </c:pt>
                <c:pt idx="134">
                  <c:v>8.3666402984534685</c:v>
                </c:pt>
                <c:pt idx="135">
                  <c:v>8.3666402984534685</c:v>
                </c:pt>
                <c:pt idx="136">
                  <c:v>8.3666402984534685</c:v>
                </c:pt>
                <c:pt idx="137">
                  <c:v>8.3666402984534685</c:v>
                </c:pt>
                <c:pt idx="138">
                  <c:v>8.3666402984534685</c:v>
                </c:pt>
                <c:pt idx="139">
                  <c:v>8.3666402984534685</c:v>
                </c:pt>
                <c:pt idx="140">
                  <c:v>7.4007278310751463</c:v>
                </c:pt>
                <c:pt idx="141">
                  <c:v>7.4007278310751463</c:v>
                </c:pt>
                <c:pt idx="142">
                  <c:v>7.4007278310751463</c:v>
                </c:pt>
                <c:pt idx="143">
                  <c:v>7.4007278310751463</c:v>
                </c:pt>
                <c:pt idx="144">
                  <c:v>7.4007278310751463</c:v>
                </c:pt>
                <c:pt idx="145">
                  <c:v>7.4007278310751463</c:v>
                </c:pt>
                <c:pt idx="146">
                  <c:v>7.4007278310751463</c:v>
                </c:pt>
                <c:pt idx="147">
                  <c:v>7.4007278310751463</c:v>
                </c:pt>
                <c:pt idx="148">
                  <c:v>7.4007278310751463</c:v>
                </c:pt>
                <c:pt idx="149">
                  <c:v>7.4007278310751463</c:v>
                </c:pt>
                <c:pt idx="150">
                  <c:v>6.2099479934985879</c:v>
                </c:pt>
                <c:pt idx="151">
                  <c:v>6.2099479934985879</c:v>
                </c:pt>
                <c:pt idx="152">
                  <c:v>6.2099479934985879</c:v>
                </c:pt>
                <c:pt idx="153">
                  <c:v>6.2099479934985879</c:v>
                </c:pt>
                <c:pt idx="154">
                  <c:v>6.2099479934985879</c:v>
                </c:pt>
                <c:pt idx="155">
                  <c:v>6.2099479934985879</c:v>
                </c:pt>
                <c:pt idx="156">
                  <c:v>6.2099479934985879</c:v>
                </c:pt>
                <c:pt idx="157">
                  <c:v>6.2099479934985879</c:v>
                </c:pt>
                <c:pt idx="158">
                  <c:v>6.2099479934985879</c:v>
                </c:pt>
                <c:pt idx="159">
                  <c:v>6.2099479934985879</c:v>
                </c:pt>
                <c:pt idx="160">
                  <c:v>4.830482028524882</c:v>
                </c:pt>
                <c:pt idx="161">
                  <c:v>4.830482028524882</c:v>
                </c:pt>
                <c:pt idx="162">
                  <c:v>4.830482028524882</c:v>
                </c:pt>
                <c:pt idx="163">
                  <c:v>4.830482028524882</c:v>
                </c:pt>
                <c:pt idx="164">
                  <c:v>4.830482028524882</c:v>
                </c:pt>
                <c:pt idx="165">
                  <c:v>4.830482028524882</c:v>
                </c:pt>
                <c:pt idx="166">
                  <c:v>4.830482028524882</c:v>
                </c:pt>
                <c:pt idx="167">
                  <c:v>4.830482028524882</c:v>
                </c:pt>
                <c:pt idx="168">
                  <c:v>4.830482028524882</c:v>
                </c:pt>
                <c:pt idx="169">
                  <c:v>4.830482028524882</c:v>
                </c:pt>
                <c:pt idx="170">
                  <c:v>3.3042443114562943</c:v>
                </c:pt>
                <c:pt idx="171">
                  <c:v>3.3042443114562943</c:v>
                </c:pt>
                <c:pt idx="172">
                  <c:v>3.3042443114562943</c:v>
                </c:pt>
                <c:pt idx="173">
                  <c:v>3.3042443114562943</c:v>
                </c:pt>
                <c:pt idx="174">
                  <c:v>3.3042443114562943</c:v>
                </c:pt>
                <c:pt idx="175">
                  <c:v>3.3042443114562943</c:v>
                </c:pt>
                <c:pt idx="176">
                  <c:v>3.3042443114562943</c:v>
                </c:pt>
                <c:pt idx="177">
                  <c:v>3.3042443114562943</c:v>
                </c:pt>
                <c:pt idx="178">
                  <c:v>3.3042443114562943</c:v>
                </c:pt>
                <c:pt idx="179">
                  <c:v>3.3042443114562943</c:v>
                </c:pt>
                <c:pt idx="180">
                  <c:v>1.6776088030124057</c:v>
                </c:pt>
                <c:pt idx="181">
                  <c:v>1.6776088030124057</c:v>
                </c:pt>
                <c:pt idx="182">
                  <c:v>1.6776088030124057</c:v>
                </c:pt>
                <c:pt idx="183">
                  <c:v>1.6776088030124057</c:v>
                </c:pt>
                <c:pt idx="184">
                  <c:v>1.6776088030124057</c:v>
                </c:pt>
                <c:pt idx="185">
                  <c:v>1.6776088030124057</c:v>
                </c:pt>
                <c:pt idx="186">
                  <c:v>1.6776088030124057</c:v>
                </c:pt>
                <c:pt idx="187">
                  <c:v>1.6776088030124057</c:v>
                </c:pt>
                <c:pt idx="188">
                  <c:v>1.6776088030124057</c:v>
                </c:pt>
                <c:pt idx="189">
                  <c:v>1.6776088030124057</c:v>
                </c:pt>
                <c:pt idx="190">
                  <c:v>5.9156343545718085E-16</c:v>
                </c:pt>
                <c:pt idx="191">
                  <c:v>5.9156343545718085E-16</c:v>
                </c:pt>
                <c:pt idx="192">
                  <c:v>5.9156343545718085E-16</c:v>
                </c:pt>
                <c:pt idx="193">
                  <c:v>5.9156343545718085E-16</c:v>
                </c:pt>
                <c:pt idx="194">
                  <c:v>5.9156343545718085E-16</c:v>
                </c:pt>
                <c:pt idx="195">
                  <c:v>5.9156343545718085E-16</c:v>
                </c:pt>
                <c:pt idx="196">
                  <c:v>5.9156343545718085E-16</c:v>
                </c:pt>
                <c:pt idx="197">
                  <c:v>5.9156343545718085E-16</c:v>
                </c:pt>
                <c:pt idx="198">
                  <c:v>5.9156343545718085E-16</c:v>
                </c:pt>
                <c:pt idx="199">
                  <c:v>5.9156343545718085E-16</c:v>
                </c:pt>
                <c:pt idx="200">
                  <c:v>9.2183846099097622</c:v>
                </c:pt>
                <c:pt idx="201">
                  <c:v>9.2183846099097622</c:v>
                </c:pt>
                <c:pt idx="202">
                  <c:v>9.2183846099097622</c:v>
                </c:pt>
                <c:pt idx="203">
                  <c:v>9.2183846099097622</c:v>
                </c:pt>
                <c:pt idx="204">
                  <c:v>9.2183846099097622</c:v>
                </c:pt>
                <c:pt idx="205">
                  <c:v>9.2183846099097622</c:v>
                </c:pt>
                <c:pt idx="206">
                  <c:v>9.2183846099097622</c:v>
                </c:pt>
                <c:pt idx="207">
                  <c:v>9.2183846099097622</c:v>
                </c:pt>
                <c:pt idx="208">
                  <c:v>9.2183846099097622</c:v>
                </c:pt>
                <c:pt idx="209">
                  <c:v>9.2183846099097622</c:v>
                </c:pt>
                <c:pt idx="210">
                  <c:v>9.0783366340875524</c:v>
                </c:pt>
                <c:pt idx="211">
                  <c:v>9.0783366340875524</c:v>
                </c:pt>
                <c:pt idx="212">
                  <c:v>9.0783366340875524</c:v>
                </c:pt>
                <c:pt idx="213">
                  <c:v>9.0783366340875524</c:v>
                </c:pt>
                <c:pt idx="214">
                  <c:v>9.0783366340875524</c:v>
                </c:pt>
                <c:pt idx="215">
                  <c:v>9.0783366340875524</c:v>
                </c:pt>
                <c:pt idx="216">
                  <c:v>9.0783366340875524</c:v>
                </c:pt>
                <c:pt idx="217">
                  <c:v>9.0783366340875524</c:v>
                </c:pt>
                <c:pt idx="218">
                  <c:v>9.0783366340875524</c:v>
                </c:pt>
                <c:pt idx="219">
                  <c:v>9.0783366340875524</c:v>
                </c:pt>
                <c:pt idx="220">
                  <c:v>8.6624479934985885</c:v>
                </c:pt>
                <c:pt idx="221">
                  <c:v>8.6624479934985885</c:v>
                </c:pt>
                <c:pt idx="222">
                  <c:v>8.6624479934985885</c:v>
                </c:pt>
                <c:pt idx="223">
                  <c:v>8.6624479934985885</c:v>
                </c:pt>
                <c:pt idx="224">
                  <c:v>8.6624479934985885</c:v>
                </c:pt>
                <c:pt idx="225">
                  <c:v>8.6624479934985885</c:v>
                </c:pt>
                <c:pt idx="226">
                  <c:v>8.6624479934985885</c:v>
                </c:pt>
                <c:pt idx="227">
                  <c:v>8.6624479934985885</c:v>
                </c:pt>
                <c:pt idx="228">
                  <c:v>8.6624479934985885</c:v>
                </c:pt>
                <c:pt idx="229">
                  <c:v>8.6624479934985885</c:v>
                </c:pt>
                <c:pt idx="230">
                  <c:v>7.9833552540373578</c:v>
                </c:pt>
                <c:pt idx="231">
                  <c:v>7.9833552540373578</c:v>
                </c:pt>
                <c:pt idx="232">
                  <c:v>7.9833552540373578</c:v>
                </c:pt>
                <c:pt idx="233">
                  <c:v>7.9833552540373578</c:v>
                </c:pt>
                <c:pt idx="234">
                  <c:v>7.9833552540373578</c:v>
                </c:pt>
                <c:pt idx="235">
                  <c:v>7.9833552540373578</c:v>
                </c:pt>
                <c:pt idx="236">
                  <c:v>7.9833552540373578</c:v>
                </c:pt>
                <c:pt idx="237">
                  <c:v>7.9833552540373578</c:v>
                </c:pt>
                <c:pt idx="238">
                  <c:v>7.9833552540373578</c:v>
                </c:pt>
                <c:pt idx="239">
                  <c:v>7.9833552540373578</c:v>
                </c:pt>
                <c:pt idx="240">
                  <c:v>7.0616923049548808</c:v>
                </c:pt>
                <c:pt idx="241">
                  <c:v>7.0616923049548808</c:v>
                </c:pt>
                <c:pt idx="242">
                  <c:v>7.0616923049548808</c:v>
                </c:pt>
                <c:pt idx="243">
                  <c:v>7.0616923049548808</c:v>
                </c:pt>
                <c:pt idx="244">
                  <c:v>7.0616923049548808</c:v>
                </c:pt>
                <c:pt idx="245">
                  <c:v>7.0616923049548808</c:v>
                </c:pt>
                <c:pt idx="246">
                  <c:v>7.0616923049548808</c:v>
                </c:pt>
                <c:pt idx="247">
                  <c:v>7.0616923049548808</c:v>
                </c:pt>
                <c:pt idx="248">
                  <c:v>7.0616923049548808</c:v>
                </c:pt>
                <c:pt idx="249">
                  <c:v>7.0616923049548808</c:v>
                </c:pt>
                <c:pt idx="250">
                  <c:v>5.9254634085750775</c:v>
                </c:pt>
                <c:pt idx="251">
                  <c:v>5.9254634085750775</c:v>
                </c:pt>
                <c:pt idx="252">
                  <c:v>5.9254634085750775</c:v>
                </c:pt>
                <c:pt idx="253">
                  <c:v>5.9254634085750775</c:v>
                </c:pt>
                <c:pt idx="254">
                  <c:v>5.9254634085750775</c:v>
                </c:pt>
                <c:pt idx="255">
                  <c:v>5.9254634085750775</c:v>
                </c:pt>
                <c:pt idx="256">
                  <c:v>5.9254634085750775</c:v>
                </c:pt>
                <c:pt idx="257">
                  <c:v>5.9254634085750775</c:v>
                </c:pt>
                <c:pt idx="258">
                  <c:v>5.9254634085750775</c:v>
                </c:pt>
                <c:pt idx="259">
                  <c:v>5.9254634085750775</c:v>
                </c:pt>
                <c:pt idx="260">
                  <c:v>4.609192304954882</c:v>
                </c:pt>
                <c:pt idx="261">
                  <c:v>4.609192304954882</c:v>
                </c:pt>
                <c:pt idx="262">
                  <c:v>4.609192304954882</c:v>
                </c:pt>
                <c:pt idx="263">
                  <c:v>4.609192304954882</c:v>
                </c:pt>
                <c:pt idx="264">
                  <c:v>4.609192304954882</c:v>
                </c:pt>
                <c:pt idx="265">
                  <c:v>4.609192304954882</c:v>
                </c:pt>
                <c:pt idx="266">
                  <c:v>4.609192304954882</c:v>
                </c:pt>
                <c:pt idx="267">
                  <c:v>4.609192304954882</c:v>
                </c:pt>
                <c:pt idx="268">
                  <c:v>4.609192304954882</c:v>
                </c:pt>
                <c:pt idx="269">
                  <c:v>4.609192304954882</c:v>
                </c:pt>
                <c:pt idx="270">
                  <c:v>3.1528732255124763</c:v>
                </c:pt>
                <c:pt idx="271">
                  <c:v>3.1528732255124763</c:v>
                </c:pt>
                <c:pt idx="272">
                  <c:v>3.1528732255124763</c:v>
                </c:pt>
                <c:pt idx="273">
                  <c:v>3.1528732255124763</c:v>
                </c:pt>
                <c:pt idx="274">
                  <c:v>3.1528732255124763</c:v>
                </c:pt>
                <c:pt idx="275">
                  <c:v>3.1528732255124763</c:v>
                </c:pt>
                <c:pt idx="276">
                  <c:v>3.1528732255124763</c:v>
                </c:pt>
                <c:pt idx="277">
                  <c:v>3.1528732255124763</c:v>
                </c:pt>
                <c:pt idx="278">
                  <c:v>3.1528732255124763</c:v>
                </c:pt>
                <c:pt idx="279">
                  <c:v>3.1528732255124763</c:v>
                </c:pt>
                <c:pt idx="280">
                  <c:v>1.6007556885437075</c:v>
                </c:pt>
                <c:pt idx="281">
                  <c:v>1.6007556885437075</c:v>
                </c:pt>
                <c:pt idx="282">
                  <c:v>1.6007556885437075</c:v>
                </c:pt>
                <c:pt idx="283">
                  <c:v>1.6007556885437075</c:v>
                </c:pt>
                <c:pt idx="284">
                  <c:v>1.6007556885437075</c:v>
                </c:pt>
                <c:pt idx="285">
                  <c:v>1.6007556885437075</c:v>
                </c:pt>
                <c:pt idx="286">
                  <c:v>1.6007556885437075</c:v>
                </c:pt>
                <c:pt idx="287">
                  <c:v>1.6007556885437075</c:v>
                </c:pt>
                <c:pt idx="288">
                  <c:v>1.6007556885437075</c:v>
                </c:pt>
                <c:pt idx="289">
                  <c:v>1.6007556885437075</c:v>
                </c:pt>
                <c:pt idx="290">
                  <c:v>5.6446326029176061E-16</c:v>
                </c:pt>
                <c:pt idx="291">
                  <c:v>5.6446326029176061E-16</c:v>
                </c:pt>
                <c:pt idx="292">
                  <c:v>5.6446326029176061E-16</c:v>
                </c:pt>
                <c:pt idx="293">
                  <c:v>5.6446326029176061E-16</c:v>
                </c:pt>
                <c:pt idx="294">
                  <c:v>5.6446326029176061E-16</c:v>
                </c:pt>
                <c:pt idx="295">
                  <c:v>5.6446326029176061E-16</c:v>
                </c:pt>
                <c:pt idx="296">
                  <c:v>5.6446326029176061E-16</c:v>
                </c:pt>
                <c:pt idx="297">
                  <c:v>5.6446326029176061E-16</c:v>
                </c:pt>
                <c:pt idx="298">
                  <c:v>5.6446326029176061E-16</c:v>
                </c:pt>
                <c:pt idx="299">
                  <c:v>5.6446326029176061E-16</c:v>
                </c:pt>
                <c:pt idx="300">
                  <c:v>8.4957092111253445</c:v>
                </c:pt>
                <c:pt idx="301">
                  <c:v>8.4957092111253445</c:v>
                </c:pt>
                <c:pt idx="302">
                  <c:v>8.4957092111253445</c:v>
                </c:pt>
                <c:pt idx="303">
                  <c:v>8.4957092111253445</c:v>
                </c:pt>
                <c:pt idx="304">
                  <c:v>8.4957092111253445</c:v>
                </c:pt>
                <c:pt idx="305">
                  <c:v>8.4957092111253445</c:v>
                </c:pt>
                <c:pt idx="306">
                  <c:v>8.4957092111253445</c:v>
                </c:pt>
                <c:pt idx="307">
                  <c:v>8.4957092111253445</c:v>
                </c:pt>
                <c:pt idx="308">
                  <c:v>8.4957092111253445</c:v>
                </c:pt>
                <c:pt idx="309">
                  <c:v>8.4957092111253445</c:v>
                </c:pt>
                <c:pt idx="310">
                  <c:v>8.3666402984534685</c:v>
                </c:pt>
                <c:pt idx="311">
                  <c:v>8.3666402984534685</c:v>
                </c:pt>
                <c:pt idx="312">
                  <c:v>8.3666402984534685</c:v>
                </c:pt>
                <c:pt idx="313">
                  <c:v>8.3666402984534685</c:v>
                </c:pt>
                <c:pt idx="314">
                  <c:v>8.3666402984534685</c:v>
                </c:pt>
                <c:pt idx="315">
                  <c:v>8.3666402984534685</c:v>
                </c:pt>
                <c:pt idx="316">
                  <c:v>8.3666402984534685</c:v>
                </c:pt>
                <c:pt idx="317">
                  <c:v>8.3666402984534685</c:v>
                </c:pt>
                <c:pt idx="318">
                  <c:v>8.3666402984534685</c:v>
                </c:pt>
                <c:pt idx="319">
                  <c:v>8.3666402984534685</c:v>
                </c:pt>
                <c:pt idx="320">
                  <c:v>7.9833552540373578</c:v>
                </c:pt>
                <c:pt idx="321">
                  <c:v>7.9833552540373578</c:v>
                </c:pt>
                <c:pt idx="322">
                  <c:v>7.9833552540373578</c:v>
                </c:pt>
                <c:pt idx="323">
                  <c:v>7.9833552540373578</c:v>
                </c:pt>
                <c:pt idx="324">
                  <c:v>7.9833552540373578</c:v>
                </c:pt>
                <c:pt idx="325">
                  <c:v>7.9833552540373578</c:v>
                </c:pt>
                <c:pt idx="326">
                  <c:v>7.9833552540373578</c:v>
                </c:pt>
                <c:pt idx="327">
                  <c:v>7.9833552540373578</c:v>
                </c:pt>
                <c:pt idx="328">
                  <c:v>7.9833552540373578</c:v>
                </c:pt>
                <c:pt idx="329">
                  <c:v>7.9833552540373578</c:v>
                </c:pt>
                <c:pt idx="330">
                  <c:v>7.3575000000000017</c:v>
                </c:pt>
                <c:pt idx="331">
                  <c:v>7.3575000000000017</c:v>
                </c:pt>
                <c:pt idx="332">
                  <c:v>7.3575000000000017</c:v>
                </c:pt>
                <c:pt idx="333">
                  <c:v>7.3575000000000017</c:v>
                </c:pt>
                <c:pt idx="334">
                  <c:v>7.3575000000000017</c:v>
                </c:pt>
                <c:pt idx="335">
                  <c:v>7.3575000000000017</c:v>
                </c:pt>
                <c:pt idx="336">
                  <c:v>7.3575000000000017</c:v>
                </c:pt>
                <c:pt idx="337">
                  <c:v>7.3575000000000017</c:v>
                </c:pt>
                <c:pt idx="338">
                  <c:v>7.3575000000000017</c:v>
                </c:pt>
                <c:pt idx="339">
                  <c:v>7.3575000000000017</c:v>
                </c:pt>
                <c:pt idx="340">
                  <c:v>6.5080908315372863</c:v>
                </c:pt>
                <c:pt idx="341">
                  <c:v>6.5080908315372863</c:v>
                </c:pt>
                <c:pt idx="342">
                  <c:v>6.5080908315372863</c:v>
                </c:pt>
                <c:pt idx="343">
                  <c:v>6.5080908315372863</c:v>
                </c:pt>
                <c:pt idx="344">
                  <c:v>6.5080908315372863</c:v>
                </c:pt>
                <c:pt idx="345">
                  <c:v>6.5080908315372863</c:v>
                </c:pt>
                <c:pt idx="346">
                  <c:v>6.5080908315372863</c:v>
                </c:pt>
                <c:pt idx="347">
                  <c:v>6.5080908315372863</c:v>
                </c:pt>
                <c:pt idx="348">
                  <c:v>6.5080908315372863</c:v>
                </c:pt>
                <c:pt idx="349">
                  <c:v>6.5080908315372863</c:v>
                </c:pt>
                <c:pt idx="350">
                  <c:v>5.4609366164111757</c:v>
                </c:pt>
                <c:pt idx="351">
                  <c:v>5.4609366164111757</c:v>
                </c:pt>
                <c:pt idx="352">
                  <c:v>5.4609366164111757</c:v>
                </c:pt>
                <c:pt idx="353">
                  <c:v>5.4609366164111757</c:v>
                </c:pt>
                <c:pt idx="354">
                  <c:v>5.4609366164111757</c:v>
                </c:pt>
                <c:pt idx="355">
                  <c:v>5.4609366164111757</c:v>
                </c:pt>
                <c:pt idx="356">
                  <c:v>5.4609366164111757</c:v>
                </c:pt>
                <c:pt idx="357">
                  <c:v>5.4609366164111757</c:v>
                </c:pt>
                <c:pt idx="358">
                  <c:v>5.4609366164111757</c:v>
                </c:pt>
                <c:pt idx="359">
                  <c:v>5.4609366164111757</c:v>
                </c:pt>
                <c:pt idx="360">
                  <c:v>4.2478546055626731</c:v>
                </c:pt>
                <c:pt idx="361">
                  <c:v>4.2478546055626731</c:v>
                </c:pt>
                <c:pt idx="362">
                  <c:v>4.2478546055626731</c:v>
                </c:pt>
                <c:pt idx="363">
                  <c:v>4.2478546055626731</c:v>
                </c:pt>
                <c:pt idx="364">
                  <c:v>4.2478546055626731</c:v>
                </c:pt>
                <c:pt idx="365">
                  <c:v>4.2478546055626731</c:v>
                </c:pt>
                <c:pt idx="366">
                  <c:v>4.2478546055626731</c:v>
                </c:pt>
                <c:pt idx="367">
                  <c:v>4.2478546055626731</c:v>
                </c:pt>
                <c:pt idx="368">
                  <c:v>4.2478546055626731</c:v>
                </c:pt>
                <c:pt idx="369">
                  <c:v>4.2478546055626731</c:v>
                </c:pt>
                <c:pt idx="370">
                  <c:v>2.9057036820422955</c:v>
                </c:pt>
                <c:pt idx="371">
                  <c:v>2.9057036820422955</c:v>
                </c:pt>
                <c:pt idx="372">
                  <c:v>2.9057036820422955</c:v>
                </c:pt>
                <c:pt idx="373">
                  <c:v>2.9057036820422955</c:v>
                </c:pt>
                <c:pt idx="374">
                  <c:v>2.9057036820422955</c:v>
                </c:pt>
                <c:pt idx="375">
                  <c:v>2.9057036820422955</c:v>
                </c:pt>
                <c:pt idx="376">
                  <c:v>2.9057036820422955</c:v>
                </c:pt>
                <c:pt idx="377">
                  <c:v>2.9057036820422955</c:v>
                </c:pt>
                <c:pt idx="378">
                  <c:v>2.9057036820422955</c:v>
                </c:pt>
                <c:pt idx="379">
                  <c:v>2.9057036820422955</c:v>
                </c:pt>
                <c:pt idx="380">
                  <c:v>1.4752644225000708</c:v>
                </c:pt>
                <c:pt idx="381">
                  <c:v>1.4752644225000708</c:v>
                </c:pt>
                <c:pt idx="382">
                  <c:v>1.4752644225000708</c:v>
                </c:pt>
                <c:pt idx="383">
                  <c:v>1.4752644225000708</c:v>
                </c:pt>
                <c:pt idx="384">
                  <c:v>1.4752644225000708</c:v>
                </c:pt>
                <c:pt idx="385">
                  <c:v>1.4752644225000708</c:v>
                </c:pt>
                <c:pt idx="386">
                  <c:v>1.4752644225000708</c:v>
                </c:pt>
                <c:pt idx="387">
                  <c:v>1.4752644225000708</c:v>
                </c:pt>
                <c:pt idx="388">
                  <c:v>1.4752644225000708</c:v>
                </c:pt>
                <c:pt idx="389">
                  <c:v>1.4752644225000708</c:v>
                </c:pt>
                <c:pt idx="390">
                  <c:v>5.2021215459456684E-16</c:v>
                </c:pt>
                <c:pt idx="391">
                  <c:v>5.2021215459456684E-16</c:v>
                </c:pt>
                <c:pt idx="392">
                  <c:v>5.2021215459456684E-16</c:v>
                </c:pt>
                <c:pt idx="393">
                  <c:v>5.2021215459456684E-16</c:v>
                </c:pt>
                <c:pt idx="394">
                  <c:v>5.2021215459456684E-16</c:v>
                </c:pt>
                <c:pt idx="395">
                  <c:v>5.2021215459456684E-16</c:v>
                </c:pt>
                <c:pt idx="396">
                  <c:v>5.2021215459456684E-16</c:v>
                </c:pt>
                <c:pt idx="397">
                  <c:v>5.2021215459456684E-16</c:v>
                </c:pt>
                <c:pt idx="398">
                  <c:v>5.2021215459456684E-16</c:v>
                </c:pt>
                <c:pt idx="399">
                  <c:v>5.2021215459456684E-16</c:v>
                </c:pt>
                <c:pt idx="400">
                  <c:v>7.5148959869971748</c:v>
                </c:pt>
                <c:pt idx="401">
                  <c:v>7.5148959869971748</c:v>
                </c:pt>
                <c:pt idx="402">
                  <c:v>7.5148959869971748</c:v>
                </c:pt>
                <c:pt idx="403">
                  <c:v>7.5148959869971748</c:v>
                </c:pt>
                <c:pt idx="404">
                  <c:v>7.5148959869971748</c:v>
                </c:pt>
                <c:pt idx="405">
                  <c:v>7.5148959869971748</c:v>
                </c:pt>
                <c:pt idx="406">
                  <c:v>7.5148959869971748</c:v>
                </c:pt>
                <c:pt idx="407">
                  <c:v>7.5148959869971748</c:v>
                </c:pt>
                <c:pt idx="408">
                  <c:v>7.5148959869971748</c:v>
                </c:pt>
                <c:pt idx="409">
                  <c:v>7.5148959869971748</c:v>
                </c:pt>
                <c:pt idx="410">
                  <c:v>7.4007278310751463</c:v>
                </c:pt>
                <c:pt idx="411">
                  <c:v>7.4007278310751463</c:v>
                </c:pt>
                <c:pt idx="412">
                  <c:v>7.4007278310751463</c:v>
                </c:pt>
                <c:pt idx="413">
                  <c:v>7.4007278310751463</c:v>
                </c:pt>
                <c:pt idx="414">
                  <c:v>7.4007278310751463</c:v>
                </c:pt>
                <c:pt idx="415">
                  <c:v>7.4007278310751463</c:v>
                </c:pt>
                <c:pt idx="416">
                  <c:v>7.4007278310751463</c:v>
                </c:pt>
                <c:pt idx="417">
                  <c:v>7.4007278310751463</c:v>
                </c:pt>
                <c:pt idx="418">
                  <c:v>7.4007278310751463</c:v>
                </c:pt>
                <c:pt idx="419">
                  <c:v>7.4007278310751463</c:v>
                </c:pt>
                <c:pt idx="420">
                  <c:v>7.0616923049548808</c:v>
                </c:pt>
                <c:pt idx="421">
                  <c:v>7.0616923049548808</c:v>
                </c:pt>
                <c:pt idx="422">
                  <c:v>7.0616923049548808</c:v>
                </c:pt>
                <c:pt idx="423">
                  <c:v>7.0616923049548808</c:v>
                </c:pt>
                <c:pt idx="424">
                  <c:v>7.0616923049548808</c:v>
                </c:pt>
                <c:pt idx="425">
                  <c:v>7.0616923049548808</c:v>
                </c:pt>
                <c:pt idx="426">
                  <c:v>7.0616923049548808</c:v>
                </c:pt>
                <c:pt idx="427">
                  <c:v>7.0616923049548808</c:v>
                </c:pt>
                <c:pt idx="428">
                  <c:v>7.0616923049548808</c:v>
                </c:pt>
                <c:pt idx="429">
                  <c:v>7.0616923049548808</c:v>
                </c:pt>
                <c:pt idx="430">
                  <c:v>6.5080908315372863</c:v>
                </c:pt>
                <c:pt idx="431">
                  <c:v>6.5080908315372863</c:v>
                </c:pt>
                <c:pt idx="432">
                  <c:v>6.5080908315372863</c:v>
                </c:pt>
                <c:pt idx="433">
                  <c:v>6.5080908315372863</c:v>
                </c:pt>
                <c:pt idx="434">
                  <c:v>6.5080908315372863</c:v>
                </c:pt>
                <c:pt idx="435">
                  <c:v>6.5080908315372863</c:v>
                </c:pt>
                <c:pt idx="436">
                  <c:v>6.5080908315372863</c:v>
                </c:pt>
                <c:pt idx="437">
                  <c:v>6.5080908315372863</c:v>
                </c:pt>
                <c:pt idx="438">
                  <c:v>6.5080908315372863</c:v>
                </c:pt>
                <c:pt idx="439">
                  <c:v>6.5080908315372863</c:v>
                </c:pt>
                <c:pt idx="440">
                  <c:v>5.7567443114562931</c:v>
                </c:pt>
                <c:pt idx="441">
                  <c:v>5.7567443114562931</c:v>
                </c:pt>
                <c:pt idx="442">
                  <c:v>5.7567443114562931</c:v>
                </c:pt>
                <c:pt idx="443">
                  <c:v>5.7567443114562931</c:v>
                </c:pt>
                <c:pt idx="444">
                  <c:v>5.7567443114562931</c:v>
                </c:pt>
                <c:pt idx="445">
                  <c:v>5.7567443114562931</c:v>
                </c:pt>
                <c:pt idx="446">
                  <c:v>5.7567443114562931</c:v>
                </c:pt>
                <c:pt idx="447">
                  <c:v>5.7567443114562931</c:v>
                </c:pt>
                <c:pt idx="448">
                  <c:v>5.7567443114562931</c:v>
                </c:pt>
                <c:pt idx="449">
                  <c:v>5.7567443114562931</c:v>
                </c:pt>
                <c:pt idx="450">
                  <c:v>4.8304820285248811</c:v>
                </c:pt>
                <c:pt idx="451">
                  <c:v>4.8304820285248811</c:v>
                </c:pt>
                <c:pt idx="452">
                  <c:v>4.8304820285248811</c:v>
                </c:pt>
                <c:pt idx="453">
                  <c:v>4.8304820285248811</c:v>
                </c:pt>
                <c:pt idx="454">
                  <c:v>4.8304820285248811</c:v>
                </c:pt>
                <c:pt idx="455">
                  <c:v>4.8304820285248811</c:v>
                </c:pt>
                <c:pt idx="456">
                  <c:v>4.8304820285248811</c:v>
                </c:pt>
                <c:pt idx="457">
                  <c:v>4.8304820285248811</c:v>
                </c:pt>
                <c:pt idx="458">
                  <c:v>4.8304820285248811</c:v>
                </c:pt>
                <c:pt idx="459">
                  <c:v>4.8304820285248811</c:v>
                </c:pt>
                <c:pt idx="460">
                  <c:v>3.7574479934985883</c:v>
                </c:pt>
                <c:pt idx="461">
                  <c:v>3.7574479934985883</c:v>
                </c:pt>
                <c:pt idx="462">
                  <c:v>3.7574479934985883</c:v>
                </c:pt>
                <c:pt idx="463">
                  <c:v>3.7574479934985883</c:v>
                </c:pt>
                <c:pt idx="464">
                  <c:v>3.7574479934985883</c:v>
                </c:pt>
                <c:pt idx="465">
                  <c:v>3.7574479934985883</c:v>
                </c:pt>
                <c:pt idx="466">
                  <c:v>3.7574479934985883</c:v>
                </c:pt>
                <c:pt idx="467">
                  <c:v>3.7574479934985883</c:v>
                </c:pt>
                <c:pt idx="468">
                  <c:v>3.7574479934985883</c:v>
                </c:pt>
                <c:pt idx="469">
                  <c:v>3.7574479934985883</c:v>
                </c:pt>
                <c:pt idx="470">
                  <c:v>2.570245802550267</c:v>
                </c:pt>
                <c:pt idx="471">
                  <c:v>2.570245802550267</c:v>
                </c:pt>
                <c:pt idx="472">
                  <c:v>2.570245802550267</c:v>
                </c:pt>
                <c:pt idx="473">
                  <c:v>2.570245802550267</c:v>
                </c:pt>
                <c:pt idx="474">
                  <c:v>2.570245802550267</c:v>
                </c:pt>
                <c:pt idx="475">
                  <c:v>2.570245802550267</c:v>
                </c:pt>
                <c:pt idx="476">
                  <c:v>2.570245802550267</c:v>
                </c:pt>
                <c:pt idx="477">
                  <c:v>2.570245802550267</c:v>
                </c:pt>
                <c:pt idx="478">
                  <c:v>2.570245802550267</c:v>
                </c:pt>
                <c:pt idx="479">
                  <c:v>2.570245802550267</c:v>
                </c:pt>
                <c:pt idx="480">
                  <c:v>1.3049479934985877</c:v>
                </c:pt>
                <c:pt idx="481">
                  <c:v>1.3049479934985877</c:v>
                </c:pt>
                <c:pt idx="482">
                  <c:v>1.3049479934985877</c:v>
                </c:pt>
                <c:pt idx="483">
                  <c:v>1.3049479934985877</c:v>
                </c:pt>
                <c:pt idx="484">
                  <c:v>1.3049479934985877</c:v>
                </c:pt>
                <c:pt idx="485">
                  <c:v>1.3049479934985877</c:v>
                </c:pt>
                <c:pt idx="486">
                  <c:v>1.3049479934985877</c:v>
                </c:pt>
                <c:pt idx="487">
                  <c:v>1.3049479934985877</c:v>
                </c:pt>
                <c:pt idx="488">
                  <c:v>1.3049479934985877</c:v>
                </c:pt>
                <c:pt idx="489">
                  <c:v>1.3049479934985877</c:v>
                </c:pt>
                <c:pt idx="490">
                  <c:v>4.6015466582006897E-16</c:v>
                </c:pt>
                <c:pt idx="491">
                  <c:v>4.6015466582006897E-16</c:v>
                </c:pt>
                <c:pt idx="492">
                  <c:v>4.6015466582006897E-16</c:v>
                </c:pt>
                <c:pt idx="493">
                  <c:v>4.6015466582006897E-16</c:v>
                </c:pt>
                <c:pt idx="494">
                  <c:v>4.6015466582006897E-16</c:v>
                </c:pt>
                <c:pt idx="495">
                  <c:v>4.6015466582006897E-16</c:v>
                </c:pt>
                <c:pt idx="496">
                  <c:v>4.6015466582006897E-16</c:v>
                </c:pt>
                <c:pt idx="497">
                  <c:v>4.6015466582006897E-16</c:v>
                </c:pt>
                <c:pt idx="498">
                  <c:v>4.6015466582006897E-16</c:v>
                </c:pt>
                <c:pt idx="499">
                  <c:v>4.6015466582006897E-16</c:v>
                </c:pt>
                <c:pt idx="500">
                  <c:v>6.3057464510249517</c:v>
                </c:pt>
                <c:pt idx="501">
                  <c:v>6.3057464510249517</c:v>
                </c:pt>
                <c:pt idx="502">
                  <c:v>6.3057464510249517</c:v>
                </c:pt>
                <c:pt idx="503">
                  <c:v>6.3057464510249517</c:v>
                </c:pt>
                <c:pt idx="504">
                  <c:v>6.3057464510249517</c:v>
                </c:pt>
                <c:pt idx="505">
                  <c:v>6.3057464510249517</c:v>
                </c:pt>
                <c:pt idx="506">
                  <c:v>6.3057464510249517</c:v>
                </c:pt>
                <c:pt idx="507">
                  <c:v>6.3057464510249517</c:v>
                </c:pt>
                <c:pt idx="508">
                  <c:v>6.3057464510249517</c:v>
                </c:pt>
                <c:pt idx="509">
                  <c:v>6.3057464510249517</c:v>
                </c:pt>
                <c:pt idx="510">
                  <c:v>6.2099479934985879</c:v>
                </c:pt>
                <c:pt idx="511">
                  <c:v>6.2099479934985879</c:v>
                </c:pt>
                <c:pt idx="512">
                  <c:v>6.2099479934985879</c:v>
                </c:pt>
                <c:pt idx="513">
                  <c:v>6.2099479934985879</c:v>
                </c:pt>
                <c:pt idx="514">
                  <c:v>6.2099479934985879</c:v>
                </c:pt>
                <c:pt idx="515">
                  <c:v>6.2099479934985879</c:v>
                </c:pt>
                <c:pt idx="516">
                  <c:v>6.2099479934985879</c:v>
                </c:pt>
                <c:pt idx="517">
                  <c:v>6.2099479934985879</c:v>
                </c:pt>
                <c:pt idx="518">
                  <c:v>6.2099479934985879</c:v>
                </c:pt>
                <c:pt idx="519">
                  <c:v>6.2099479934985879</c:v>
                </c:pt>
                <c:pt idx="520">
                  <c:v>5.9254634085750775</c:v>
                </c:pt>
                <c:pt idx="521">
                  <c:v>5.9254634085750775</c:v>
                </c:pt>
                <c:pt idx="522">
                  <c:v>5.9254634085750775</c:v>
                </c:pt>
                <c:pt idx="523">
                  <c:v>5.9254634085750775</c:v>
                </c:pt>
                <c:pt idx="524">
                  <c:v>5.9254634085750775</c:v>
                </c:pt>
                <c:pt idx="525">
                  <c:v>5.9254634085750775</c:v>
                </c:pt>
                <c:pt idx="526">
                  <c:v>5.9254634085750775</c:v>
                </c:pt>
                <c:pt idx="527">
                  <c:v>5.9254634085750775</c:v>
                </c:pt>
                <c:pt idx="528">
                  <c:v>5.9254634085750775</c:v>
                </c:pt>
                <c:pt idx="529">
                  <c:v>5.9254634085750775</c:v>
                </c:pt>
                <c:pt idx="530">
                  <c:v>5.4609366164111757</c:v>
                </c:pt>
                <c:pt idx="531">
                  <c:v>5.4609366164111757</c:v>
                </c:pt>
                <c:pt idx="532">
                  <c:v>5.4609366164111757</c:v>
                </c:pt>
                <c:pt idx="533">
                  <c:v>5.4609366164111757</c:v>
                </c:pt>
                <c:pt idx="534">
                  <c:v>5.4609366164111757</c:v>
                </c:pt>
                <c:pt idx="535">
                  <c:v>5.4609366164111757</c:v>
                </c:pt>
                <c:pt idx="536">
                  <c:v>5.4609366164111757</c:v>
                </c:pt>
                <c:pt idx="537">
                  <c:v>5.4609366164111757</c:v>
                </c:pt>
                <c:pt idx="538">
                  <c:v>5.4609366164111757</c:v>
                </c:pt>
                <c:pt idx="539">
                  <c:v>5.4609366164111757</c:v>
                </c:pt>
                <c:pt idx="540">
                  <c:v>4.8304820285248811</c:v>
                </c:pt>
                <c:pt idx="541">
                  <c:v>4.8304820285248811</c:v>
                </c:pt>
                <c:pt idx="542">
                  <c:v>4.8304820285248811</c:v>
                </c:pt>
                <c:pt idx="543">
                  <c:v>4.8304820285248811</c:v>
                </c:pt>
                <c:pt idx="544">
                  <c:v>4.8304820285248811</c:v>
                </c:pt>
                <c:pt idx="545">
                  <c:v>4.8304820285248811</c:v>
                </c:pt>
                <c:pt idx="546">
                  <c:v>4.8304820285248811</c:v>
                </c:pt>
                <c:pt idx="547">
                  <c:v>4.8304820285248811</c:v>
                </c:pt>
                <c:pt idx="548">
                  <c:v>4.8304820285248811</c:v>
                </c:pt>
                <c:pt idx="549">
                  <c:v>4.8304820285248811</c:v>
                </c:pt>
                <c:pt idx="550">
                  <c:v>4.0532556885437074</c:v>
                </c:pt>
                <c:pt idx="551">
                  <c:v>4.0532556885437074</c:v>
                </c:pt>
                <c:pt idx="552">
                  <c:v>4.0532556885437074</c:v>
                </c:pt>
                <c:pt idx="553">
                  <c:v>4.0532556885437074</c:v>
                </c:pt>
                <c:pt idx="554">
                  <c:v>4.0532556885437074</c:v>
                </c:pt>
                <c:pt idx="555">
                  <c:v>4.0532556885437074</c:v>
                </c:pt>
                <c:pt idx="556">
                  <c:v>4.0532556885437074</c:v>
                </c:pt>
                <c:pt idx="557">
                  <c:v>4.0532556885437074</c:v>
                </c:pt>
                <c:pt idx="558">
                  <c:v>4.0532556885437074</c:v>
                </c:pt>
                <c:pt idx="559">
                  <c:v>4.0532556885437074</c:v>
                </c:pt>
                <c:pt idx="560">
                  <c:v>3.1528732255124763</c:v>
                </c:pt>
                <c:pt idx="561">
                  <c:v>3.1528732255124763</c:v>
                </c:pt>
                <c:pt idx="562">
                  <c:v>3.1528732255124763</c:v>
                </c:pt>
                <c:pt idx="563">
                  <c:v>3.1528732255124763</c:v>
                </c:pt>
                <c:pt idx="564">
                  <c:v>3.1528732255124763</c:v>
                </c:pt>
                <c:pt idx="565">
                  <c:v>3.1528732255124763</c:v>
                </c:pt>
                <c:pt idx="566">
                  <c:v>3.1528732255124763</c:v>
                </c:pt>
                <c:pt idx="567">
                  <c:v>3.1528732255124763</c:v>
                </c:pt>
                <c:pt idx="568">
                  <c:v>3.1528732255124763</c:v>
                </c:pt>
                <c:pt idx="569">
                  <c:v>3.1528732255124763</c:v>
                </c:pt>
                <c:pt idx="570">
                  <c:v>2.1566923049548814</c:v>
                </c:pt>
                <c:pt idx="571">
                  <c:v>2.1566923049548814</c:v>
                </c:pt>
                <c:pt idx="572">
                  <c:v>2.1566923049548814</c:v>
                </c:pt>
                <c:pt idx="573">
                  <c:v>2.1566923049548814</c:v>
                </c:pt>
                <c:pt idx="574">
                  <c:v>2.1566923049548814</c:v>
                </c:pt>
                <c:pt idx="575">
                  <c:v>2.1566923049548814</c:v>
                </c:pt>
                <c:pt idx="576">
                  <c:v>2.1566923049548814</c:v>
                </c:pt>
                <c:pt idx="577">
                  <c:v>2.1566923049548814</c:v>
                </c:pt>
                <c:pt idx="578">
                  <c:v>2.1566923049548814</c:v>
                </c:pt>
                <c:pt idx="579">
                  <c:v>2.1566923049548814</c:v>
                </c:pt>
                <c:pt idx="580">
                  <c:v>1.0949813800501969</c:v>
                </c:pt>
                <c:pt idx="581">
                  <c:v>1.0949813800501969</c:v>
                </c:pt>
                <c:pt idx="582">
                  <c:v>1.0949813800501969</c:v>
                </c:pt>
                <c:pt idx="583">
                  <c:v>1.0949813800501969</c:v>
                </c:pt>
                <c:pt idx="584">
                  <c:v>1.0949813800501969</c:v>
                </c:pt>
                <c:pt idx="585">
                  <c:v>1.0949813800501969</c:v>
                </c:pt>
                <c:pt idx="586">
                  <c:v>1.0949813800501969</c:v>
                </c:pt>
                <c:pt idx="587">
                  <c:v>1.0949813800501969</c:v>
                </c:pt>
                <c:pt idx="588">
                  <c:v>1.0949813800501969</c:v>
                </c:pt>
                <c:pt idx="589">
                  <c:v>1.0949813800501969</c:v>
                </c:pt>
                <c:pt idx="590">
                  <c:v>3.8611561037412444E-16</c:v>
                </c:pt>
                <c:pt idx="591">
                  <c:v>3.8611561037412444E-16</c:v>
                </c:pt>
                <c:pt idx="592">
                  <c:v>3.8611561037412444E-16</c:v>
                </c:pt>
                <c:pt idx="593">
                  <c:v>3.8611561037412444E-16</c:v>
                </c:pt>
                <c:pt idx="594">
                  <c:v>3.8611561037412444E-16</c:v>
                </c:pt>
                <c:pt idx="595">
                  <c:v>3.8611561037412444E-16</c:v>
                </c:pt>
                <c:pt idx="596">
                  <c:v>3.8611561037412444E-16</c:v>
                </c:pt>
                <c:pt idx="597">
                  <c:v>3.8611561037412444E-16</c:v>
                </c:pt>
                <c:pt idx="598">
                  <c:v>3.8611561037412444E-16</c:v>
                </c:pt>
                <c:pt idx="599">
                  <c:v>3.8611561037412444E-16</c:v>
                </c:pt>
                <c:pt idx="600">
                  <c:v>4.9050000000000011</c:v>
                </c:pt>
                <c:pt idx="601">
                  <c:v>4.9050000000000011</c:v>
                </c:pt>
                <c:pt idx="602">
                  <c:v>4.9050000000000011</c:v>
                </c:pt>
                <c:pt idx="603">
                  <c:v>4.9050000000000011</c:v>
                </c:pt>
                <c:pt idx="604">
                  <c:v>4.9050000000000011</c:v>
                </c:pt>
                <c:pt idx="605">
                  <c:v>4.9050000000000011</c:v>
                </c:pt>
                <c:pt idx="606">
                  <c:v>4.9050000000000011</c:v>
                </c:pt>
                <c:pt idx="607">
                  <c:v>4.9050000000000011</c:v>
                </c:pt>
                <c:pt idx="608">
                  <c:v>4.9050000000000011</c:v>
                </c:pt>
                <c:pt idx="609">
                  <c:v>4.9050000000000011</c:v>
                </c:pt>
                <c:pt idx="610">
                  <c:v>4.830482028524882</c:v>
                </c:pt>
                <c:pt idx="611">
                  <c:v>4.830482028524882</c:v>
                </c:pt>
                <c:pt idx="612">
                  <c:v>4.830482028524882</c:v>
                </c:pt>
                <c:pt idx="613">
                  <c:v>4.830482028524882</c:v>
                </c:pt>
                <c:pt idx="614">
                  <c:v>4.830482028524882</c:v>
                </c:pt>
                <c:pt idx="615">
                  <c:v>4.830482028524882</c:v>
                </c:pt>
                <c:pt idx="616">
                  <c:v>4.830482028524882</c:v>
                </c:pt>
                <c:pt idx="617">
                  <c:v>4.830482028524882</c:v>
                </c:pt>
                <c:pt idx="618">
                  <c:v>4.830482028524882</c:v>
                </c:pt>
                <c:pt idx="619">
                  <c:v>4.830482028524882</c:v>
                </c:pt>
                <c:pt idx="620">
                  <c:v>4.609192304954882</c:v>
                </c:pt>
                <c:pt idx="621">
                  <c:v>4.609192304954882</c:v>
                </c:pt>
                <c:pt idx="622">
                  <c:v>4.609192304954882</c:v>
                </c:pt>
                <c:pt idx="623">
                  <c:v>4.609192304954882</c:v>
                </c:pt>
                <c:pt idx="624">
                  <c:v>4.609192304954882</c:v>
                </c:pt>
                <c:pt idx="625">
                  <c:v>4.609192304954882</c:v>
                </c:pt>
                <c:pt idx="626">
                  <c:v>4.609192304954882</c:v>
                </c:pt>
                <c:pt idx="627">
                  <c:v>4.609192304954882</c:v>
                </c:pt>
                <c:pt idx="628">
                  <c:v>4.609192304954882</c:v>
                </c:pt>
                <c:pt idx="629">
                  <c:v>4.609192304954882</c:v>
                </c:pt>
                <c:pt idx="630">
                  <c:v>4.2478546055626731</c:v>
                </c:pt>
                <c:pt idx="631">
                  <c:v>4.2478546055626731</c:v>
                </c:pt>
                <c:pt idx="632">
                  <c:v>4.2478546055626731</c:v>
                </c:pt>
                <c:pt idx="633">
                  <c:v>4.2478546055626731</c:v>
                </c:pt>
                <c:pt idx="634">
                  <c:v>4.2478546055626731</c:v>
                </c:pt>
                <c:pt idx="635">
                  <c:v>4.2478546055626731</c:v>
                </c:pt>
                <c:pt idx="636">
                  <c:v>4.2478546055626731</c:v>
                </c:pt>
                <c:pt idx="637">
                  <c:v>4.2478546055626731</c:v>
                </c:pt>
                <c:pt idx="638">
                  <c:v>4.2478546055626731</c:v>
                </c:pt>
                <c:pt idx="639">
                  <c:v>4.2478546055626731</c:v>
                </c:pt>
                <c:pt idx="640">
                  <c:v>3.7574479934985883</c:v>
                </c:pt>
                <c:pt idx="641">
                  <c:v>3.7574479934985883</c:v>
                </c:pt>
                <c:pt idx="642">
                  <c:v>3.7574479934985883</c:v>
                </c:pt>
                <c:pt idx="643">
                  <c:v>3.7574479934985883</c:v>
                </c:pt>
                <c:pt idx="644">
                  <c:v>3.7574479934985883</c:v>
                </c:pt>
                <c:pt idx="645">
                  <c:v>3.7574479934985883</c:v>
                </c:pt>
                <c:pt idx="646">
                  <c:v>3.7574479934985883</c:v>
                </c:pt>
                <c:pt idx="647">
                  <c:v>3.7574479934985883</c:v>
                </c:pt>
                <c:pt idx="648">
                  <c:v>3.7574479934985883</c:v>
                </c:pt>
                <c:pt idx="649">
                  <c:v>3.7574479934985883</c:v>
                </c:pt>
                <c:pt idx="650">
                  <c:v>3.1528732255124763</c:v>
                </c:pt>
                <c:pt idx="651">
                  <c:v>3.1528732255124763</c:v>
                </c:pt>
                <c:pt idx="652">
                  <c:v>3.1528732255124763</c:v>
                </c:pt>
                <c:pt idx="653">
                  <c:v>3.1528732255124763</c:v>
                </c:pt>
                <c:pt idx="654">
                  <c:v>3.1528732255124763</c:v>
                </c:pt>
                <c:pt idx="655">
                  <c:v>3.1528732255124763</c:v>
                </c:pt>
                <c:pt idx="656">
                  <c:v>3.1528732255124763</c:v>
                </c:pt>
                <c:pt idx="657">
                  <c:v>3.1528732255124763</c:v>
                </c:pt>
                <c:pt idx="658">
                  <c:v>3.1528732255124763</c:v>
                </c:pt>
                <c:pt idx="659">
                  <c:v>3.1528732255124763</c:v>
                </c:pt>
                <c:pt idx="660">
                  <c:v>2.452500000000001</c:v>
                </c:pt>
                <c:pt idx="661">
                  <c:v>2.452500000000001</c:v>
                </c:pt>
                <c:pt idx="662">
                  <c:v>2.452500000000001</c:v>
                </c:pt>
                <c:pt idx="663">
                  <c:v>2.452500000000001</c:v>
                </c:pt>
                <c:pt idx="664">
                  <c:v>2.452500000000001</c:v>
                </c:pt>
                <c:pt idx="665">
                  <c:v>2.452500000000001</c:v>
                </c:pt>
                <c:pt idx="666">
                  <c:v>2.452500000000001</c:v>
                </c:pt>
                <c:pt idx="667">
                  <c:v>2.452500000000001</c:v>
                </c:pt>
                <c:pt idx="668">
                  <c:v>2.452500000000001</c:v>
                </c:pt>
                <c:pt idx="669">
                  <c:v>2.452500000000001</c:v>
                </c:pt>
                <c:pt idx="670">
                  <c:v>1.6776088030124059</c:v>
                </c:pt>
                <c:pt idx="671">
                  <c:v>1.6776088030124059</c:v>
                </c:pt>
                <c:pt idx="672">
                  <c:v>1.6776088030124059</c:v>
                </c:pt>
                <c:pt idx="673">
                  <c:v>1.6776088030124059</c:v>
                </c:pt>
                <c:pt idx="674">
                  <c:v>1.6776088030124059</c:v>
                </c:pt>
                <c:pt idx="675">
                  <c:v>1.6776088030124059</c:v>
                </c:pt>
                <c:pt idx="676">
                  <c:v>1.6776088030124059</c:v>
                </c:pt>
                <c:pt idx="677">
                  <c:v>1.6776088030124059</c:v>
                </c:pt>
                <c:pt idx="678">
                  <c:v>1.6776088030124059</c:v>
                </c:pt>
                <c:pt idx="679">
                  <c:v>1.6776088030124059</c:v>
                </c:pt>
                <c:pt idx="680">
                  <c:v>0.85174431145629381</c:v>
                </c:pt>
                <c:pt idx="681">
                  <c:v>0.85174431145629381</c:v>
                </c:pt>
                <c:pt idx="682">
                  <c:v>0.85174431145629381</c:v>
                </c:pt>
                <c:pt idx="683">
                  <c:v>0.85174431145629381</c:v>
                </c:pt>
                <c:pt idx="684">
                  <c:v>0.85174431145629381</c:v>
                </c:pt>
                <c:pt idx="685">
                  <c:v>0.85174431145629381</c:v>
                </c:pt>
                <c:pt idx="686">
                  <c:v>0.85174431145629381</c:v>
                </c:pt>
                <c:pt idx="687">
                  <c:v>0.85174431145629381</c:v>
                </c:pt>
                <c:pt idx="688">
                  <c:v>0.85174431145629381</c:v>
                </c:pt>
                <c:pt idx="689">
                  <c:v>0.85174431145629381</c:v>
                </c:pt>
                <c:pt idx="690">
                  <c:v>3.0034462749088843E-16</c:v>
                </c:pt>
                <c:pt idx="691">
                  <c:v>3.0034462749088843E-16</c:v>
                </c:pt>
                <c:pt idx="692">
                  <c:v>3.0034462749088843E-16</c:v>
                </c:pt>
                <c:pt idx="693">
                  <c:v>3.0034462749088843E-16</c:v>
                </c:pt>
                <c:pt idx="694">
                  <c:v>3.0034462749088843E-16</c:v>
                </c:pt>
                <c:pt idx="695">
                  <c:v>3.0034462749088843E-16</c:v>
                </c:pt>
                <c:pt idx="696">
                  <c:v>3.0034462749088843E-16</c:v>
                </c:pt>
                <c:pt idx="697">
                  <c:v>3.0034462749088843E-16</c:v>
                </c:pt>
                <c:pt idx="698">
                  <c:v>3.0034462749088843E-16</c:v>
                </c:pt>
                <c:pt idx="699">
                  <c:v>3.0034462749088843E-16</c:v>
                </c:pt>
                <c:pt idx="700">
                  <c:v>3.3552176060248113</c:v>
                </c:pt>
                <c:pt idx="701">
                  <c:v>3.3552176060248113</c:v>
                </c:pt>
                <c:pt idx="702">
                  <c:v>3.3552176060248113</c:v>
                </c:pt>
                <c:pt idx="703">
                  <c:v>3.3552176060248113</c:v>
                </c:pt>
                <c:pt idx="704">
                  <c:v>3.3552176060248113</c:v>
                </c:pt>
                <c:pt idx="705">
                  <c:v>3.3552176060248113</c:v>
                </c:pt>
                <c:pt idx="706">
                  <c:v>3.3552176060248113</c:v>
                </c:pt>
                <c:pt idx="707">
                  <c:v>3.3552176060248113</c:v>
                </c:pt>
                <c:pt idx="708">
                  <c:v>3.3552176060248113</c:v>
                </c:pt>
                <c:pt idx="709">
                  <c:v>3.3552176060248113</c:v>
                </c:pt>
                <c:pt idx="710">
                  <c:v>3.3042443114562943</c:v>
                </c:pt>
                <c:pt idx="711">
                  <c:v>3.3042443114562943</c:v>
                </c:pt>
                <c:pt idx="712">
                  <c:v>3.3042443114562943</c:v>
                </c:pt>
                <c:pt idx="713">
                  <c:v>3.3042443114562943</c:v>
                </c:pt>
                <c:pt idx="714">
                  <c:v>3.3042443114562943</c:v>
                </c:pt>
                <c:pt idx="715">
                  <c:v>3.3042443114562943</c:v>
                </c:pt>
                <c:pt idx="716">
                  <c:v>3.3042443114562943</c:v>
                </c:pt>
                <c:pt idx="717">
                  <c:v>3.3042443114562943</c:v>
                </c:pt>
                <c:pt idx="718">
                  <c:v>3.3042443114562943</c:v>
                </c:pt>
                <c:pt idx="719">
                  <c:v>3.3042443114562943</c:v>
                </c:pt>
                <c:pt idx="720">
                  <c:v>3.1528732255124763</c:v>
                </c:pt>
                <c:pt idx="721">
                  <c:v>3.1528732255124763</c:v>
                </c:pt>
                <c:pt idx="722">
                  <c:v>3.1528732255124763</c:v>
                </c:pt>
                <c:pt idx="723">
                  <c:v>3.1528732255124763</c:v>
                </c:pt>
                <c:pt idx="724">
                  <c:v>3.1528732255124763</c:v>
                </c:pt>
                <c:pt idx="725">
                  <c:v>3.1528732255124763</c:v>
                </c:pt>
                <c:pt idx="726">
                  <c:v>3.1528732255124763</c:v>
                </c:pt>
                <c:pt idx="727">
                  <c:v>3.1528732255124763</c:v>
                </c:pt>
                <c:pt idx="728">
                  <c:v>3.1528732255124763</c:v>
                </c:pt>
                <c:pt idx="729">
                  <c:v>3.1528732255124763</c:v>
                </c:pt>
                <c:pt idx="730">
                  <c:v>2.9057036820422955</c:v>
                </c:pt>
                <c:pt idx="731">
                  <c:v>2.9057036820422955</c:v>
                </c:pt>
                <c:pt idx="732">
                  <c:v>2.9057036820422955</c:v>
                </c:pt>
                <c:pt idx="733">
                  <c:v>2.9057036820422955</c:v>
                </c:pt>
                <c:pt idx="734">
                  <c:v>2.9057036820422955</c:v>
                </c:pt>
                <c:pt idx="735">
                  <c:v>2.9057036820422955</c:v>
                </c:pt>
                <c:pt idx="736">
                  <c:v>2.9057036820422955</c:v>
                </c:pt>
                <c:pt idx="737">
                  <c:v>2.9057036820422955</c:v>
                </c:pt>
                <c:pt idx="738">
                  <c:v>2.9057036820422955</c:v>
                </c:pt>
                <c:pt idx="739">
                  <c:v>2.9057036820422955</c:v>
                </c:pt>
                <c:pt idx="740">
                  <c:v>2.570245802550267</c:v>
                </c:pt>
                <c:pt idx="741">
                  <c:v>2.570245802550267</c:v>
                </c:pt>
                <c:pt idx="742">
                  <c:v>2.570245802550267</c:v>
                </c:pt>
                <c:pt idx="743">
                  <c:v>2.570245802550267</c:v>
                </c:pt>
                <c:pt idx="744">
                  <c:v>2.570245802550267</c:v>
                </c:pt>
                <c:pt idx="745">
                  <c:v>2.570245802550267</c:v>
                </c:pt>
                <c:pt idx="746">
                  <c:v>2.570245802550267</c:v>
                </c:pt>
                <c:pt idx="747">
                  <c:v>2.570245802550267</c:v>
                </c:pt>
                <c:pt idx="748">
                  <c:v>2.570245802550267</c:v>
                </c:pt>
                <c:pt idx="749">
                  <c:v>2.570245802550267</c:v>
                </c:pt>
                <c:pt idx="750">
                  <c:v>2.1566923049548814</c:v>
                </c:pt>
                <c:pt idx="751">
                  <c:v>2.1566923049548814</c:v>
                </c:pt>
                <c:pt idx="752">
                  <c:v>2.1566923049548814</c:v>
                </c:pt>
                <c:pt idx="753">
                  <c:v>2.1566923049548814</c:v>
                </c:pt>
                <c:pt idx="754">
                  <c:v>2.1566923049548814</c:v>
                </c:pt>
                <c:pt idx="755">
                  <c:v>2.1566923049548814</c:v>
                </c:pt>
                <c:pt idx="756">
                  <c:v>2.1566923049548814</c:v>
                </c:pt>
                <c:pt idx="757">
                  <c:v>2.1566923049548814</c:v>
                </c:pt>
                <c:pt idx="758">
                  <c:v>2.1566923049548814</c:v>
                </c:pt>
                <c:pt idx="759">
                  <c:v>2.1566923049548814</c:v>
                </c:pt>
                <c:pt idx="760">
                  <c:v>1.6776088030124059</c:v>
                </c:pt>
                <c:pt idx="761">
                  <c:v>1.6776088030124059</c:v>
                </c:pt>
                <c:pt idx="762">
                  <c:v>1.6776088030124059</c:v>
                </c:pt>
                <c:pt idx="763">
                  <c:v>1.6776088030124059</c:v>
                </c:pt>
                <c:pt idx="764">
                  <c:v>1.6776088030124059</c:v>
                </c:pt>
                <c:pt idx="765">
                  <c:v>1.6776088030124059</c:v>
                </c:pt>
                <c:pt idx="766">
                  <c:v>1.6776088030124059</c:v>
                </c:pt>
                <c:pt idx="767">
                  <c:v>1.6776088030124059</c:v>
                </c:pt>
                <c:pt idx="768">
                  <c:v>1.6776088030124059</c:v>
                </c:pt>
                <c:pt idx="769">
                  <c:v>1.6776088030124059</c:v>
                </c:pt>
                <c:pt idx="770">
                  <c:v>1.1475520065014135</c:v>
                </c:pt>
                <c:pt idx="771">
                  <c:v>1.1475520065014135</c:v>
                </c:pt>
                <c:pt idx="772">
                  <c:v>1.1475520065014135</c:v>
                </c:pt>
                <c:pt idx="773">
                  <c:v>1.1475520065014135</c:v>
                </c:pt>
                <c:pt idx="774">
                  <c:v>1.1475520065014135</c:v>
                </c:pt>
                <c:pt idx="775">
                  <c:v>1.1475520065014135</c:v>
                </c:pt>
                <c:pt idx="776">
                  <c:v>1.1475520065014135</c:v>
                </c:pt>
                <c:pt idx="777">
                  <c:v>1.1475520065014135</c:v>
                </c:pt>
                <c:pt idx="778">
                  <c:v>1.1475520065014135</c:v>
                </c:pt>
                <c:pt idx="779">
                  <c:v>1.1475520065014135</c:v>
                </c:pt>
                <c:pt idx="780">
                  <c:v>0.58262742296220937</c:v>
                </c:pt>
                <c:pt idx="781">
                  <c:v>0.58262742296220937</c:v>
                </c:pt>
                <c:pt idx="782">
                  <c:v>0.58262742296220937</c:v>
                </c:pt>
                <c:pt idx="783">
                  <c:v>0.58262742296220937</c:v>
                </c:pt>
                <c:pt idx="784">
                  <c:v>0.58262742296220937</c:v>
                </c:pt>
                <c:pt idx="785">
                  <c:v>0.58262742296220937</c:v>
                </c:pt>
                <c:pt idx="786">
                  <c:v>0.58262742296220937</c:v>
                </c:pt>
                <c:pt idx="787">
                  <c:v>0.58262742296220937</c:v>
                </c:pt>
                <c:pt idx="788">
                  <c:v>0.58262742296220937</c:v>
                </c:pt>
                <c:pt idx="789">
                  <c:v>0.58262742296220937</c:v>
                </c:pt>
                <c:pt idx="790">
                  <c:v>2.0544782508305651E-16</c:v>
                </c:pt>
                <c:pt idx="791">
                  <c:v>2.0544782508305651E-16</c:v>
                </c:pt>
                <c:pt idx="792">
                  <c:v>2.0544782508305651E-16</c:v>
                </c:pt>
                <c:pt idx="793">
                  <c:v>2.0544782508305651E-16</c:v>
                </c:pt>
                <c:pt idx="794">
                  <c:v>2.0544782508305651E-16</c:v>
                </c:pt>
                <c:pt idx="795">
                  <c:v>2.0544782508305651E-16</c:v>
                </c:pt>
                <c:pt idx="796">
                  <c:v>2.0544782508305651E-16</c:v>
                </c:pt>
                <c:pt idx="797">
                  <c:v>2.0544782508305651E-16</c:v>
                </c:pt>
                <c:pt idx="798">
                  <c:v>2.0544782508305651E-16</c:v>
                </c:pt>
                <c:pt idx="799">
                  <c:v>2.0544782508305651E-16</c:v>
                </c:pt>
                <c:pt idx="800">
                  <c:v>1.7034886229125874</c:v>
                </c:pt>
                <c:pt idx="801">
                  <c:v>1.7034886229125874</c:v>
                </c:pt>
                <c:pt idx="802">
                  <c:v>1.7034886229125874</c:v>
                </c:pt>
                <c:pt idx="803">
                  <c:v>1.7034886229125874</c:v>
                </c:pt>
                <c:pt idx="804">
                  <c:v>1.7034886229125874</c:v>
                </c:pt>
                <c:pt idx="805">
                  <c:v>1.7034886229125874</c:v>
                </c:pt>
                <c:pt idx="806">
                  <c:v>1.7034886229125874</c:v>
                </c:pt>
                <c:pt idx="807">
                  <c:v>1.7034886229125874</c:v>
                </c:pt>
                <c:pt idx="808">
                  <c:v>1.7034886229125874</c:v>
                </c:pt>
                <c:pt idx="809">
                  <c:v>1.7034886229125874</c:v>
                </c:pt>
                <c:pt idx="810">
                  <c:v>1.6776088030124057</c:v>
                </c:pt>
                <c:pt idx="811">
                  <c:v>1.6776088030124057</c:v>
                </c:pt>
                <c:pt idx="812">
                  <c:v>1.6776088030124057</c:v>
                </c:pt>
                <c:pt idx="813">
                  <c:v>1.6776088030124057</c:v>
                </c:pt>
                <c:pt idx="814">
                  <c:v>1.6776088030124057</c:v>
                </c:pt>
                <c:pt idx="815">
                  <c:v>1.6776088030124057</c:v>
                </c:pt>
                <c:pt idx="816">
                  <c:v>1.6776088030124057</c:v>
                </c:pt>
                <c:pt idx="817">
                  <c:v>1.6776088030124057</c:v>
                </c:pt>
                <c:pt idx="818">
                  <c:v>1.6776088030124057</c:v>
                </c:pt>
                <c:pt idx="819">
                  <c:v>1.6776088030124057</c:v>
                </c:pt>
                <c:pt idx="820">
                  <c:v>1.6007556885437075</c:v>
                </c:pt>
                <c:pt idx="821">
                  <c:v>1.6007556885437075</c:v>
                </c:pt>
                <c:pt idx="822">
                  <c:v>1.6007556885437075</c:v>
                </c:pt>
                <c:pt idx="823">
                  <c:v>1.6007556885437075</c:v>
                </c:pt>
                <c:pt idx="824">
                  <c:v>1.6007556885437075</c:v>
                </c:pt>
                <c:pt idx="825">
                  <c:v>1.6007556885437075</c:v>
                </c:pt>
                <c:pt idx="826">
                  <c:v>1.6007556885437075</c:v>
                </c:pt>
                <c:pt idx="827">
                  <c:v>1.6007556885437075</c:v>
                </c:pt>
                <c:pt idx="828">
                  <c:v>1.6007556885437075</c:v>
                </c:pt>
                <c:pt idx="829">
                  <c:v>1.6007556885437075</c:v>
                </c:pt>
                <c:pt idx="830">
                  <c:v>1.4752644225000708</c:v>
                </c:pt>
                <c:pt idx="831">
                  <c:v>1.4752644225000708</c:v>
                </c:pt>
                <c:pt idx="832">
                  <c:v>1.4752644225000708</c:v>
                </c:pt>
                <c:pt idx="833">
                  <c:v>1.4752644225000708</c:v>
                </c:pt>
                <c:pt idx="834">
                  <c:v>1.4752644225000708</c:v>
                </c:pt>
                <c:pt idx="835">
                  <c:v>1.4752644225000708</c:v>
                </c:pt>
                <c:pt idx="836">
                  <c:v>1.4752644225000708</c:v>
                </c:pt>
                <c:pt idx="837">
                  <c:v>1.4752644225000708</c:v>
                </c:pt>
                <c:pt idx="838">
                  <c:v>1.4752644225000708</c:v>
                </c:pt>
                <c:pt idx="839">
                  <c:v>1.4752644225000708</c:v>
                </c:pt>
                <c:pt idx="840">
                  <c:v>1.3049479934985877</c:v>
                </c:pt>
                <c:pt idx="841">
                  <c:v>1.3049479934985877</c:v>
                </c:pt>
                <c:pt idx="842">
                  <c:v>1.3049479934985877</c:v>
                </c:pt>
                <c:pt idx="843">
                  <c:v>1.3049479934985877</c:v>
                </c:pt>
                <c:pt idx="844">
                  <c:v>1.3049479934985877</c:v>
                </c:pt>
                <c:pt idx="845">
                  <c:v>1.3049479934985877</c:v>
                </c:pt>
                <c:pt idx="846">
                  <c:v>1.3049479934985877</c:v>
                </c:pt>
                <c:pt idx="847">
                  <c:v>1.3049479934985877</c:v>
                </c:pt>
                <c:pt idx="848">
                  <c:v>1.3049479934985877</c:v>
                </c:pt>
                <c:pt idx="849">
                  <c:v>1.3049479934985877</c:v>
                </c:pt>
                <c:pt idx="850">
                  <c:v>1.0949813800501969</c:v>
                </c:pt>
                <c:pt idx="851">
                  <c:v>1.0949813800501969</c:v>
                </c:pt>
                <c:pt idx="852">
                  <c:v>1.0949813800501969</c:v>
                </c:pt>
                <c:pt idx="853">
                  <c:v>1.0949813800501969</c:v>
                </c:pt>
                <c:pt idx="854">
                  <c:v>1.0949813800501969</c:v>
                </c:pt>
                <c:pt idx="855">
                  <c:v>1.0949813800501969</c:v>
                </c:pt>
                <c:pt idx="856">
                  <c:v>1.0949813800501969</c:v>
                </c:pt>
                <c:pt idx="857">
                  <c:v>1.0949813800501969</c:v>
                </c:pt>
                <c:pt idx="858">
                  <c:v>1.0949813800501969</c:v>
                </c:pt>
                <c:pt idx="859">
                  <c:v>1.0949813800501969</c:v>
                </c:pt>
                <c:pt idx="860">
                  <c:v>0.85174431145629381</c:v>
                </c:pt>
                <c:pt idx="861">
                  <c:v>0.85174431145629381</c:v>
                </c:pt>
                <c:pt idx="862">
                  <c:v>0.85174431145629381</c:v>
                </c:pt>
                <c:pt idx="863">
                  <c:v>0.85174431145629381</c:v>
                </c:pt>
                <c:pt idx="864">
                  <c:v>0.85174431145629381</c:v>
                </c:pt>
                <c:pt idx="865">
                  <c:v>0.85174431145629381</c:v>
                </c:pt>
                <c:pt idx="866">
                  <c:v>0.85174431145629381</c:v>
                </c:pt>
                <c:pt idx="867">
                  <c:v>0.85174431145629381</c:v>
                </c:pt>
                <c:pt idx="868">
                  <c:v>0.85174431145629381</c:v>
                </c:pt>
                <c:pt idx="869">
                  <c:v>0.85174431145629381</c:v>
                </c:pt>
                <c:pt idx="870">
                  <c:v>0.58262742296220937</c:v>
                </c:pt>
                <c:pt idx="871">
                  <c:v>0.58262742296220937</c:v>
                </c:pt>
                <c:pt idx="872">
                  <c:v>0.58262742296220937</c:v>
                </c:pt>
                <c:pt idx="873">
                  <c:v>0.58262742296220937</c:v>
                </c:pt>
                <c:pt idx="874">
                  <c:v>0.58262742296220937</c:v>
                </c:pt>
                <c:pt idx="875">
                  <c:v>0.58262742296220937</c:v>
                </c:pt>
                <c:pt idx="876">
                  <c:v>0.58262742296220937</c:v>
                </c:pt>
                <c:pt idx="877">
                  <c:v>0.58262742296220937</c:v>
                </c:pt>
                <c:pt idx="878">
                  <c:v>0.58262742296220937</c:v>
                </c:pt>
                <c:pt idx="879">
                  <c:v>0.58262742296220937</c:v>
                </c:pt>
                <c:pt idx="880">
                  <c:v>0.29580769504511961</c:v>
                </c:pt>
                <c:pt idx="881">
                  <c:v>0.29580769504511961</c:v>
                </c:pt>
                <c:pt idx="882">
                  <c:v>0.29580769504511961</c:v>
                </c:pt>
                <c:pt idx="883">
                  <c:v>0.29580769504511961</c:v>
                </c:pt>
                <c:pt idx="884">
                  <c:v>0.29580769504511961</c:v>
                </c:pt>
                <c:pt idx="885">
                  <c:v>0.29580769504511961</c:v>
                </c:pt>
                <c:pt idx="886">
                  <c:v>0.29580769504511961</c:v>
                </c:pt>
                <c:pt idx="887">
                  <c:v>0.29580769504511961</c:v>
                </c:pt>
                <c:pt idx="888">
                  <c:v>0.29580769504511961</c:v>
                </c:pt>
                <c:pt idx="889">
                  <c:v>0.29580769504511961</c:v>
                </c:pt>
                <c:pt idx="890">
                  <c:v>1.0430859447169164E-16</c:v>
                </c:pt>
                <c:pt idx="891">
                  <c:v>1.0430859447169164E-16</c:v>
                </c:pt>
                <c:pt idx="892">
                  <c:v>1.0430859447169164E-16</c:v>
                </c:pt>
                <c:pt idx="893">
                  <c:v>1.0430859447169164E-16</c:v>
                </c:pt>
                <c:pt idx="894">
                  <c:v>1.0430859447169164E-16</c:v>
                </c:pt>
                <c:pt idx="895">
                  <c:v>1.0430859447169164E-16</c:v>
                </c:pt>
                <c:pt idx="896">
                  <c:v>1.0430859447169164E-16</c:v>
                </c:pt>
                <c:pt idx="897">
                  <c:v>1.0430859447169164E-16</c:v>
                </c:pt>
                <c:pt idx="898">
                  <c:v>1.0430859447169164E-16</c:v>
                </c:pt>
                <c:pt idx="899">
                  <c:v>1.0430859447169164E-16</c:v>
                </c:pt>
                <c:pt idx="900">
                  <c:v>6.0068925498177676E-16</c:v>
                </c:pt>
                <c:pt idx="901">
                  <c:v>6.0068925498177676E-16</c:v>
                </c:pt>
                <c:pt idx="902">
                  <c:v>6.0068925498177676E-16</c:v>
                </c:pt>
                <c:pt idx="903">
                  <c:v>6.0068925498177676E-16</c:v>
                </c:pt>
                <c:pt idx="904">
                  <c:v>6.0068925498177676E-16</c:v>
                </c:pt>
                <c:pt idx="905">
                  <c:v>6.0068925498177676E-16</c:v>
                </c:pt>
                <c:pt idx="906">
                  <c:v>6.0068925498177676E-16</c:v>
                </c:pt>
                <c:pt idx="907">
                  <c:v>6.0068925498177676E-16</c:v>
                </c:pt>
                <c:pt idx="908">
                  <c:v>6.0068925498177676E-16</c:v>
                </c:pt>
                <c:pt idx="909">
                  <c:v>6.0068925498177676E-16</c:v>
                </c:pt>
                <c:pt idx="910">
                  <c:v>5.9156343545718085E-16</c:v>
                </c:pt>
                <c:pt idx="911">
                  <c:v>5.9156343545718085E-16</c:v>
                </c:pt>
                <c:pt idx="912">
                  <c:v>5.9156343545718085E-16</c:v>
                </c:pt>
                <c:pt idx="913">
                  <c:v>5.9156343545718085E-16</c:v>
                </c:pt>
                <c:pt idx="914">
                  <c:v>5.9156343545718085E-16</c:v>
                </c:pt>
                <c:pt idx="915">
                  <c:v>5.9156343545718085E-16</c:v>
                </c:pt>
                <c:pt idx="916">
                  <c:v>5.9156343545718085E-16</c:v>
                </c:pt>
                <c:pt idx="917">
                  <c:v>5.9156343545718085E-16</c:v>
                </c:pt>
                <c:pt idx="918">
                  <c:v>5.9156343545718085E-16</c:v>
                </c:pt>
                <c:pt idx="919">
                  <c:v>5.9156343545718085E-16</c:v>
                </c:pt>
                <c:pt idx="920">
                  <c:v>5.6446326029176061E-16</c:v>
                </c:pt>
                <c:pt idx="921">
                  <c:v>5.6446326029176061E-16</c:v>
                </c:pt>
                <c:pt idx="922">
                  <c:v>5.6446326029176061E-16</c:v>
                </c:pt>
                <c:pt idx="923">
                  <c:v>5.6446326029176061E-16</c:v>
                </c:pt>
                <c:pt idx="924">
                  <c:v>5.6446326029176061E-16</c:v>
                </c:pt>
                <c:pt idx="925">
                  <c:v>5.6446326029176061E-16</c:v>
                </c:pt>
                <c:pt idx="926">
                  <c:v>5.6446326029176061E-16</c:v>
                </c:pt>
                <c:pt idx="927">
                  <c:v>5.6446326029176061E-16</c:v>
                </c:pt>
                <c:pt idx="928">
                  <c:v>5.6446326029176061E-16</c:v>
                </c:pt>
                <c:pt idx="929">
                  <c:v>5.6446326029176061E-16</c:v>
                </c:pt>
                <c:pt idx="930">
                  <c:v>5.2021215459456684E-16</c:v>
                </c:pt>
                <c:pt idx="931">
                  <c:v>5.2021215459456684E-16</c:v>
                </c:pt>
                <c:pt idx="932">
                  <c:v>5.2021215459456684E-16</c:v>
                </c:pt>
                <c:pt idx="933">
                  <c:v>5.2021215459456684E-16</c:v>
                </c:pt>
                <c:pt idx="934">
                  <c:v>5.2021215459456684E-16</c:v>
                </c:pt>
                <c:pt idx="935">
                  <c:v>5.2021215459456684E-16</c:v>
                </c:pt>
                <c:pt idx="936">
                  <c:v>5.2021215459456684E-16</c:v>
                </c:pt>
                <c:pt idx="937">
                  <c:v>5.2021215459456684E-16</c:v>
                </c:pt>
                <c:pt idx="938">
                  <c:v>5.2021215459456684E-16</c:v>
                </c:pt>
                <c:pt idx="939">
                  <c:v>5.2021215459456684E-16</c:v>
                </c:pt>
                <c:pt idx="940">
                  <c:v>4.6015466582006897E-16</c:v>
                </c:pt>
                <c:pt idx="941">
                  <c:v>4.6015466582006897E-16</c:v>
                </c:pt>
                <c:pt idx="942">
                  <c:v>4.6015466582006897E-16</c:v>
                </c:pt>
                <c:pt idx="943">
                  <c:v>4.6015466582006897E-16</c:v>
                </c:pt>
                <c:pt idx="944">
                  <c:v>4.6015466582006897E-16</c:v>
                </c:pt>
                <c:pt idx="945">
                  <c:v>4.6015466582006897E-16</c:v>
                </c:pt>
                <c:pt idx="946">
                  <c:v>4.6015466582006897E-16</c:v>
                </c:pt>
                <c:pt idx="947">
                  <c:v>4.6015466582006897E-16</c:v>
                </c:pt>
                <c:pt idx="948">
                  <c:v>4.6015466582006897E-16</c:v>
                </c:pt>
                <c:pt idx="949">
                  <c:v>4.6015466582006897E-16</c:v>
                </c:pt>
                <c:pt idx="950">
                  <c:v>3.8611561037412444E-16</c:v>
                </c:pt>
                <c:pt idx="951">
                  <c:v>3.8611561037412444E-16</c:v>
                </c:pt>
                <c:pt idx="952">
                  <c:v>3.8611561037412444E-16</c:v>
                </c:pt>
                <c:pt idx="953">
                  <c:v>3.8611561037412444E-16</c:v>
                </c:pt>
                <c:pt idx="954">
                  <c:v>3.8611561037412444E-16</c:v>
                </c:pt>
                <c:pt idx="955">
                  <c:v>3.8611561037412444E-16</c:v>
                </c:pt>
                <c:pt idx="956">
                  <c:v>3.8611561037412444E-16</c:v>
                </c:pt>
                <c:pt idx="957">
                  <c:v>3.8611561037412444E-16</c:v>
                </c:pt>
                <c:pt idx="958">
                  <c:v>3.8611561037412444E-16</c:v>
                </c:pt>
                <c:pt idx="959">
                  <c:v>3.8611561037412444E-16</c:v>
                </c:pt>
                <c:pt idx="960">
                  <c:v>3.0034462749088843E-16</c:v>
                </c:pt>
                <c:pt idx="961">
                  <c:v>3.0034462749088843E-16</c:v>
                </c:pt>
                <c:pt idx="962">
                  <c:v>3.0034462749088843E-16</c:v>
                </c:pt>
                <c:pt idx="963">
                  <c:v>3.0034462749088843E-16</c:v>
                </c:pt>
                <c:pt idx="964">
                  <c:v>3.0034462749088843E-16</c:v>
                </c:pt>
                <c:pt idx="965">
                  <c:v>3.0034462749088843E-16</c:v>
                </c:pt>
                <c:pt idx="966">
                  <c:v>3.0034462749088843E-16</c:v>
                </c:pt>
                <c:pt idx="967">
                  <c:v>3.0034462749088843E-16</c:v>
                </c:pt>
                <c:pt idx="968">
                  <c:v>3.0034462749088843E-16</c:v>
                </c:pt>
                <c:pt idx="969">
                  <c:v>3.0034462749088843E-16</c:v>
                </c:pt>
                <c:pt idx="970">
                  <c:v>2.0544782508305651E-16</c:v>
                </c:pt>
                <c:pt idx="971">
                  <c:v>2.0544782508305651E-16</c:v>
                </c:pt>
                <c:pt idx="972">
                  <c:v>2.0544782508305651E-16</c:v>
                </c:pt>
                <c:pt idx="973">
                  <c:v>2.0544782508305651E-16</c:v>
                </c:pt>
                <c:pt idx="974">
                  <c:v>2.0544782508305651E-16</c:v>
                </c:pt>
                <c:pt idx="975">
                  <c:v>2.0544782508305651E-16</c:v>
                </c:pt>
                <c:pt idx="976">
                  <c:v>2.0544782508305651E-16</c:v>
                </c:pt>
                <c:pt idx="977">
                  <c:v>2.0544782508305651E-16</c:v>
                </c:pt>
                <c:pt idx="978">
                  <c:v>2.0544782508305651E-16</c:v>
                </c:pt>
                <c:pt idx="979">
                  <c:v>2.0544782508305651E-16</c:v>
                </c:pt>
                <c:pt idx="980">
                  <c:v>1.0430859447169164E-16</c:v>
                </c:pt>
                <c:pt idx="981">
                  <c:v>1.0430859447169164E-16</c:v>
                </c:pt>
                <c:pt idx="982">
                  <c:v>1.0430859447169164E-16</c:v>
                </c:pt>
                <c:pt idx="983">
                  <c:v>1.0430859447169164E-16</c:v>
                </c:pt>
                <c:pt idx="984">
                  <c:v>1.0430859447169164E-16</c:v>
                </c:pt>
                <c:pt idx="985">
                  <c:v>1.0430859447169164E-16</c:v>
                </c:pt>
                <c:pt idx="986">
                  <c:v>1.0430859447169164E-16</c:v>
                </c:pt>
                <c:pt idx="987">
                  <c:v>1.0430859447169164E-16</c:v>
                </c:pt>
                <c:pt idx="988">
                  <c:v>1.0430859447169164E-16</c:v>
                </c:pt>
                <c:pt idx="989">
                  <c:v>1.0430859447169164E-16</c:v>
                </c:pt>
                <c:pt idx="990">
                  <c:v>3.6781608669782061E-32</c:v>
                </c:pt>
                <c:pt idx="991">
                  <c:v>3.6781608669782061E-32</c:v>
                </c:pt>
                <c:pt idx="992">
                  <c:v>3.6781608669782061E-32</c:v>
                </c:pt>
                <c:pt idx="993">
                  <c:v>3.6781608669782061E-32</c:v>
                </c:pt>
                <c:pt idx="994">
                  <c:v>3.6781608669782061E-32</c:v>
                </c:pt>
                <c:pt idx="995">
                  <c:v>3.6781608669782061E-32</c:v>
                </c:pt>
                <c:pt idx="996">
                  <c:v>3.6781608669782061E-32</c:v>
                </c:pt>
                <c:pt idx="997">
                  <c:v>3.6781608669782061E-32</c:v>
                </c:pt>
                <c:pt idx="998">
                  <c:v>3.6781608669782061E-32</c:v>
                </c:pt>
                <c:pt idx="999">
                  <c:v>3.6781608669782061E-32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1B-409E-8608-531BDE2CE278}"/>
            </c:ext>
          </c:extLst>
        </c:ser>
        <c:ser>
          <c:idx val="6"/>
          <c:order val="6"/>
          <c:tx>
            <c:strRef>
              <c:f>Tabelle3!$H$1</c:f>
              <c:strCache>
                <c:ptCount val="1"/>
                <c:pt idx="0">
                  <c:v>Summe von Gravity_Magnitude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Tabelle3!$A$2:$A$1002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Tabelle3!$H$2:$H$1002</c:f>
              <c:numCache>
                <c:formatCode>General</c:formatCode>
                <c:ptCount val="1000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  <c:pt idx="17">
                  <c:v>9.81</c:v>
                </c:pt>
                <c:pt idx="18">
                  <c:v>9.81</c:v>
                </c:pt>
                <c:pt idx="19">
                  <c:v>9.81</c:v>
                </c:pt>
                <c:pt idx="20">
                  <c:v>9.81</c:v>
                </c:pt>
                <c:pt idx="21">
                  <c:v>9.81</c:v>
                </c:pt>
                <c:pt idx="22">
                  <c:v>9.81</c:v>
                </c:pt>
                <c:pt idx="23">
                  <c:v>9.81</c:v>
                </c:pt>
                <c:pt idx="24">
                  <c:v>9.81</c:v>
                </c:pt>
                <c:pt idx="25">
                  <c:v>9.81</c:v>
                </c:pt>
                <c:pt idx="26">
                  <c:v>9.81</c:v>
                </c:pt>
                <c:pt idx="27">
                  <c:v>9.81</c:v>
                </c:pt>
                <c:pt idx="28">
                  <c:v>9.81</c:v>
                </c:pt>
                <c:pt idx="29">
                  <c:v>9.81</c:v>
                </c:pt>
                <c:pt idx="30">
                  <c:v>9.81</c:v>
                </c:pt>
                <c:pt idx="31">
                  <c:v>9.81</c:v>
                </c:pt>
                <c:pt idx="32">
                  <c:v>9.81</c:v>
                </c:pt>
                <c:pt idx="33">
                  <c:v>9.81</c:v>
                </c:pt>
                <c:pt idx="34">
                  <c:v>9.81</c:v>
                </c:pt>
                <c:pt idx="35">
                  <c:v>9.81</c:v>
                </c:pt>
                <c:pt idx="36">
                  <c:v>9.81</c:v>
                </c:pt>
                <c:pt idx="37">
                  <c:v>9.81</c:v>
                </c:pt>
                <c:pt idx="38">
                  <c:v>9.81</c:v>
                </c:pt>
                <c:pt idx="39">
                  <c:v>9.81</c:v>
                </c:pt>
                <c:pt idx="40">
                  <c:v>9.81</c:v>
                </c:pt>
                <c:pt idx="41">
                  <c:v>9.81</c:v>
                </c:pt>
                <c:pt idx="42">
                  <c:v>9.81</c:v>
                </c:pt>
                <c:pt idx="43">
                  <c:v>9.81</c:v>
                </c:pt>
                <c:pt idx="44">
                  <c:v>9.81</c:v>
                </c:pt>
                <c:pt idx="45">
                  <c:v>9.81</c:v>
                </c:pt>
                <c:pt idx="46">
                  <c:v>9.81</c:v>
                </c:pt>
                <c:pt idx="47">
                  <c:v>9.81</c:v>
                </c:pt>
                <c:pt idx="48">
                  <c:v>9.81</c:v>
                </c:pt>
                <c:pt idx="49">
                  <c:v>9.81</c:v>
                </c:pt>
                <c:pt idx="50">
                  <c:v>9.81</c:v>
                </c:pt>
                <c:pt idx="51">
                  <c:v>9.81</c:v>
                </c:pt>
                <c:pt idx="52">
                  <c:v>9.81</c:v>
                </c:pt>
                <c:pt idx="53">
                  <c:v>9.81</c:v>
                </c:pt>
                <c:pt idx="54">
                  <c:v>9.81</c:v>
                </c:pt>
                <c:pt idx="55">
                  <c:v>9.81</c:v>
                </c:pt>
                <c:pt idx="56">
                  <c:v>9.81</c:v>
                </c:pt>
                <c:pt idx="57">
                  <c:v>9.81</c:v>
                </c:pt>
                <c:pt idx="58">
                  <c:v>9.81</c:v>
                </c:pt>
                <c:pt idx="59">
                  <c:v>9.81</c:v>
                </c:pt>
                <c:pt idx="60">
                  <c:v>9.81</c:v>
                </c:pt>
                <c:pt idx="61">
                  <c:v>9.81</c:v>
                </c:pt>
                <c:pt idx="62">
                  <c:v>9.81</c:v>
                </c:pt>
                <c:pt idx="63">
                  <c:v>9.81</c:v>
                </c:pt>
                <c:pt idx="64">
                  <c:v>9.81</c:v>
                </c:pt>
                <c:pt idx="65">
                  <c:v>9.81</c:v>
                </c:pt>
                <c:pt idx="66">
                  <c:v>9.81</c:v>
                </c:pt>
                <c:pt idx="67">
                  <c:v>9.81</c:v>
                </c:pt>
                <c:pt idx="68">
                  <c:v>9.81</c:v>
                </c:pt>
                <c:pt idx="69">
                  <c:v>9.81</c:v>
                </c:pt>
                <c:pt idx="70">
                  <c:v>9.81</c:v>
                </c:pt>
                <c:pt idx="71">
                  <c:v>9.81</c:v>
                </c:pt>
                <c:pt idx="72">
                  <c:v>9.81</c:v>
                </c:pt>
                <c:pt idx="73">
                  <c:v>9.81</c:v>
                </c:pt>
                <c:pt idx="74">
                  <c:v>9.81</c:v>
                </c:pt>
                <c:pt idx="75">
                  <c:v>9.81</c:v>
                </c:pt>
                <c:pt idx="76">
                  <c:v>9.81</c:v>
                </c:pt>
                <c:pt idx="77">
                  <c:v>9.81</c:v>
                </c:pt>
                <c:pt idx="78">
                  <c:v>9.81</c:v>
                </c:pt>
                <c:pt idx="79">
                  <c:v>9.81</c:v>
                </c:pt>
                <c:pt idx="80">
                  <c:v>9.81</c:v>
                </c:pt>
                <c:pt idx="81">
                  <c:v>9.81</c:v>
                </c:pt>
                <c:pt idx="82">
                  <c:v>9.81</c:v>
                </c:pt>
                <c:pt idx="83">
                  <c:v>9.81</c:v>
                </c:pt>
                <c:pt idx="84">
                  <c:v>9.81</c:v>
                </c:pt>
                <c:pt idx="85">
                  <c:v>9.81</c:v>
                </c:pt>
                <c:pt idx="86">
                  <c:v>9.81</c:v>
                </c:pt>
                <c:pt idx="87">
                  <c:v>9.81</c:v>
                </c:pt>
                <c:pt idx="88">
                  <c:v>9.81</c:v>
                </c:pt>
                <c:pt idx="89">
                  <c:v>9.81</c:v>
                </c:pt>
                <c:pt idx="90">
                  <c:v>9.81</c:v>
                </c:pt>
                <c:pt idx="91">
                  <c:v>9.81</c:v>
                </c:pt>
                <c:pt idx="92">
                  <c:v>9.81</c:v>
                </c:pt>
                <c:pt idx="93">
                  <c:v>9.81</c:v>
                </c:pt>
                <c:pt idx="94">
                  <c:v>9.81</c:v>
                </c:pt>
                <c:pt idx="95">
                  <c:v>9.81</c:v>
                </c:pt>
                <c:pt idx="96">
                  <c:v>9.8100000000000023</c:v>
                </c:pt>
                <c:pt idx="97">
                  <c:v>9.81</c:v>
                </c:pt>
                <c:pt idx="98">
                  <c:v>9.81</c:v>
                </c:pt>
                <c:pt idx="99">
                  <c:v>9.81</c:v>
                </c:pt>
                <c:pt idx="100">
                  <c:v>9.81</c:v>
                </c:pt>
                <c:pt idx="101">
                  <c:v>9.81</c:v>
                </c:pt>
                <c:pt idx="102">
                  <c:v>9.81</c:v>
                </c:pt>
                <c:pt idx="103">
                  <c:v>9.81</c:v>
                </c:pt>
                <c:pt idx="104">
                  <c:v>9.81</c:v>
                </c:pt>
                <c:pt idx="105">
                  <c:v>9.81</c:v>
                </c:pt>
                <c:pt idx="106">
                  <c:v>9.81</c:v>
                </c:pt>
                <c:pt idx="107">
                  <c:v>9.81</c:v>
                </c:pt>
                <c:pt idx="108">
                  <c:v>9.81</c:v>
                </c:pt>
                <c:pt idx="109">
                  <c:v>9.81</c:v>
                </c:pt>
                <c:pt idx="110">
                  <c:v>9.81</c:v>
                </c:pt>
                <c:pt idx="111">
                  <c:v>9.81</c:v>
                </c:pt>
                <c:pt idx="112">
                  <c:v>9.81</c:v>
                </c:pt>
                <c:pt idx="113">
                  <c:v>9.81</c:v>
                </c:pt>
                <c:pt idx="114">
                  <c:v>9.81</c:v>
                </c:pt>
                <c:pt idx="115">
                  <c:v>9.81</c:v>
                </c:pt>
                <c:pt idx="116">
                  <c:v>9.81</c:v>
                </c:pt>
                <c:pt idx="117">
                  <c:v>9.81</c:v>
                </c:pt>
                <c:pt idx="118">
                  <c:v>9.81</c:v>
                </c:pt>
                <c:pt idx="119">
                  <c:v>9.81</c:v>
                </c:pt>
                <c:pt idx="120">
                  <c:v>9.81</c:v>
                </c:pt>
                <c:pt idx="121">
                  <c:v>9.81</c:v>
                </c:pt>
                <c:pt idx="122">
                  <c:v>9.81</c:v>
                </c:pt>
                <c:pt idx="123">
                  <c:v>9.81</c:v>
                </c:pt>
                <c:pt idx="124">
                  <c:v>9.81</c:v>
                </c:pt>
                <c:pt idx="125">
                  <c:v>9.81</c:v>
                </c:pt>
                <c:pt idx="126">
                  <c:v>9.81</c:v>
                </c:pt>
                <c:pt idx="127">
                  <c:v>9.81</c:v>
                </c:pt>
                <c:pt idx="128">
                  <c:v>9.81</c:v>
                </c:pt>
                <c:pt idx="129">
                  <c:v>9.81</c:v>
                </c:pt>
                <c:pt idx="130">
                  <c:v>9.81</c:v>
                </c:pt>
                <c:pt idx="131">
                  <c:v>9.81</c:v>
                </c:pt>
                <c:pt idx="132">
                  <c:v>9.81</c:v>
                </c:pt>
                <c:pt idx="133">
                  <c:v>9.81</c:v>
                </c:pt>
                <c:pt idx="134">
                  <c:v>9.81</c:v>
                </c:pt>
                <c:pt idx="135">
                  <c:v>9.81</c:v>
                </c:pt>
                <c:pt idx="136">
                  <c:v>9.81</c:v>
                </c:pt>
                <c:pt idx="137">
                  <c:v>9.81</c:v>
                </c:pt>
                <c:pt idx="138">
                  <c:v>9.81</c:v>
                </c:pt>
                <c:pt idx="139">
                  <c:v>9.81</c:v>
                </c:pt>
                <c:pt idx="140">
                  <c:v>9.81</c:v>
                </c:pt>
                <c:pt idx="141">
                  <c:v>9.8099999999999987</c:v>
                </c:pt>
                <c:pt idx="142">
                  <c:v>9.81</c:v>
                </c:pt>
                <c:pt idx="143">
                  <c:v>9.81</c:v>
                </c:pt>
                <c:pt idx="144">
                  <c:v>9.8099999999999987</c:v>
                </c:pt>
                <c:pt idx="145">
                  <c:v>9.8099999999999987</c:v>
                </c:pt>
                <c:pt idx="146">
                  <c:v>9.8099999999999987</c:v>
                </c:pt>
                <c:pt idx="147">
                  <c:v>9.8099999999999987</c:v>
                </c:pt>
                <c:pt idx="148">
                  <c:v>9.8099999999999987</c:v>
                </c:pt>
                <c:pt idx="149">
                  <c:v>9.8099999999999987</c:v>
                </c:pt>
                <c:pt idx="150">
                  <c:v>9.81</c:v>
                </c:pt>
                <c:pt idx="151">
                  <c:v>9.81</c:v>
                </c:pt>
                <c:pt idx="152">
                  <c:v>9.81</c:v>
                </c:pt>
                <c:pt idx="153">
                  <c:v>9.81</c:v>
                </c:pt>
                <c:pt idx="154">
                  <c:v>9.81</c:v>
                </c:pt>
                <c:pt idx="155">
                  <c:v>9.81</c:v>
                </c:pt>
                <c:pt idx="156">
                  <c:v>9.81</c:v>
                </c:pt>
                <c:pt idx="157">
                  <c:v>9.81</c:v>
                </c:pt>
                <c:pt idx="158">
                  <c:v>9.81</c:v>
                </c:pt>
                <c:pt idx="159">
                  <c:v>9.81</c:v>
                </c:pt>
                <c:pt idx="160">
                  <c:v>9.81</c:v>
                </c:pt>
                <c:pt idx="161">
                  <c:v>9.81</c:v>
                </c:pt>
                <c:pt idx="162">
                  <c:v>9.81</c:v>
                </c:pt>
                <c:pt idx="163">
                  <c:v>9.81</c:v>
                </c:pt>
                <c:pt idx="164">
                  <c:v>9.81</c:v>
                </c:pt>
                <c:pt idx="165">
                  <c:v>9.81</c:v>
                </c:pt>
                <c:pt idx="166">
                  <c:v>9.81</c:v>
                </c:pt>
                <c:pt idx="167">
                  <c:v>9.81</c:v>
                </c:pt>
                <c:pt idx="168">
                  <c:v>9.81</c:v>
                </c:pt>
                <c:pt idx="169">
                  <c:v>9.81</c:v>
                </c:pt>
                <c:pt idx="170">
                  <c:v>9.81</c:v>
                </c:pt>
                <c:pt idx="171">
                  <c:v>9.8099999999999987</c:v>
                </c:pt>
                <c:pt idx="172">
                  <c:v>9.8099999999999987</c:v>
                </c:pt>
                <c:pt idx="173">
                  <c:v>9.8099999999999987</c:v>
                </c:pt>
                <c:pt idx="174">
                  <c:v>9.81</c:v>
                </c:pt>
                <c:pt idx="175">
                  <c:v>9.8099999999999987</c:v>
                </c:pt>
                <c:pt idx="176">
                  <c:v>9.81</c:v>
                </c:pt>
                <c:pt idx="177">
                  <c:v>9.8099999999999987</c:v>
                </c:pt>
                <c:pt idx="178">
                  <c:v>9.8099999999999987</c:v>
                </c:pt>
                <c:pt idx="179">
                  <c:v>9.81</c:v>
                </c:pt>
                <c:pt idx="180">
                  <c:v>9.81</c:v>
                </c:pt>
                <c:pt idx="181">
                  <c:v>9.8099999999999987</c:v>
                </c:pt>
                <c:pt idx="182">
                  <c:v>9.8099999999999987</c:v>
                </c:pt>
                <c:pt idx="183">
                  <c:v>9.8099999999999987</c:v>
                </c:pt>
                <c:pt idx="184">
                  <c:v>9.81</c:v>
                </c:pt>
                <c:pt idx="185">
                  <c:v>9.81</c:v>
                </c:pt>
                <c:pt idx="186">
                  <c:v>9.81</c:v>
                </c:pt>
                <c:pt idx="187">
                  <c:v>9.81</c:v>
                </c:pt>
                <c:pt idx="188">
                  <c:v>9.8099999999999987</c:v>
                </c:pt>
                <c:pt idx="189">
                  <c:v>9.81</c:v>
                </c:pt>
                <c:pt idx="190">
                  <c:v>9.81</c:v>
                </c:pt>
                <c:pt idx="191">
                  <c:v>9.8099999999999987</c:v>
                </c:pt>
                <c:pt idx="192">
                  <c:v>9.81</c:v>
                </c:pt>
                <c:pt idx="193">
                  <c:v>9.8099999999999987</c:v>
                </c:pt>
                <c:pt idx="194">
                  <c:v>9.81</c:v>
                </c:pt>
                <c:pt idx="195">
                  <c:v>9.81</c:v>
                </c:pt>
                <c:pt idx="196">
                  <c:v>9.81</c:v>
                </c:pt>
                <c:pt idx="197">
                  <c:v>9.81</c:v>
                </c:pt>
                <c:pt idx="198">
                  <c:v>9.81</c:v>
                </c:pt>
                <c:pt idx="199">
                  <c:v>9.81</c:v>
                </c:pt>
                <c:pt idx="200">
                  <c:v>9.81</c:v>
                </c:pt>
                <c:pt idx="201">
                  <c:v>9.81</c:v>
                </c:pt>
                <c:pt idx="202">
                  <c:v>9.81</c:v>
                </c:pt>
                <c:pt idx="203">
                  <c:v>9.81</c:v>
                </c:pt>
                <c:pt idx="204">
                  <c:v>9.81</c:v>
                </c:pt>
                <c:pt idx="205">
                  <c:v>9.81</c:v>
                </c:pt>
                <c:pt idx="206">
                  <c:v>9.81</c:v>
                </c:pt>
                <c:pt idx="207">
                  <c:v>9.81</c:v>
                </c:pt>
                <c:pt idx="208">
                  <c:v>9.81</c:v>
                </c:pt>
                <c:pt idx="209">
                  <c:v>9.81</c:v>
                </c:pt>
                <c:pt idx="210">
                  <c:v>9.81</c:v>
                </c:pt>
                <c:pt idx="211">
                  <c:v>9.81</c:v>
                </c:pt>
                <c:pt idx="212">
                  <c:v>9.81</c:v>
                </c:pt>
                <c:pt idx="213">
                  <c:v>9.81</c:v>
                </c:pt>
                <c:pt idx="214">
                  <c:v>9.81</c:v>
                </c:pt>
                <c:pt idx="215">
                  <c:v>9.81</c:v>
                </c:pt>
                <c:pt idx="216">
                  <c:v>9.81</c:v>
                </c:pt>
                <c:pt idx="217">
                  <c:v>9.81</c:v>
                </c:pt>
                <c:pt idx="218">
                  <c:v>9.81</c:v>
                </c:pt>
                <c:pt idx="219">
                  <c:v>9.81</c:v>
                </c:pt>
                <c:pt idx="220">
                  <c:v>9.81</c:v>
                </c:pt>
                <c:pt idx="221">
                  <c:v>9.81</c:v>
                </c:pt>
                <c:pt idx="222">
                  <c:v>9.81</c:v>
                </c:pt>
                <c:pt idx="223">
                  <c:v>9.81</c:v>
                </c:pt>
                <c:pt idx="224">
                  <c:v>9.81</c:v>
                </c:pt>
                <c:pt idx="225">
                  <c:v>9.81</c:v>
                </c:pt>
                <c:pt idx="226">
                  <c:v>9.81</c:v>
                </c:pt>
                <c:pt idx="227">
                  <c:v>9.81</c:v>
                </c:pt>
                <c:pt idx="228">
                  <c:v>9.81</c:v>
                </c:pt>
                <c:pt idx="229">
                  <c:v>9.81</c:v>
                </c:pt>
                <c:pt idx="230">
                  <c:v>9.81</c:v>
                </c:pt>
                <c:pt idx="231">
                  <c:v>9.81</c:v>
                </c:pt>
                <c:pt idx="232">
                  <c:v>9.81</c:v>
                </c:pt>
                <c:pt idx="233">
                  <c:v>9.81</c:v>
                </c:pt>
                <c:pt idx="234">
                  <c:v>9.8100000000000023</c:v>
                </c:pt>
                <c:pt idx="235">
                  <c:v>9.8100000000000023</c:v>
                </c:pt>
                <c:pt idx="236">
                  <c:v>9.81</c:v>
                </c:pt>
                <c:pt idx="237">
                  <c:v>9.8100000000000023</c:v>
                </c:pt>
                <c:pt idx="238">
                  <c:v>9.81</c:v>
                </c:pt>
                <c:pt idx="239">
                  <c:v>9.8100000000000023</c:v>
                </c:pt>
                <c:pt idx="240">
                  <c:v>9.81</c:v>
                </c:pt>
                <c:pt idx="241">
                  <c:v>9.81</c:v>
                </c:pt>
                <c:pt idx="242">
                  <c:v>9.81</c:v>
                </c:pt>
                <c:pt idx="243">
                  <c:v>9.81</c:v>
                </c:pt>
                <c:pt idx="244">
                  <c:v>9.81</c:v>
                </c:pt>
                <c:pt idx="245">
                  <c:v>9.81</c:v>
                </c:pt>
                <c:pt idx="246">
                  <c:v>9.81</c:v>
                </c:pt>
                <c:pt idx="247">
                  <c:v>9.81</c:v>
                </c:pt>
                <c:pt idx="248">
                  <c:v>9.81</c:v>
                </c:pt>
                <c:pt idx="249">
                  <c:v>9.81</c:v>
                </c:pt>
                <c:pt idx="250">
                  <c:v>9.81</c:v>
                </c:pt>
                <c:pt idx="251">
                  <c:v>9.81</c:v>
                </c:pt>
                <c:pt idx="252">
                  <c:v>9.81</c:v>
                </c:pt>
                <c:pt idx="253">
                  <c:v>9.81</c:v>
                </c:pt>
                <c:pt idx="254">
                  <c:v>9.81</c:v>
                </c:pt>
                <c:pt idx="255">
                  <c:v>9.81</c:v>
                </c:pt>
                <c:pt idx="256">
                  <c:v>9.81</c:v>
                </c:pt>
                <c:pt idx="257">
                  <c:v>9.81</c:v>
                </c:pt>
                <c:pt idx="258">
                  <c:v>9.81</c:v>
                </c:pt>
                <c:pt idx="259">
                  <c:v>9.81</c:v>
                </c:pt>
                <c:pt idx="260">
                  <c:v>9.81</c:v>
                </c:pt>
                <c:pt idx="261">
                  <c:v>9.81</c:v>
                </c:pt>
                <c:pt idx="262">
                  <c:v>9.81</c:v>
                </c:pt>
                <c:pt idx="263">
                  <c:v>9.81</c:v>
                </c:pt>
                <c:pt idx="264">
                  <c:v>9.81</c:v>
                </c:pt>
                <c:pt idx="265">
                  <c:v>9.8100000000000023</c:v>
                </c:pt>
                <c:pt idx="266">
                  <c:v>9.8100000000000023</c:v>
                </c:pt>
                <c:pt idx="267">
                  <c:v>9.81</c:v>
                </c:pt>
                <c:pt idx="268">
                  <c:v>9.8100000000000023</c:v>
                </c:pt>
                <c:pt idx="269">
                  <c:v>9.81</c:v>
                </c:pt>
                <c:pt idx="270">
                  <c:v>9.81</c:v>
                </c:pt>
                <c:pt idx="271">
                  <c:v>9.81</c:v>
                </c:pt>
                <c:pt idx="272">
                  <c:v>9.81</c:v>
                </c:pt>
                <c:pt idx="273">
                  <c:v>9.81</c:v>
                </c:pt>
                <c:pt idx="274">
                  <c:v>9.81</c:v>
                </c:pt>
                <c:pt idx="275">
                  <c:v>9.81</c:v>
                </c:pt>
                <c:pt idx="276">
                  <c:v>9.81</c:v>
                </c:pt>
                <c:pt idx="277">
                  <c:v>9.81</c:v>
                </c:pt>
                <c:pt idx="278">
                  <c:v>9.81</c:v>
                </c:pt>
                <c:pt idx="279">
                  <c:v>9.81</c:v>
                </c:pt>
                <c:pt idx="280">
                  <c:v>9.81</c:v>
                </c:pt>
                <c:pt idx="281">
                  <c:v>9.81</c:v>
                </c:pt>
                <c:pt idx="282">
                  <c:v>9.81</c:v>
                </c:pt>
                <c:pt idx="283">
                  <c:v>9.81</c:v>
                </c:pt>
                <c:pt idx="284">
                  <c:v>9.81</c:v>
                </c:pt>
                <c:pt idx="285">
                  <c:v>9.8100000000000023</c:v>
                </c:pt>
                <c:pt idx="286">
                  <c:v>9.8100000000000023</c:v>
                </c:pt>
                <c:pt idx="287">
                  <c:v>9.81</c:v>
                </c:pt>
                <c:pt idx="288">
                  <c:v>9.81</c:v>
                </c:pt>
                <c:pt idx="289">
                  <c:v>9.81</c:v>
                </c:pt>
                <c:pt idx="290">
                  <c:v>9.81</c:v>
                </c:pt>
                <c:pt idx="291">
                  <c:v>9.8099999999999987</c:v>
                </c:pt>
                <c:pt idx="292">
                  <c:v>9.81</c:v>
                </c:pt>
                <c:pt idx="293">
                  <c:v>9.8099999999999987</c:v>
                </c:pt>
                <c:pt idx="294">
                  <c:v>9.81</c:v>
                </c:pt>
                <c:pt idx="295">
                  <c:v>9.81</c:v>
                </c:pt>
                <c:pt idx="296">
                  <c:v>9.81</c:v>
                </c:pt>
                <c:pt idx="297">
                  <c:v>9.81</c:v>
                </c:pt>
                <c:pt idx="298">
                  <c:v>9.81</c:v>
                </c:pt>
                <c:pt idx="299">
                  <c:v>9.81</c:v>
                </c:pt>
                <c:pt idx="300">
                  <c:v>9.81</c:v>
                </c:pt>
                <c:pt idx="301">
                  <c:v>9.81</c:v>
                </c:pt>
                <c:pt idx="302">
                  <c:v>9.81</c:v>
                </c:pt>
                <c:pt idx="303">
                  <c:v>9.81</c:v>
                </c:pt>
                <c:pt idx="304">
                  <c:v>9.81</c:v>
                </c:pt>
                <c:pt idx="305">
                  <c:v>9.81</c:v>
                </c:pt>
                <c:pt idx="306">
                  <c:v>9.81</c:v>
                </c:pt>
                <c:pt idx="307">
                  <c:v>9.81</c:v>
                </c:pt>
                <c:pt idx="308">
                  <c:v>9.81</c:v>
                </c:pt>
                <c:pt idx="309">
                  <c:v>9.81</c:v>
                </c:pt>
                <c:pt idx="310">
                  <c:v>9.81</c:v>
                </c:pt>
                <c:pt idx="311">
                  <c:v>9.81</c:v>
                </c:pt>
                <c:pt idx="312">
                  <c:v>9.81</c:v>
                </c:pt>
                <c:pt idx="313">
                  <c:v>9.81</c:v>
                </c:pt>
                <c:pt idx="314">
                  <c:v>9.81</c:v>
                </c:pt>
                <c:pt idx="315">
                  <c:v>9.81</c:v>
                </c:pt>
                <c:pt idx="316">
                  <c:v>9.81</c:v>
                </c:pt>
                <c:pt idx="317">
                  <c:v>9.81</c:v>
                </c:pt>
                <c:pt idx="318">
                  <c:v>9.81</c:v>
                </c:pt>
                <c:pt idx="319">
                  <c:v>9.81</c:v>
                </c:pt>
                <c:pt idx="320">
                  <c:v>9.81</c:v>
                </c:pt>
                <c:pt idx="321">
                  <c:v>9.81</c:v>
                </c:pt>
                <c:pt idx="322">
                  <c:v>9.81</c:v>
                </c:pt>
                <c:pt idx="323">
                  <c:v>9.81</c:v>
                </c:pt>
                <c:pt idx="324">
                  <c:v>9.81</c:v>
                </c:pt>
                <c:pt idx="325">
                  <c:v>9.81</c:v>
                </c:pt>
                <c:pt idx="326">
                  <c:v>9.8100000000000023</c:v>
                </c:pt>
                <c:pt idx="327">
                  <c:v>9.81</c:v>
                </c:pt>
                <c:pt idx="328">
                  <c:v>9.81</c:v>
                </c:pt>
                <c:pt idx="329">
                  <c:v>9.81</c:v>
                </c:pt>
                <c:pt idx="330">
                  <c:v>9.81</c:v>
                </c:pt>
                <c:pt idx="331">
                  <c:v>9.81</c:v>
                </c:pt>
                <c:pt idx="332">
                  <c:v>9.81</c:v>
                </c:pt>
                <c:pt idx="333">
                  <c:v>9.81</c:v>
                </c:pt>
                <c:pt idx="334">
                  <c:v>9.81</c:v>
                </c:pt>
                <c:pt idx="335">
                  <c:v>9.81</c:v>
                </c:pt>
                <c:pt idx="336">
                  <c:v>9.81</c:v>
                </c:pt>
                <c:pt idx="337">
                  <c:v>9.81</c:v>
                </c:pt>
                <c:pt idx="338">
                  <c:v>9.81</c:v>
                </c:pt>
                <c:pt idx="339">
                  <c:v>9.81</c:v>
                </c:pt>
                <c:pt idx="340">
                  <c:v>9.81</c:v>
                </c:pt>
                <c:pt idx="341">
                  <c:v>9.81</c:v>
                </c:pt>
                <c:pt idx="342">
                  <c:v>9.81</c:v>
                </c:pt>
                <c:pt idx="343">
                  <c:v>9.81</c:v>
                </c:pt>
                <c:pt idx="344">
                  <c:v>9.81</c:v>
                </c:pt>
                <c:pt idx="345">
                  <c:v>9.81</c:v>
                </c:pt>
                <c:pt idx="346">
                  <c:v>9.81</c:v>
                </c:pt>
                <c:pt idx="347">
                  <c:v>9.81</c:v>
                </c:pt>
                <c:pt idx="348">
                  <c:v>9.81</c:v>
                </c:pt>
                <c:pt idx="349">
                  <c:v>9.81</c:v>
                </c:pt>
                <c:pt idx="350">
                  <c:v>9.81</c:v>
                </c:pt>
                <c:pt idx="351">
                  <c:v>9.81</c:v>
                </c:pt>
                <c:pt idx="352">
                  <c:v>9.81</c:v>
                </c:pt>
                <c:pt idx="353">
                  <c:v>9.81</c:v>
                </c:pt>
                <c:pt idx="354">
                  <c:v>9.81</c:v>
                </c:pt>
                <c:pt idx="355">
                  <c:v>9.81</c:v>
                </c:pt>
                <c:pt idx="356">
                  <c:v>9.81</c:v>
                </c:pt>
                <c:pt idx="357">
                  <c:v>9.8100000000000023</c:v>
                </c:pt>
                <c:pt idx="358">
                  <c:v>9.81</c:v>
                </c:pt>
                <c:pt idx="359">
                  <c:v>9.81</c:v>
                </c:pt>
                <c:pt idx="360">
                  <c:v>9.81</c:v>
                </c:pt>
                <c:pt idx="361">
                  <c:v>9.81</c:v>
                </c:pt>
                <c:pt idx="362">
                  <c:v>9.81</c:v>
                </c:pt>
                <c:pt idx="363">
                  <c:v>9.81</c:v>
                </c:pt>
                <c:pt idx="364">
                  <c:v>9.81</c:v>
                </c:pt>
                <c:pt idx="365">
                  <c:v>9.81</c:v>
                </c:pt>
                <c:pt idx="366">
                  <c:v>9.81</c:v>
                </c:pt>
                <c:pt idx="367">
                  <c:v>9.8100000000000023</c:v>
                </c:pt>
                <c:pt idx="368">
                  <c:v>9.81</c:v>
                </c:pt>
                <c:pt idx="369">
                  <c:v>9.81</c:v>
                </c:pt>
                <c:pt idx="370">
                  <c:v>9.81</c:v>
                </c:pt>
                <c:pt idx="371">
                  <c:v>9.81</c:v>
                </c:pt>
                <c:pt idx="372">
                  <c:v>9.81</c:v>
                </c:pt>
                <c:pt idx="373">
                  <c:v>9.81</c:v>
                </c:pt>
                <c:pt idx="374">
                  <c:v>9.81</c:v>
                </c:pt>
                <c:pt idx="375">
                  <c:v>9.81</c:v>
                </c:pt>
                <c:pt idx="376">
                  <c:v>9.8100000000000023</c:v>
                </c:pt>
                <c:pt idx="377">
                  <c:v>9.81</c:v>
                </c:pt>
                <c:pt idx="378">
                  <c:v>9.81</c:v>
                </c:pt>
                <c:pt idx="379">
                  <c:v>9.81</c:v>
                </c:pt>
                <c:pt idx="380">
                  <c:v>9.81</c:v>
                </c:pt>
                <c:pt idx="381">
                  <c:v>9.81</c:v>
                </c:pt>
                <c:pt idx="382">
                  <c:v>9.81</c:v>
                </c:pt>
                <c:pt idx="383">
                  <c:v>9.81</c:v>
                </c:pt>
                <c:pt idx="384">
                  <c:v>9.81</c:v>
                </c:pt>
                <c:pt idx="385">
                  <c:v>9.81</c:v>
                </c:pt>
                <c:pt idx="386">
                  <c:v>9.81</c:v>
                </c:pt>
                <c:pt idx="387">
                  <c:v>9.81</c:v>
                </c:pt>
                <c:pt idx="388">
                  <c:v>9.81</c:v>
                </c:pt>
                <c:pt idx="389">
                  <c:v>9.81</c:v>
                </c:pt>
                <c:pt idx="390">
                  <c:v>9.81</c:v>
                </c:pt>
                <c:pt idx="391">
                  <c:v>9.81</c:v>
                </c:pt>
                <c:pt idx="392">
                  <c:v>9.81</c:v>
                </c:pt>
                <c:pt idx="393">
                  <c:v>9.81</c:v>
                </c:pt>
                <c:pt idx="394">
                  <c:v>9.81</c:v>
                </c:pt>
                <c:pt idx="395">
                  <c:v>9.81</c:v>
                </c:pt>
                <c:pt idx="396">
                  <c:v>9.8100000000000023</c:v>
                </c:pt>
                <c:pt idx="397">
                  <c:v>9.81</c:v>
                </c:pt>
                <c:pt idx="398">
                  <c:v>9.81</c:v>
                </c:pt>
                <c:pt idx="399">
                  <c:v>9.81</c:v>
                </c:pt>
                <c:pt idx="400">
                  <c:v>9.81</c:v>
                </c:pt>
                <c:pt idx="401">
                  <c:v>9.81</c:v>
                </c:pt>
                <c:pt idx="402">
                  <c:v>9.81</c:v>
                </c:pt>
                <c:pt idx="403">
                  <c:v>9.81</c:v>
                </c:pt>
                <c:pt idx="404">
                  <c:v>9.81</c:v>
                </c:pt>
                <c:pt idx="405">
                  <c:v>9.81</c:v>
                </c:pt>
                <c:pt idx="406">
                  <c:v>9.81</c:v>
                </c:pt>
                <c:pt idx="407">
                  <c:v>9.81</c:v>
                </c:pt>
                <c:pt idx="408">
                  <c:v>9.81</c:v>
                </c:pt>
                <c:pt idx="409">
                  <c:v>9.81</c:v>
                </c:pt>
                <c:pt idx="410">
                  <c:v>9.81</c:v>
                </c:pt>
                <c:pt idx="411">
                  <c:v>9.8099999999999987</c:v>
                </c:pt>
                <c:pt idx="412">
                  <c:v>9.81</c:v>
                </c:pt>
                <c:pt idx="413">
                  <c:v>9.8099999999999987</c:v>
                </c:pt>
                <c:pt idx="414">
                  <c:v>9.8099999999999987</c:v>
                </c:pt>
                <c:pt idx="415">
                  <c:v>9.8099999999999987</c:v>
                </c:pt>
                <c:pt idx="416">
                  <c:v>9.81</c:v>
                </c:pt>
                <c:pt idx="417">
                  <c:v>9.8099999999999987</c:v>
                </c:pt>
                <c:pt idx="418">
                  <c:v>9.81</c:v>
                </c:pt>
                <c:pt idx="419">
                  <c:v>9.8099999999999987</c:v>
                </c:pt>
                <c:pt idx="420">
                  <c:v>9.81</c:v>
                </c:pt>
                <c:pt idx="421">
                  <c:v>9.81</c:v>
                </c:pt>
                <c:pt idx="422">
                  <c:v>9.81</c:v>
                </c:pt>
                <c:pt idx="423">
                  <c:v>9.81</c:v>
                </c:pt>
                <c:pt idx="424">
                  <c:v>9.81</c:v>
                </c:pt>
                <c:pt idx="425">
                  <c:v>9.81</c:v>
                </c:pt>
                <c:pt idx="426">
                  <c:v>9.81</c:v>
                </c:pt>
                <c:pt idx="427">
                  <c:v>9.81</c:v>
                </c:pt>
                <c:pt idx="428">
                  <c:v>9.81</c:v>
                </c:pt>
                <c:pt idx="429">
                  <c:v>9.81</c:v>
                </c:pt>
                <c:pt idx="430">
                  <c:v>9.81</c:v>
                </c:pt>
                <c:pt idx="431">
                  <c:v>9.81</c:v>
                </c:pt>
                <c:pt idx="432">
                  <c:v>9.81</c:v>
                </c:pt>
                <c:pt idx="433">
                  <c:v>9.81</c:v>
                </c:pt>
                <c:pt idx="434">
                  <c:v>9.81</c:v>
                </c:pt>
                <c:pt idx="435">
                  <c:v>9.81</c:v>
                </c:pt>
                <c:pt idx="436">
                  <c:v>9.81</c:v>
                </c:pt>
                <c:pt idx="437">
                  <c:v>9.81</c:v>
                </c:pt>
                <c:pt idx="438">
                  <c:v>9.81</c:v>
                </c:pt>
                <c:pt idx="439">
                  <c:v>9.81</c:v>
                </c:pt>
                <c:pt idx="440">
                  <c:v>9.81</c:v>
                </c:pt>
                <c:pt idx="441">
                  <c:v>9.8099999999999987</c:v>
                </c:pt>
                <c:pt idx="442">
                  <c:v>9.81</c:v>
                </c:pt>
                <c:pt idx="443">
                  <c:v>9.81</c:v>
                </c:pt>
                <c:pt idx="444">
                  <c:v>9.81</c:v>
                </c:pt>
                <c:pt idx="445">
                  <c:v>9.81</c:v>
                </c:pt>
                <c:pt idx="446">
                  <c:v>9.81</c:v>
                </c:pt>
                <c:pt idx="447">
                  <c:v>9.81</c:v>
                </c:pt>
                <c:pt idx="448">
                  <c:v>9.81</c:v>
                </c:pt>
                <c:pt idx="449">
                  <c:v>9.81</c:v>
                </c:pt>
                <c:pt idx="450">
                  <c:v>9.81</c:v>
                </c:pt>
                <c:pt idx="451">
                  <c:v>9.81</c:v>
                </c:pt>
                <c:pt idx="452">
                  <c:v>9.81</c:v>
                </c:pt>
                <c:pt idx="453">
                  <c:v>9.81</c:v>
                </c:pt>
                <c:pt idx="454">
                  <c:v>9.81</c:v>
                </c:pt>
                <c:pt idx="455">
                  <c:v>9.81</c:v>
                </c:pt>
                <c:pt idx="456">
                  <c:v>9.81</c:v>
                </c:pt>
                <c:pt idx="457">
                  <c:v>9.81</c:v>
                </c:pt>
                <c:pt idx="458">
                  <c:v>9.81</c:v>
                </c:pt>
                <c:pt idx="459">
                  <c:v>9.81</c:v>
                </c:pt>
                <c:pt idx="460">
                  <c:v>9.81</c:v>
                </c:pt>
                <c:pt idx="461">
                  <c:v>9.81</c:v>
                </c:pt>
                <c:pt idx="462">
                  <c:v>9.81</c:v>
                </c:pt>
                <c:pt idx="463">
                  <c:v>9.81</c:v>
                </c:pt>
                <c:pt idx="464">
                  <c:v>9.81</c:v>
                </c:pt>
                <c:pt idx="465">
                  <c:v>9.81</c:v>
                </c:pt>
                <c:pt idx="466">
                  <c:v>9.81</c:v>
                </c:pt>
                <c:pt idx="467">
                  <c:v>9.81</c:v>
                </c:pt>
                <c:pt idx="468">
                  <c:v>9.81</c:v>
                </c:pt>
                <c:pt idx="469">
                  <c:v>9.81</c:v>
                </c:pt>
                <c:pt idx="470">
                  <c:v>9.8099999999999987</c:v>
                </c:pt>
                <c:pt idx="471">
                  <c:v>9.8099999999999987</c:v>
                </c:pt>
                <c:pt idx="472">
                  <c:v>9.8099999999999987</c:v>
                </c:pt>
                <c:pt idx="473">
                  <c:v>9.81</c:v>
                </c:pt>
                <c:pt idx="474">
                  <c:v>9.81</c:v>
                </c:pt>
                <c:pt idx="475">
                  <c:v>9.81</c:v>
                </c:pt>
                <c:pt idx="476">
                  <c:v>9.81</c:v>
                </c:pt>
                <c:pt idx="477">
                  <c:v>9.81</c:v>
                </c:pt>
                <c:pt idx="478">
                  <c:v>9.8099999999999987</c:v>
                </c:pt>
                <c:pt idx="479">
                  <c:v>9.81</c:v>
                </c:pt>
                <c:pt idx="480">
                  <c:v>9.81</c:v>
                </c:pt>
                <c:pt idx="481">
                  <c:v>9.81</c:v>
                </c:pt>
                <c:pt idx="482">
                  <c:v>9.81</c:v>
                </c:pt>
                <c:pt idx="483">
                  <c:v>9.8099999999999987</c:v>
                </c:pt>
                <c:pt idx="484">
                  <c:v>9.81</c:v>
                </c:pt>
                <c:pt idx="485">
                  <c:v>9.81</c:v>
                </c:pt>
                <c:pt idx="486">
                  <c:v>9.81</c:v>
                </c:pt>
                <c:pt idx="487">
                  <c:v>9.8099999999999987</c:v>
                </c:pt>
                <c:pt idx="488">
                  <c:v>9.81</c:v>
                </c:pt>
                <c:pt idx="489">
                  <c:v>9.81</c:v>
                </c:pt>
                <c:pt idx="490">
                  <c:v>9.81</c:v>
                </c:pt>
                <c:pt idx="491">
                  <c:v>9.8099999999999987</c:v>
                </c:pt>
                <c:pt idx="492">
                  <c:v>9.81</c:v>
                </c:pt>
                <c:pt idx="493">
                  <c:v>9.81</c:v>
                </c:pt>
                <c:pt idx="494">
                  <c:v>9.81</c:v>
                </c:pt>
                <c:pt idx="495">
                  <c:v>9.8099999999999987</c:v>
                </c:pt>
                <c:pt idx="496">
                  <c:v>9.81</c:v>
                </c:pt>
                <c:pt idx="497">
                  <c:v>9.8099999999999987</c:v>
                </c:pt>
                <c:pt idx="498">
                  <c:v>9.8099999999999987</c:v>
                </c:pt>
                <c:pt idx="499">
                  <c:v>9.81</c:v>
                </c:pt>
                <c:pt idx="500">
                  <c:v>9.81</c:v>
                </c:pt>
                <c:pt idx="501">
                  <c:v>9.81</c:v>
                </c:pt>
                <c:pt idx="502">
                  <c:v>9.81</c:v>
                </c:pt>
                <c:pt idx="503">
                  <c:v>9.81</c:v>
                </c:pt>
                <c:pt idx="504">
                  <c:v>9.81</c:v>
                </c:pt>
                <c:pt idx="505">
                  <c:v>9.81</c:v>
                </c:pt>
                <c:pt idx="506">
                  <c:v>9.81</c:v>
                </c:pt>
                <c:pt idx="507">
                  <c:v>9.81</c:v>
                </c:pt>
                <c:pt idx="508">
                  <c:v>9.81</c:v>
                </c:pt>
                <c:pt idx="509">
                  <c:v>9.81</c:v>
                </c:pt>
                <c:pt idx="510">
                  <c:v>9.81</c:v>
                </c:pt>
                <c:pt idx="511">
                  <c:v>9.81</c:v>
                </c:pt>
                <c:pt idx="512">
                  <c:v>9.81</c:v>
                </c:pt>
                <c:pt idx="513">
                  <c:v>9.81</c:v>
                </c:pt>
                <c:pt idx="514">
                  <c:v>9.81</c:v>
                </c:pt>
                <c:pt idx="515">
                  <c:v>9.81</c:v>
                </c:pt>
                <c:pt idx="516">
                  <c:v>9.81</c:v>
                </c:pt>
                <c:pt idx="517">
                  <c:v>9.81</c:v>
                </c:pt>
                <c:pt idx="518">
                  <c:v>9.81</c:v>
                </c:pt>
                <c:pt idx="519">
                  <c:v>9.81</c:v>
                </c:pt>
                <c:pt idx="520">
                  <c:v>9.81</c:v>
                </c:pt>
                <c:pt idx="521">
                  <c:v>9.81</c:v>
                </c:pt>
                <c:pt idx="522">
                  <c:v>9.81</c:v>
                </c:pt>
                <c:pt idx="523">
                  <c:v>9.81</c:v>
                </c:pt>
                <c:pt idx="524">
                  <c:v>9.81</c:v>
                </c:pt>
                <c:pt idx="525">
                  <c:v>9.81</c:v>
                </c:pt>
                <c:pt idx="526">
                  <c:v>9.8100000000000023</c:v>
                </c:pt>
                <c:pt idx="527">
                  <c:v>9.81</c:v>
                </c:pt>
                <c:pt idx="528">
                  <c:v>9.81</c:v>
                </c:pt>
                <c:pt idx="529">
                  <c:v>9.81</c:v>
                </c:pt>
                <c:pt idx="530">
                  <c:v>9.81</c:v>
                </c:pt>
                <c:pt idx="531">
                  <c:v>9.81</c:v>
                </c:pt>
                <c:pt idx="532">
                  <c:v>9.81</c:v>
                </c:pt>
                <c:pt idx="533">
                  <c:v>9.81</c:v>
                </c:pt>
                <c:pt idx="534">
                  <c:v>9.81</c:v>
                </c:pt>
                <c:pt idx="535">
                  <c:v>9.81</c:v>
                </c:pt>
                <c:pt idx="536">
                  <c:v>9.8100000000000023</c:v>
                </c:pt>
                <c:pt idx="537">
                  <c:v>9.81</c:v>
                </c:pt>
                <c:pt idx="538">
                  <c:v>9.81</c:v>
                </c:pt>
                <c:pt idx="539">
                  <c:v>9.81</c:v>
                </c:pt>
                <c:pt idx="540">
                  <c:v>9.81</c:v>
                </c:pt>
                <c:pt idx="541">
                  <c:v>9.81</c:v>
                </c:pt>
                <c:pt idx="542">
                  <c:v>9.81</c:v>
                </c:pt>
                <c:pt idx="543">
                  <c:v>9.81</c:v>
                </c:pt>
                <c:pt idx="544">
                  <c:v>9.81</c:v>
                </c:pt>
                <c:pt idx="545">
                  <c:v>9.81</c:v>
                </c:pt>
                <c:pt idx="546">
                  <c:v>9.81</c:v>
                </c:pt>
                <c:pt idx="547">
                  <c:v>9.81</c:v>
                </c:pt>
                <c:pt idx="548">
                  <c:v>9.81</c:v>
                </c:pt>
                <c:pt idx="549">
                  <c:v>9.81</c:v>
                </c:pt>
                <c:pt idx="550">
                  <c:v>9.81</c:v>
                </c:pt>
                <c:pt idx="551">
                  <c:v>9.81</c:v>
                </c:pt>
                <c:pt idx="552">
                  <c:v>9.81</c:v>
                </c:pt>
                <c:pt idx="553">
                  <c:v>9.81</c:v>
                </c:pt>
                <c:pt idx="554">
                  <c:v>9.81</c:v>
                </c:pt>
                <c:pt idx="555">
                  <c:v>9.81</c:v>
                </c:pt>
                <c:pt idx="556">
                  <c:v>9.8100000000000023</c:v>
                </c:pt>
                <c:pt idx="557">
                  <c:v>9.81</c:v>
                </c:pt>
                <c:pt idx="558">
                  <c:v>9.81</c:v>
                </c:pt>
                <c:pt idx="559">
                  <c:v>9.81</c:v>
                </c:pt>
                <c:pt idx="560">
                  <c:v>9.81</c:v>
                </c:pt>
                <c:pt idx="561">
                  <c:v>9.81</c:v>
                </c:pt>
                <c:pt idx="562">
                  <c:v>9.81</c:v>
                </c:pt>
                <c:pt idx="563">
                  <c:v>9.81</c:v>
                </c:pt>
                <c:pt idx="564">
                  <c:v>9.81</c:v>
                </c:pt>
                <c:pt idx="565">
                  <c:v>9.81</c:v>
                </c:pt>
                <c:pt idx="566">
                  <c:v>9.8100000000000023</c:v>
                </c:pt>
                <c:pt idx="567">
                  <c:v>9.81</c:v>
                </c:pt>
                <c:pt idx="568">
                  <c:v>9.81</c:v>
                </c:pt>
                <c:pt idx="569">
                  <c:v>9.81</c:v>
                </c:pt>
                <c:pt idx="570">
                  <c:v>9.81</c:v>
                </c:pt>
                <c:pt idx="571">
                  <c:v>9.81</c:v>
                </c:pt>
                <c:pt idx="572">
                  <c:v>9.8099999999999987</c:v>
                </c:pt>
                <c:pt idx="573">
                  <c:v>9.81</c:v>
                </c:pt>
                <c:pt idx="574">
                  <c:v>9.8099999999999987</c:v>
                </c:pt>
                <c:pt idx="575">
                  <c:v>9.81</c:v>
                </c:pt>
                <c:pt idx="576">
                  <c:v>9.8100000000000023</c:v>
                </c:pt>
                <c:pt idx="577">
                  <c:v>9.81</c:v>
                </c:pt>
                <c:pt idx="578">
                  <c:v>9.81</c:v>
                </c:pt>
                <c:pt idx="579">
                  <c:v>9.81</c:v>
                </c:pt>
                <c:pt idx="580">
                  <c:v>9.81</c:v>
                </c:pt>
                <c:pt idx="581">
                  <c:v>9.81</c:v>
                </c:pt>
                <c:pt idx="582">
                  <c:v>9.81</c:v>
                </c:pt>
                <c:pt idx="583">
                  <c:v>9.81</c:v>
                </c:pt>
                <c:pt idx="584">
                  <c:v>9.81</c:v>
                </c:pt>
                <c:pt idx="585">
                  <c:v>9.8100000000000023</c:v>
                </c:pt>
                <c:pt idx="586">
                  <c:v>9.8100000000000023</c:v>
                </c:pt>
                <c:pt idx="587">
                  <c:v>9.81</c:v>
                </c:pt>
                <c:pt idx="588">
                  <c:v>9.81</c:v>
                </c:pt>
                <c:pt idx="589">
                  <c:v>9.81</c:v>
                </c:pt>
                <c:pt idx="590">
                  <c:v>9.81</c:v>
                </c:pt>
                <c:pt idx="591">
                  <c:v>9.81</c:v>
                </c:pt>
                <c:pt idx="592">
                  <c:v>9.8099999999999987</c:v>
                </c:pt>
                <c:pt idx="593">
                  <c:v>9.81</c:v>
                </c:pt>
                <c:pt idx="594">
                  <c:v>9.81</c:v>
                </c:pt>
                <c:pt idx="595">
                  <c:v>9.81</c:v>
                </c:pt>
                <c:pt idx="596">
                  <c:v>9.8100000000000023</c:v>
                </c:pt>
                <c:pt idx="597">
                  <c:v>9.81</c:v>
                </c:pt>
                <c:pt idx="598">
                  <c:v>9.81</c:v>
                </c:pt>
                <c:pt idx="599">
                  <c:v>9.81</c:v>
                </c:pt>
                <c:pt idx="600">
                  <c:v>9.81</c:v>
                </c:pt>
                <c:pt idx="601">
                  <c:v>9.81</c:v>
                </c:pt>
                <c:pt idx="602">
                  <c:v>9.81</c:v>
                </c:pt>
                <c:pt idx="603">
                  <c:v>9.81</c:v>
                </c:pt>
                <c:pt idx="604">
                  <c:v>9.81</c:v>
                </c:pt>
                <c:pt idx="605">
                  <c:v>9.81</c:v>
                </c:pt>
                <c:pt idx="606">
                  <c:v>9.81</c:v>
                </c:pt>
                <c:pt idx="607">
                  <c:v>9.81</c:v>
                </c:pt>
                <c:pt idx="608">
                  <c:v>9.81</c:v>
                </c:pt>
                <c:pt idx="609">
                  <c:v>9.81</c:v>
                </c:pt>
                <c:pt idx="610">
                  <c:v>9.81</c:v>
                </c:pt>
                <c:pt idx="611">
                  <c:v>9.81</c:v>
                </c:pt>
                <c:pt idx="612">
                  <c:v>9.81</c:v>
                </c:pt>
                <c:pt idx="613">
                  <c:v>9.81</c:v>
                </c:pt>
                <c:pt idx="614">
                  <c:v>9.81</c:v>
                </c:pt>
                <c:pt idx="615">
                  <c:v>9.81</c:v>
                </c:pt>
                <c:pt idx="616">
                  <c:v>9.81</c:v>
                </c:pt>
                <c:pt idx="617">
                  <c:v>9.8100000000000023</c:v>
                </c:pt>
                <c:pt idx="618">
                  <c:v>9.81</c:v>
                </c:pt>
                <c:pt idx="619">
                  <c:v>9.81</c:v>
                </c:pt>
                <c:pt idx="620">
                  <c:v>9.81</c:v>
                </c:pt>
                <c:pt idx="621">
                  <c:v>9.81</c:v>
                </c:pt>
                <c:pt idx="622">
                  <c:v>9.81</c:v>
                </c:pt>
                <c:pt idx="623">
                  <c:v>9.81</c:v>
                </c:pt>
                <c:pt idx="624">
                  <c:v>9.81</c:v>
                </c:pt>
                <c:pt idx="625">
                  <c:v>9.81</c:v>
                </c:pt>
                <c:pt idx="626">
                  <c:v>9.81</c:v>
                </c:pt>
                <c:pt idx="627">
                  <c:v>9.81</c:v>
                </c:pt>
                <c:pt idx="628">
                  <c:v>9.81</c:v>
                </c:pt>
                <c:pt idx="629">
                  <c:v>9.81</c:v>
                </c:pt>
                <c:pt idx="630">
                  <c:v>9.81</c:v>
                </c:pt>
                <c:pt idx="631">
                  <c:v>9.81</c:v>
                </c:pt>
                <c:pt idx="632">
                  <c:v>9.81</c:v>
                </c:pt>
                <c:pt idx="633">
                  <c:v>9.81</c:v>
                </c:pt>
                <c:pt idx="634">
                  <c:v>9.81</c:v>
                </c:pt>
                <c:pt idx="635">
                  <c:v>9.81</c:v>
                </c:pt>
                <c:pt idx="636">
                  <c:v>9.8100000000000023</c:v>
                </c:pt>
                <c:pt idx="637">
                  <c:v>9.81</c:v>
                </c:pt>
                <c:pt idx="638">
                  <c:v>9.81</c:v>
                </c:pt>
                <c:pt idx="639">
                  <c:v>9.81</c:v>
                </c:pt>
                <c:pt idx="640">
                  <c:v>9.81</c:v>
                </c:pt>
                <c:pt idx="641">
                  <c:v>9.81</c:v>
                </c:pt>
                <c:pt idx="642">
                  <c:v>9.81</c:v>
                </c:pt>
                <c:pt idx="643">
                  <c:v>9.81</c:v>
                </c:pt>
                <c:pt idx="644">
                  <c:v>9.81</c:v>
                </c:pt>
                <c:pt idx="645">
                  <c:v>9.81</c:v>
                </c:pt>
                <c:pt idx="646">
                  <c:v>9.8100000000000023</c:v>
                </c:pt>
                <c:pt idx="647">
                  <c:v>9.81</c:v>
                </c:pt>
                <c:pt idx="648">
                  <c:v>9.81</c:v>
                </c:pt>
                <c:pt idx="649">
                  <c:v>9.81</c:v>
                </c:pt>
                <c:pt idx="650">
                  <c:v>9.81</c:v>
                </c:pt>
                <c:pt idx="651">
                  <c:v>9.81</c:v>
                </c:pt>
                <c:pt idx="652">
                  <c:v>9.81</c:v>
                </c:pt>
                <c:pt idx="653">
                  <c:v>9.81</c:v>
                </c:pt>
                <c:pt idx="654">
                  <c:v>9.81</c:v>
                </c:pt>
                <c:pt idx="655">
                  <c:v>9.81</c:v>
                </c:pt>
                <c:pt idx="656">
                  <c:v>9.81</c:v>
                </c:pt>
                <c:pt idx="657">
                  <c:v>9.8100000000000023</c:v>
                </c:pt>
                <c:pt idx="658">
                  <c:v>9.81</c:v>
                </c:pt>
                <c:pt idx="659">
                  <c:v>9.81</c:v>
                </c:pt>
                <c:pt idx="660">
                  <c:v>9.81</c:v>
                </c:pt>
                <c:pt idx="661">
                  <c:v>9.81</c:v>
                </c:pt>
                <c:pt idx="662">
                  <c:v>9.8100000000000023</c:v>
                </c:pt>
                <c:pt idx="663">
                  <c:v>9.81</c:v>
                </c:pt>
                <c:pt idx="664">
                  <c:v>9.81</c:v>
                </c:pt>
                <c:pt idx="665">
                  <c:v>9.81</c:v>
                </c:pt>
                <c:pt idx="666">
                  <c:v>9.81</c:v>
                </c:pt>
                <c:pt idx="667">
                  <c:v>9.81</c:v>
                </c:pt>
                <c:pt idx="668">
                  <c:v>9.81</c:v>
                </c:pt>
                <c:pt idx="669">
                  <c:v>9.81</c:v>
                </c:pt>
                <c:pt idx="670">
                  <c:v>9.81</c:v>
                </c:pt>
                <c:pt idx="671">
                  <c:v>9.81</c:v>
                </c:pt>
                <c:pt idx="672">
                  <c:v>9.81</c:v>
                </c:pt>
                <c:pt idx="673">
                  <c:v>9.81</c:v>
                </c:pt>
                <c:pt idx="674">
                  <c:v>9.81</c:v>
                </c:pt>
                <c:pt idx="675">
                  <c:v>9.81</c:v>
                </c:pt>
                <c:pt idx="676">
                  <c:v>9.81</c:v>
                </c:pt>
                <c:pt idx="677">
                  <c:v>9.81</c:v>
                </c:pt>
                <c:pt idx="678">
                  <c:v>9.81</c:v>
                </c:pt>
                <c:pt idx="679">
                  <c:v>9.81</c:v>
                </c:pt>
                <c:pt idx="680">
                  <c:v>9.81</c:v>
                </c:pt>
                <c:pt idx="681">
                  <c:v>9.81</c:v>
                </c:pt>
                <c:pt idx="682">
                  <c:v>9.81</c:v>
                </c:pt>
                <c:pt idx="683">
                  <c:v>9.81</c:v>
                </c:pt>
                <c:pt idx="684">
                  <c:v>9.81</c:v>
                </c:pt>
                <c:pt idx="685">
                  <c:v>9.81</c:v>
                </c:pt>
                <c:pt idx="686">
                  <c:v>9.81</c:v>
                </c:pt>
                <c:pt idx="687">
                  <c:v>9.81</c:v>
                </c:pt>
                <c:pt idx="688">
                  <c:v>9.81</c:v>
                </c:pt>
                <c:pt idx="689">
                  <c:v>9.81</c:v>
                </c:pt>
                <c:pt idx="690">
                  <c:v>9.81</c:v>
                </c:pt>
                <c:pt idx="691">
                  <c:v>9.8099999999999987</c:v>
                </c:pt>
                <c:pt idx="692">
                  <c:v>9.81</c:v>
                </c:pt>
                <c:pt idx="693">
                  <c:v>9.81</c:v>
                </c:pt>
                <c:pt idx="694">
                  <c:v>9.81</c:v>
                </c:pt>
                <c:pt idx="695">
                  <c:v>9.81</c:v>
                </c:pt>
                <c:pt idx="696">
                  <c:v>9.81</c:v>
                </c:pt>
                <c:pt idx="697">
                  <c:v>9.81</c:v>
                </c:pt>
                <c:pt idx="698">
                  <c:v>9.81</c:v>
                </c:pt>
                <c:pt idx="699">
                  <c:v>9.81</c:v>
                </c:pt>
                <c:pt idx="700">
                  <c:v>9.81</c:v>
                </c:pt>
                <c:pt idx="701">
                  <c:v>9.81</c:v>
                </c:pt>
                <c:pt idx="702">
                  <c:v>9.81</c:v>
                </c:pt>
                <c:pt idx="703">
                  <c:v>9.81</c:v>
                </c:pt>
                <c:pt idx="704">
                  <c:v>9.81</c:v>
                </c:pt>
                <c:pt idx="705">
                  <c:v>9.81</c:v>
                </c:pt>
                <c:pt idx="706">
                  <c:v>9.81</c:v>
                </c:pt>
                <c:pt idx="707">
                  <c:v>9.81</c:v>
                </c:pt>
                <c:pt idx="708">
                  <c:v>9.81</c:v>
                </c:pt>
                <c:pt idx="709">
                  <c:v>9.81</c:v>
                </c:pt>
                <c:pt idx="710">
                  <c:v>9.8099999999999987</c:v>
                </c:pt>
                <c:pt idx="711">
                  <c:v>9.8099999999999987</c:v>
                </c:pt>
                <c:pt idx="712">
                  <c:v>9.81</c:v>
                </c:pt>
                <c:pt idx="713">
                  <c:v>9.81</c:v>
                </c:pt>
                <c:pt idx="714">
                  <c:v>9.8099999999999987</c:v>
                </c:pt>
                <c:pt idx="715">
                  <c:v>9.8099999999999987</c:v>
                </c:pt>
                <c:pt idx="716">
                  <c:v>9.8100000000000023</c:v>
                </c:pt>
                <c:pt idx="717">
                  <c:v>9.81</c:v>
                </c:pt>
                <c:pt idx="718">
                  <c:v>9.8099999999999987</c:v>
                </c:pt>
                <c:pt idx="719">
                  <c:v>9.8099999999999987</c:v>
                </c:pt>
                <c:pt idx="720">
                  <c:v>9.81</c:v>
                </c:pt>
                <c:pt idx="721">
                  <c:v>9.81</c:v>
                </c:pt>
                <c:pt idx="722">
                  <c:v>9.81</c:v>
                </c:pt>
                <c:pt idx="723">
                  <c:v>9.8099999999999987</c:v>
                </c:pt>
                <c:pt idx="724">
                  <c:v>9.81</c:v>
                </c:pt>
                <c:pt idx="725">
                  <c:v>9.81</c:v>
                </c:pt>
                <c:pt idx="726">
                  <c:v>9.81</c:v>
                </c:pt>
                <c:pt idx="727">
                  <c:v>9.81</c:v>
                </c:pt>
                <c:pt idx="728">
                  <c:v>9.81</c:v>
                </c:pt>
                <c:pt idx="729">
                  <c:v>9.81</c:v>
                </c:pt>
                <c:pt idx="730">
                  <c:v>9.81</c:v>
                </c:pt>
                <c:pt idx="731">
                  <c:v>9.81</c:v>
                </c:pt>
                <c:pt idx="732">
                  <c:v>9.81</c:v>
                </c:pt>
                <c:pt idx="733">
                  <c:v>9.81</c:v>
                </c:pt>
                <c:pt idx="734">
                  <c:v>9.81</c:v>
                </c:pt>
                <c:pt idx="735">
                  <c:v>9.81</c:v>
                </c:pt>
                <c:pt idx="736">
                  <c:v>9.81</c:v>
                </c:pt>
                <c:pt idx="737">
                  <c:v>9.81</c:v>
                </c:pt>
                <c:pt idx="738">
                  <c:v>9.81</c:v>
                </c:pt>
                <c:pt idx="739">
                  <c:v>9.81</c:v>
                </c:pt>
                <c:pt idx="740">
                  <c:v>9.8099999999999987</c:v>
                </c:pt>
                <c:pt idx="741">
                  <c:v>9.81</c:v>
                </c:pt>
                <c:pt idx="742">
                  <c:v>9.81</c:v>
                </c:pt>
                <c:pt idx="743">
                  <c:v>9.8099999999999987</c:v>
                </c:pt>
                <c:pt idx="744">
                  <c:v>9.81</c:v>
                </c:pt>
                <c:pt idx="745">
                  <c:v>9.81</c:v>
                </c:pt>
                <c:pt idx="746">
                  <c:v>9.8100000000000023</c:v>
                </c:pt>
                <c:pt idx="747">
                  <c:v>9.81</c:v>
                </c:pt>
                <c:pt idx="748">
                  <c:v>9.81</c:v>
                </c:pt>
                <c:pt idx="749">
                  <c:v>9.8099999999999987</c:v>
                </c:pt>
                <c:pt idx="750">
                  <c:v>9.8099999999999987</c:v>
                </c:pt>
                <c:pt idx="751">
                  <c:v>9.81</c:v>
                </c:pt>
                <c:pt idx="752">
                  <c:v>9.81</c:v>
                </c:pt>
                <c:pt idx="753">
                  <c:v>9.8099999999999987</c:v>
                </c:pt>
                <c:pt idx="754">
                  <c:v>9.81</c:v>
                </c:pt>
                <c:pt idx="755">
                  <c:v>9.81</c:v>
                </c:pt>
                <c:pt idx="756">
                  <c:v>9.81</c:v>
                </c:pt>
                <c:pt idx="757">
                  <c:v>9.81</c:v>
                </c:pt>
                <c:pt idx="758">
                  <c:v>9.81</c:v>
                </c:pt>
                <c:pt idx="759">
                  <c:v>9.81</c:v>
                </c:pt>
                <c:pt idx="760">
                  <c:v>9.81</c:v>
                </c:pt>
                <c:pt idx="761">
                  <c:v>9.81</c:v>
                </c:pt>
                <c:pt idx="762">
                  <c:v>9.81</c:v>
                </c:pt>
                <c:pt idx="763">
                  <c:v>9.81</c:v>
                </c:pt>
                <c:pt idx="764">
                  <c:v>9.81</c:v>
                </c:pt>
                <c:pt idx="765">
                  <c:v>9.81</c:v>
                </c:pt>
                <c:pt idx="766">
                  <c:v>9.81</c:v>
                </c:pt>
                <c:pt idx="767">
                  <c:v>9.81</c:v>
                </c:pt>
                <c:pt idx="768">
                  <c:v>9.81</c:v>
                </c:pt>
                <c:pt idx="769">
                  <c:v>9.81</c:v>
                </c:pt>
                <c:pt idx="770">
                  <c:v>9.81</c:v>
                </c:pt>
                <c:pt idx="771">
                  <c:v>9.8099999999999987</c:v>
                </c:pt>
                <c:pt idx="772">
                  <c:v>9.81</c:v>
                </c:pt>
                <c:pt idx="773">
                  <c:v>9.81</c:v>
                </c:pt>
                <c:pt idx="774">
                  <c:v>9.81</c:v>
                </c:pt>
                <c:pt idx="775">
                  <c:v>9.81</c:v>
                </c:pt>
                <c:pt idx="776">
                  <c:v>9.81</c:v>
                </c:pt>
                <c:pt idx="777">
                  <c:v>9.81</c:v>
                </c:pt>
                <c:pt idx="778">
                  <c:v>9.8099999999999987</c:v>
                </c:pt>
                <c:pt idx="779">
                  <c:v>9.81</c:v>
                </c:pt>
                <c:pt idx="780">
                  <c:v>9.8099999999999987</c:v>
                </c:pt>
                <c:pt idx="781">
                  <c:v>9.8099999999999987</c:v>
                </c:pt>
                <c:pt idx="782">
                  <c:v>9.8099999999999987</c:v>
                </c:pt>
                <c:pt idx="783">
                  <c:v>9.81</c:v>
                </c:pt>
                <c:pt idx="784">
                  <c:v>9.81</c:v>
                </c:pt>
                <c:pt idx="785">
                  <c:v>9.81</c:v>
                </c:pt>
                <c:pt idx="786">
                  <c:v>9.81</c:v>
                </c:pt>
                <c:pt idx="787">
                  <c:v>9.81</c:v>
                </c:pt>
                <c:pt idx="788">
                  <c:v>9.81</c:v>
                </c:pt>
                <c:pt idx="789">
                  <c:v>9.81</c:v>
                </c:pt>
                <c:pt idx="790">
                  <c:v>9.81</c:v>
                </c:pt>
                <c:pt idx="791">
                  <c:v>9.8099999999999987</c:v>
                </c:pt>
                <c:pt idx="792">
                  <c:v>9.81</c:v>
                </c:pt>
                <c:pt idx="793">
                  <c:v>9.81</c:v>
                </c:pt>
                <c:pt idx="794">
                  <c:v>9.8099999999999987</c:v>
                </c:pt>
                <c:pt idx="795">
                  <c:v>9.81</c:v>
                </c:pt>
                <c:pt idx="796">
                  <c:v>9.81</c:v>
                </c:pt>
                <c:pt idx="797">
                  <c:v>9.81</c:v>
                </c:pt>
                <c:pt idx="798">
                  <c:v>9.81</c:v>
                </c:pt>
                <c:pt idx="799">
                  <c:v>9.81</c:v>
                </c:pt>
                <c:pt idx="800">
                  <c:v>9.81</c:v>
                </c:pt>
                <c:pt idx="801">
                  <c:v>9.81</c:v>
                </c:pt>
                <c:pt idx="802">
                  <c:v>9.81</c:v>
                </c:pt>
                <c:pt idx="803">
                  <c:v>9.81</c:v>
                </c:pt>
                <c:pt idx="804">
                  <c:v>9.81</c:v>
                </c:pt>
                <c:pt idx="805">
                  <c:v>9.81</c:v>
                </c:pt>
                <c:pt idx="806">
                  <c:v>9.81</c:v>
                </c:pt>
                <c:pt idx="807">
                  <c:v>9.81</c:v>
                </c:pt>
                <c:pt idx="808">
                  <c:v>9.81</c:v>
                </c:pt>
                <c:pt idx="809">
                  <c:v>9.81</c:v>
                </c:pt>
                <c:pt idx="810">
                  <c:v>9.8099999999999987</c:v>
                </c:pt>
                <c:pt idx="811">
                  <c:v>9.81</c:v>
                </c:pt>
                <c:pt idx="812">
                  <c:v>9.81</c:v>
                </c:pt>
                <c:pt idx="813">
                  <c:v>9.81</c:v>
                </c:pt>
                <c:pt idx="814">
                  <c:v>9.81</c:v>
                </c:pt>
                <c:pt idx="815">
                  <c:v>9.81</c:v>
                </c:pt>
                <c:pt idx="816">
                  <c:v>9.81</c:v>
                </c:pt>
                <c:pt idx="817">
                  <c:v>9.81</c:v>
                </c:pt>
                <c:pt idx="818">
                  <c:v>9.81</c:v>
                </c:pt>
                <c:pt idx="819">
                  <c:v>9.8099999999999987</c:v>
                </c:pt>
                <c:pt idx="820">
                  <c:v>9.81</c:v>
                </c:pt>
                <c:pt idx="821">
                  <c:v>9.81</c:v>
                </c:pt>
                <c:pt idx="822">
                  <c:v>9.8099999999999987</c:v>
                </c:pt>
                <c:pt idx="823">
                  <c:v>9.81</c:v>
                </c:pt>
                <c:pt idx="824">
                  <c:v>9.81</c:v>
                </c:pt>
                <c:pt idx="825">
                  <c:v>9.81</c:v>
                </c:pt>
                <c:pt idx="826">
                  <c:v>9.8100000000000023</c:v>
                </c:pt>
                <c:pt idx="827">
                  <c:v>9.81</c:v>
                </c:pt>
                <c:pt idx="828">
                  <c:v>9.81</c:v>
                </c:pt>
                <c:pt idx="829">
                  <c:v>9.81</c:v>
                </c:pt>
                <c:pt idx="830">
                  <c:v>9.8099999999999987</c:v>
                </c:pt>
                <c:pt idx="831">
                  <c:v>9.81</c:v>
                </c:pt>
                <c:pt idx="832">
                  <c:v>9.81</c:v>
                </c:pt>
                <c:pt idx="833">
                  <c:v>9.8099999999999987</c:v>
                </c:pt>
                <c:pt idx="834">
                  <c:v>9.81</c:v>
                </c:pt>
                <c:pt idx="835">
                  <c:v>9.81</c:v>
                </c:pt>
                <c:pt idx="836">
                  <c:v>9.81</c:v>
                </c:pt>
                <c:pt idx="837">
                  <c:v>9.81</c:v>
                </c:pt>
                <c:pt idx="838">
                  <c:v>9.81</c:v>
                </c:pt>
                <c:pt idx="839">
                  <c:v>9.8099999999999987</c:v>
                </c:pt>
                <c:pt idx="840">
                  <c:v>9.81</c:v>
                </c:pt>
                <c:pt idx="841">
                  <c:v>9.81</c:v>
                </c:pt>
                <c:pt idx="842">
                  <c:v>9.81</c:v>
                </c:pt>
                <c:pt idx="843">
                  <c:v>9.81</c:v>
                </c:pt>
                <c:pt idx="844">
                  <c:v>9.81</c:v>
                </c:pt>
                <c:pt idx="845">
                  <c:v>9.81</c:v>
                </c:pt>
                <c:pt idx="846">
                  <c:v>9.81</c:v>
                </c:pt>
                <c:pt idx="847">
                  <c:v>9.81</c:v>
                </c:pt>
                <c:pt idx="848">
                  <c:v>9.81</c:v>
                </c:pt>
                <c:pt idx="849">
                  <c:v>9.81</c:v>
                </c:pt>
                <c:pt idx="850">
                  <c:v>9.81</c:v>
                </c:pt>
                <c:pt idx="851">
                  <c:v>9.81</c:v>
                </c:pt>
                <c:pt idx="852">
                  <c:v>9.81</c:v>
                </c:pt>
                <c:pt idx="853">
                  <c:v>9.81</c:v>
                </c:pt>
                <c:pt idx="854">
                  <c:v>9.81</c:v>
                </c:pt>
                <c:pt idx="855">
                  <c:v>9.81</c:v>
                </c:pt>
                <c:pt idx="856">
                  <c:v>9.8100000000000023</c:v>
                </c:pt>
                <c:pt idx="857">
                  <c:v>9.81</c:v>
                </c:pt>
                <c:pt idx="858">
                  <c:v>9.81</c:v>
                </c:pt>
                <c:pt idx="859">
                  <c:v>9.81</c:v>
                </c:pt>
                <c:pt idx="860">
                  <c:v>9.81</c:v>
                </c:pt>
                <c:pt idx="861">
                  <c:v>9.81</c:v>
                </c:pt>
                <c:pt idx="862">
                  <c:v>9.8099999999999987</c:v>
                </c:pt>
                <c:pt idx="863">
                  <c:v>9.81</c:v>
                </c:pt>
                <c:pt idx="864">
                  <c:v>9.81</c:v>
                </c:pt>
                <c:pt idx="865">
                  <c:v>9.81</c:v>
                </c:pt>
                <c:pt idx="866">
                  <c:v>9.81</c:v>
                </c:pt>
                <c:pt idx="867">
                  <c:v>9.81</c:v>
                </c:pt>
                <c:pt idx="868">
                  <c:v>9.81</c:v>
                </c:pt>
                <c:pt idx="869">
                  <c:v>9.81</c:v>
                </c:pt>
                <c:pt idx="870">
                  <c:v>9.8099999999999987</c:v>
                </c:pt>
                <c:pt idx="871">
                  <c:v>9.81</c:v>
                </c:pt>
                <c:pt idx="872">
                  <c:v>9.81</c:v>
                </c:pt>
                <c:pt idx="873">
                  <c:v>9.81</c:v>
                </c:pt>
                <c:pt idx="874">
                  <c:v>9.81</c:v>
                </c:pt>
                <c:pt idx="875">
                  <c:v>9.81</c:v>
                </c:pt>
                <c:pt idx="876">
                  <c:v>9.81</c:v>
                </c:pt>
                <c:pt idx="877">
                  <c:v>9.81</c:v>
                </c:pt>
                <c:pt idx="878">
                  <c:v>9.8099999999999987</c:v>
                </c:pt>
                <c:pt idx="879">
                  <c:v>9.8099999999999987</c:v>
                </c:pt>
                <c:pt idx="880">
                  <c:v>9.8099999999999987</c:v>
                </c:pt>
                <c:pt idx="881">
                  <c:v>9.8099999999999987</c:v>
                </c:pt>
                <c:pt idx="882">
                  <c:v>9.8099999999999987</c:v>
                </c:pt>
                <c:pt idx="883">
                  <c:v>9.81</c:v>
                </c:pt>
                <c:pt idx="884">
                  <c:v>9.8099999999999987</c:v>
                </c:pt>
                <c:pt idx="885">
                  <c:v>9.8099999999999987</c:v>
                </c:pt>
                <c:pt idx="886">
                  <c:v>9.81</c:v>
                </c:pt>
                <c:pt idx="887">
                  <c:v>9.8099999999999987</c:v>
                </c:pt>
                <c:pt idx="888">
                  <c:v>9.81</c:v>
                </c:pt>
                <c:pt idx="889">
                  <c:v>9.8099999999999987</c:v>
                </c:pt>
                <c:pt idx="890">
                  <c:v>9.81</c:v>
                </c:pt>
                <c:pt idx="891">
                  <c:v>9.81</c:v>
                </c:pt>
                <c:pt idx="892">
                  <c:v>9.8099999999999987</c:v>
                </c:pt>
                <c:pt idx="893">
                  <c:v>9.81</c:v>
                </c:pt>
                <c:pt idx="894">
                  <c:v>9.81</c:v>
                </c:pt>
                <c:pt idx="895">
                  <c:v>9.81</c:v>
                </c:pt>
                <c:pt idx="896">
                  <c:v>9.81</c:v>
                </c:pt>
                <c:pt idx="897">
                  <c:v>9.81</c:v>
                </c:pt>
                <c:pt idx="898">
                  <c:v>9.81</c:v>
                </c:pt>
                <c:pt idx="899">
                  <c:v>9.8099999999999987</c:v>
                </c:pt>
                <c:pt idx="900">
                  <c:v>9.81</c:v>
                </c:pt>
                <c:pt idx="901">
                  <c:v>9.81</c:v>
                </c:pt>
                <c:pt idx="902">
                  <c:v>9.81</c:v>
                </c:pt>
                <c:pt idx="903">
                  <c:v>9.81</c:v>
                </c:pt>
                <c:pt idx="904">
                  <c:v>9.81</c:v>
                </c:pt>
                <c:pt idx="905">
                  <c:v>9.81</c:v>
                </c:pt>
                <c:pt idx="906">
                  <c:v>9.8100000000000023</c:v>
                </c:pt>
                <c:pt idx="907">
                  <c:v>9.81</c:v>
                </c:pt>
                <c:pt idx="908">
                  <c:v>9.81</c:v>
                </c:pt>
                <c:pt idx="909">
                  <c:v>9.81</c:v>
                </c:pt>
                <c:pt idx="910">
                  <c:v>9.81</c:v>
                </c:pt>
                <c:pt idx="911">
                  <c:v>9.81</c:v>
                </c:pt>
                <c:pt idx="912">
                  <c:v>9.81</c:v>
                </c:pt>
                <c:pt idx="913">
                  <c:v>9.81</c:v>
                </c:pt>
                <c:pt idx="914">
                  <c:v>9.81</c:v>
                </c:pt>
                <c:pt idx="915">
                  <c:v>9.81</c:v>
                </c:pt>
                <c:pt idx="916">
                  <c:v>9.8100000000000023</c:v>
                </c:pt>
                <c:pt idx="917">
                  <c:v>9.81</c:v>
                </c:pt>
                <c:pt idx="918">
                  <c:v>9.81</c:v>
                </c:pt>
                <c:pt idx="919">
                  <c:v>9.81</c:v>
                </c:pt>
                <c:pt idx="920">
                  <c:v>9.81</c:v>
                </c:pt>
                <c:pt idx="921">
                  <c:v>9.81</c:v>
                </c:pt>
                <c:pt idx="922">
                  <c:v>9.81</c:v>
                </c:pt>
                <c:pt idx="923">
                  <c:v>9.81</c:v>
                </c:pt>
                <c:pt idx="924">
                  <c:v>9.81</c:v>
                </c:pt>
                <c:pt idx="925">
                  <c:v>9.81</c:v>
                </c:pt>
                <c:pt idx="926">
                  <c:v>9.8100000000000023</c:v>
                </c:pt>
                <c:pt idx="927">
                  <c:v>9.81</c:v>
                </c:pt>
                <c:pt idx="928">
                  <c:v>9.81</c:v>
                </c:pt>
                <c:pt idx="929">
                  <c:v>9.81</c:v>
                </c:pt>
                <c:pt idx="930">
                  <c:v>9.81</c:v>
                </c:pt>
                <c:pt idx="931">
                  <c:v>9.81</c:v>
                </c:pt>
                <c:pt idx="932">
                  <c:v>9.81</c:v>
                </c:pt>
                <c:pt idx="933">
                  <c:v>9.81</c:v>
                </c:pt>
                <c:pt idx="934">
                  <c:v>9.81</c:v>
                </c:pt>
                <c:pt idx="935">
                  <c:v>9.81</c:v>
                </c:pt>
                <c:pt idx="936">
                  <c:v>9.8100000000000023</c:v>
                </c:pt>
                <c:pt idx="937">
                  <c:v>9.81</c:v>
                </c:pt>
                <c:pt idx="938">
                  <c:v>9.81</c:v>
                </c:pt>
                <c:pt idx="939">
                  <c:v>9.81</c:v>
                </c:pt>
                <c:pt idx="940">
                  <c:v>9.81</c:v>
                </c:pt>
                <c:pt idx="941">
                  <c:v>9.81</c:v>
                </c:pt>
                <c:pt idx="942">
                  <c:v>9.81</c:v>
                </c:pt>
                <c:pt idx="943">
                  <c:v>9.81</c:v>
                </c:pt>
                <c:pt idx="944">
                  <c:v>9.81</c:v>
                </c:pt>
                <c:pt idx="945">
                  <c:v>9.81</c:v>
                </c:pt>
                <c:pt idx="946">
                  <c:v>9.8100000000000023</c:v>
                </c:pt>
                <c:pt idx="947">
                  <c:v>9.81</c:v>
                </c:pt>
                <c:pt idx="948">
                  <c:v>9.81</c:v>
                </c:pt>
                <c:pt idx="949">
                  <c:v>9.81</c:v>
                </c:pt>
                <c:pt idx="950">
                  <c:v>9.81</c:v>
                </c:pt>
                <c:pt idx="951">
                  <c:v>9.81</c:v>
                </c:pt>
                <c:pt idx="952">
                  <c:v>9.81</c:v>
                </c:pt>
                <c:pt idx="953">
                  <c:v>9.81</c:v>
                </c:pt>
                <c:pt idx="954">
                  <c:v>9.81</c:v>
                </c:pt>
                <c:pt idx="955">
                  <c:v>9.81</c:v>
                </c:pt>
                <c:pt idx="956">
                  <c:v>9.8100000000000023</c:v>
                </c:pt>
                <c:pt idx="957">
                  <c:v>9.81</c:v>
                </c:pt>
                <c:pt idx="958">
                  <c:v>9.81</c:v>
                </c:pt>
                <c:pt idx="959">
                  <c:v>9.81</c:v>
                </c:pt>
                <c:pt idx="960">
                  <c:v>9.81</c:v>
                </c:pt>
                <c:pt idx="961">
                  <c:v>9.81</c:v>
                </c:pt>
                <c:pt idx="962">
                  <c:v>9.81</c:v>
                </c:pt>
                <c:pt idx="963">
                  <c:v>9.81</c:v>
                </c:pt>
                <c:pt idx="964">
                  <c:v>9.81</c:v>
                </c:pt>
                <c:pt idx="965">
                  <c:v>9.81</c:v>
                </c:pt>
                <c:pt idx="966">
                  <c:v>9.8100000000000023</c:v>
                </c:pt>
                <c:pt idx="967">
                  <c:v>9.81</c:v>
                </c:pt>
                <c:pt idx="968">
                  <c:v>9.81</c:v>
                </c:pt>
                <c:pt idx="969">
                  <c:v>9.81</c:v>
                </c:pt>
                <c:pt idx="970">
                  <c:v>9.81</c:v>
                </c:pt>
                <c:pt idx="971">
                  <c:v>9.81</c:v>
                </c:pt>
                <c:pt idx="972">
                  <c:v>9.81</c:v>
                </c:pt>
                <c:pt idx="973">
                  <c:v>9.81</c:v>
                </c:pt>
                <c:pt idx="974">
                  <c:v>9.81</c:v>
                </c:pt>
                <c:pt idx="975">
                  <c:v>9.81</c:v>
                </c:pt>
                <c:pt idx="976">
                  <c:v>9.8100000000000023</c:v>
                </c:pt>
                <c:pt idx="977">
                  <c:v>9.81</c:v>
                </c:pt>
                <c:pt idx="978">
                  <c:v>9.81</c:v>
                </c:pt>
                <c:pt idx="979">
                  <c:v>9.81</c:v>
                </c:pt>
                <c:pt idx="980">
                  <c:v>9.81</c:v>
                </c:pt>
                <c:pt idx="981">
                  <c:v>9.81</c:v>
                </c:pt>
                <c:pt idx="982">
                  <c:v>9.81</c:v>
                </c:pt>
                <c:pt idx="983">
                  <c:v>9.81</c:v>
                </c:pt>
                <c:pt idx="984">
                  <c:v>9.81</c:v>
                </c:pt>
                <c:pt idx="985">
                  <c:v>9.81</c:v>
                </c:pt>
                <c:pt idx="986">
                  <c:v>9.8100000000000023</c:v>
                </c:pt>
                <c:pt idx="987">
                  <c:v>9.81</c:v>
                </c:pt>
                <c:pt idx="988">
                  <c:v>9.81</c:v>
                </c:pt>
                <c:pt idx="989">
                  <c:v>9.81</c:v>
                </c:pt>
                <c:pt idx="990">
                  <c:v>9.81</c:v>
                </c:pt>
                <c:pt idx="991">
                  <c:v>9.81</c:v>
                </c:pt>
                <c:pt idx="992">
                  <c:v>9.81</c:v>
                </c:pt>
                <c:pt idx="993">
                  <c:v>9.81</c:v>
                </c:pt>
                <c:pt idx="994">
                  <c:v>9.81</c:v>
                </c:pt>
                <c:pt idx="995">
                  <c:v>9.81</c:v>
                </c:pt>
                <c:pt idx="996">
                  <c:v>9.8100000000000023</c:v>
                </c:pt>
                <c:pt idx="997">
                  <c:v>9.81</c:v>
                </c:pt>
                <c:pt idx="998">
                  <c:v>9.81</c:v>
                </c:pt>
                <c:pt idx="999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1B-409E-8608-531BDE2CE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1199"/>
        <c:axId val="48852399"/>
      </c:lineChart>
      <c:lineChart>
        <c:grouping val="standard"/>
        <c:varyColors val="0"/>
        <c:ser>
          <c:idx val="3"/>
          <c:order val="3"/>
          <c:tx>
            <c:strRef>
              <c:f>Tabelle3!$E$1</c:f>
              <c:strCache>
                <c:ptCount val="1"/>
                <c:pt idx="0">
                  <c:v>Summe von Yaw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Tabelle3!$A$2:$A$1002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Tabelle3!$E$2:$E$1002</c:f>
              <c:numCache>
                <c:formatCode>General</c:formatCode>
                <c:ptCount val="1000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0</c:v>
                </c:pt>
                <c:pt idx="11">
                  <c:v>40</c:v>
                </c:pt>
                <c:pt idx="12">
                  <c:v>80</c:v>
                </c:pt>
                <c:pt idx="13">
                  <c:v>120</c:v>
                </c:pt>
                <c:pt idx="14">
                  <c:v>160</c:v>
                </c:pt>
                <c:pt idx="15">
                  <c:v>200</c:v>
                </c:pt>
                <c:pt idx="16">
                  <c:v>240</c:v>
                </c:pt>
                <c:pt idx="17">
                  <c:v>280</c:v>
                </c:pt>
                <c:pt idx="18">
                  <c:v>320</c:v>
                </c:pt>
                <c:pt idx="19">
                  <c:v>360</c:v>
                </c:pt>
                <c:pt idx="20">
                  <c:v>0</c:v>
                </c:pt>
                <c:pt idx="21">
                  <c:v>40</c:v>
                </c:pt>
                <c:pt idx="22">
                  <c:v>80</c:v>
                </c:pt>
                <c:pt idx="23">
                  <c:v>120</c:v>
                </c:pt>
                <c:pt idx="24">
                  <c:v>160</c:v>
                </c:pt>
                <c:pt idx="25">
                  <c:v>200</c:v>
                </c:pt>
                <c:pt idx="26">
                  <c:v>240</c:v>
                </c:pt>
                <c:pt idx="27">
                  <c:v>280</c:v>
                </c:pt>
                <c:pt idx="28">
                  <c:v>320</c:v>
                </c:pt>
                <c:pt idx="29">
                  <c:v>360</c:v>
                </c:pt>
                <c:pt idx="30">
                  <c:v>0</c:v>
                </c:pt>
                <c:pt idx="31">
                  <c:v>40</c:v>
                </c:pt>
                <c:pt idx="32">
                  <c:v>80</c:v>
                </c:pt>
                <c:pt idx="33">
                  <c:v>120</c:v>
                </c:pt>
                <c:pt idx="34">
                  <c:v>160</c:v>
                </c:pt>
                <c:pt idx="35">
                  <c:v>200</c:v>
                </c:pt>
                <c:pt idx="36">
                  <c:v>240</c:v>
                </c:pt>
                <c:pt idx="37">
                  <c:v>280</c:v>
                </c:pt>
                <c:pt idx="38">
                  <c:v>320</c:v>
                </c:pt>
                <c:pt idx="39">
                  <c:v>360</c:v>
                </c:pt>
                <c:pt idx="40">
                  <c:v>0</c:v>
                </c:pt>
                <c:pt idx="41">
                  <c:v>40</c:v>
                </c:pt>
                <c:pt idx="42">
                  <c:v>80</c:v>
                </c:pt>
                <c:pt idx="43">
                  <c:v>120</c:v>
                </c:pt>
                <c:pt idx="44">
                  <c:v>160</c:v>
                </c:pt>
                <c:pt idx="45">
                  <c:v>200</c:v>
                </c:pt>
                <c:pt idx="46">
                  <c:v>240</c:v>
                </c:pt>
                <c:pt idx="47">
                  <c:v>280</c:v>
                </c:pt>
                <c:pt idx="48">
                  <c:v>320</c:v>
                </c:pt>
                <c:pt idx="49">
                  <c:v>360</c:v>
                </c:pt>
                <c:pt idx="50">
                  <c:v>0</c:v>
                </c:pt>
                <c:pt idx="51">
                  <c:v>40</c:v>
                </c:pt>
                <c:pt idx="52">
                  <c:v>80</c:v>
                </c:pt>
                <c:pt idx="53">
                  <c:v>120</c:v>
                </c:pt>
                <c:pt idx="54">
                  <c:v>160</c:v>
                </c:pt>
                <c:pt idx="55">
                  <c:v>200</c:v>
                </c:pt>
                <c:pt idx="56">
                  <c:v>240</c:v>
                </c:pt>
                <c:pt idx="57">
                  <c:v>280</c:v>
                </c:pt>
                <c:pt idx="58">
                  <c:v>320</c:v>
                </c:pt>
                <c:pt idx="59">
                  <c:v>360</c:v>
                </c:pt>
                <c:pt idx="60">
                  <c:v>0</c:v>
                </c:pt>
                <c:pt idx="61">
                  <c:v>40</c:v>
                </c:pt>
                <c:pt idx="62">
                  <c:v>80</c:v>
                </c:pt>
                <c:pt idx="63">
                  <c:v>120</c:v>
                </c:pt>
                <c:pt idx="64">
                  <c:v>160</c:v>
                </c:pt>
                <c:pt idx="65">
                  <c:v>200</c:v>
                </c:pt>
                <c:pt idx="66">
                  <c:v>240</c:v>
                </c:pt>
                <c:pt idx="67">
                  <c:v>280</c:v>
                </c:pt>
                <c:pt idx="68">
                  <c:v>320</c:v>
                </c:pt>
                <c:pt idx="69">
                  <c:v>360</c:v>
                </c:pt>
                <c:pt idx="70">
                  <c:v>0</c:v>
                </c:pt>
                <c:pt idx="71">
                  <c:v>40</c:v>
                </c:pt>
                <c:pt idx="72">
                  <c:v>80</c:v>
                </c:pt>
                <c:pt idx="73">
                  <c:v>120</c:v>
                </c:pt>
                <c:pt idx="74">
                  <c:v>160</c:v>
                </c:pt>
                <c:pt idx="75">
                  <c:v>200</c:v>
                </c:pt>
                <c:pt idx="76">
                  <c:v>240</c:v>
                </c:pt>
                <c:pt idx="77">
                  <c:v>280</c:v>
                </c:pt>
                <c:pt idx="78">
                  <c:v>320</c:v>
                </c:pt>
                <c:pt idx="79">
                  <c:v>360</c:v>
                </c:pt>
                <c:pt idx="80">
                  <c:v>0</c:v>
                </c:pt>
                <c:pt idx="81">
                  <c:v>40</c:v>
                </c:pt>
                <c:pt idx="82">
                  <c:v>80</c:v>
                </c:pt>
                <c:pt idx="83">
                  <c:v>120</c:v>
                </c:pt>
                <c:pt idx="84">
                  <c:v>160</c:v>
                </c:pt>
                <c:pt idx="85">
                  <c:v>200</c:v>
                </c:pt>
                <c:pt idx="86">
                  <c:v>240</c:v>
                </c:pt>
                <c:pt idx="87">
                  <c:v>280</c:v>
                </c:pt>
                <c:pt idx="88">
                  <c:v>320</c:v>
                </c:pt>
                <c:pt idx="89">
                  <c:v>360</c:v>
                </c:pt>
                <c:pt idx="90">
                  <c:v>0</c:v>
                </c:pt>
                <c:pt idx="91">
                  <c:v>40</c:v>
                </c:pt>
                <c:pt idx="92">
                  <c:v>80</c:v>
                </c:pt>
                <c:pt idx="93">
                  <c:v>120</c:v>
                </c:pt>
                <c:pt idx="94">
                  <c:v>160</c:v>
                </c:pt>
                <c:pt idx="95">
                  <c:v>200</c:v>
                </c:pt>
                <c:pt idx="96">
                  <c:v>240</c:v>
                </c:pt>
                <c:pt idx="97">
                  <c:v>280</c:v>
                </c:pt>
                <c:pt idx="98">
                  <c:v>320</c:v>
                </c:pt>
                <c:pt idx="99">
                  <c:v>360</c:v>
                </c:pt>
                <c:pt idx="100">
                  <c:v>0</c:v>
                </c:pt>
                <c:pt idx="101">
                  <c:v>40</c:v>
                </c:pt>
                <c:pt idx="102">
                  <c:v>80</c:v>
                </c:pt>
                <c:pt idx="103">
                  <c:v>120</c:v>
                </c:pt>
                <c:pt idx="104">
                  <c:v>160</c:v>
                </c:pt>
                <c:pt idx="105">
                  <c:v>200</c:v>
                </c:pt>
                <c:pt idx="106">
                  <c:v>240</c:v>
                </c:pt>
                <c:pt idx="107">
                  <c:v>280</c:v>
                </c:pt>
                <c:pt idx="108">
                  <c:v>320</c:v>
                </c:pt>
                <c:pt idx="109">
                  <c:v>360</c:v>
                </c:pt>
                <c:pt idx="110">
                  <c:v>0</c:v>
                </c:pt>
                <c:pt idx="111">
                  <c:v>40</c:v>
                </c:pt>
                <c:pt idx="112">
                  <c:v>80</c:v>
                </c:pt>
                <c:pt idx="113">
                  <c:v>120</c:v>
                </c:pt>
                <c:pt idx="114">
                  <c:v>160</c:v>
                </c:pt>
                <c:pt idx="115">
                  <c:v>200</c:v>
                </c:pt>
                <c:pt idx="116">
                  <c:v>240</c:v>
                </c:pt>
                <c:pt idx="117">
                  <c:v>280</c:v>
                </c:pt>
                <c:pt idx="118">
                  <c:v>320</c:v>
                </c:pt>
                <c:pt idx="119">
                  <c:v>360</c:v>
                </c:pt>
                <c:pt idx="120">
                  <c:v>0</c:v>
                </c:pt>
                <c:pt idx="121">
                  <c:v>40</c:v>
                </c:pt>
                <c:pt idx="122">
                  <c:v>80</c:v>
                </c:pt>
                <c:pt idx="123">
                  <c:v>120</c:v>
                </c:pt>
                <c:pt idx="124">
                  <c:v>160</c:v>
                </c:pt>
                <c:pt idx="125">
                  <c:v>200</c:v>
                </c:pt>
                <c:pt idx="126">
                  <c:v>240</c:v>
                </c:pt>
                <c:pt idx="127">
                  <c:v>280</c:v>
                </c:pt>
                <c:pt idx="128">
                  <c:v>320</c:v>
                </c:pt>
                <c:pt idx="129">
                  <c:v>360</c:v>
                </c:pt>
                <c:pt idx="130">
                  <c:v>0</c:v>
                </c:pt>
                <c:pt idx="131">
                  <c:v>40</c:v>
                </c:pt>
                <c:pt idx="132">
                  <c:v>80</c:v>
                </c:pt>
                <c:pt idx="133">
                  <c:v>120</c:v>
                </c:pt>
                <c:pt idx="134">
                  <c:v>160</c:v>
                </c:pt>
                <c:pt idx="135">
                  <c:v>200</c:v>
                </c:pt>
                <c:pt idx="136">
                  <c:v>240</c:v>
                </c:pt>
                <c:pt idx="137">
                  <c:v>280</c:v>
                </c:pt>
                <c:pt idx="138">
                  <c:v>320</c:v>
                </c:pt>
                <c:pt idx="139">
                  <c:v>360</c:v>
                </c:pt>
                <c:pt idx="140">
                  <c:v>0</c:v>
                </c:pt>
                <c:pt idx="141">
                  <c:v>40</c:v>
                </c:pt>
                <c:pt idx="142">
                  <c:v>80</c:v>
                </c:pt>
                <c:pt idx="143">
                  <c:v>120</c:v>
                </c:pt>
                <c:pt idx="144">
                  <c:v>160</c:v>
                </c:pt>
                <c:pt idx="145">
                  <c:v>200</c:v>
                </c:pt>
                <c:pt idx="146">
                  <c:v>240</c:v>
                </c:pt>
                <c:pt idx="147">
                  <c:v>280</c:v>
                </c:pt>
                <c:pt idx="148">
                  <c:v>320</c:v>
                </c:pt>
                <c:pt idx="149">
                  <c:v>360</c:v>
                </c:pt>
                <c:pt idx="150">
                  <c:v>0</c:v>
                </c:pt>
                <c:pt idx="151">
                  <c:v>40</c:v>
                </c:pt>
                <c:pt idx="152">
                  <c:v>80</c:v>
                </c:pt>
                <c:pt idx="153">
                  <c:v>120</c:v>
                </c:pt>
                <c:pt idx="154">
                  <c:v>160</c:v>
                </c:pt>
                <c:pt idx="155">
                  <c:v>200</c:v>
                </c:pt>
                <c:pt idx="156">
                  <c:v>240</c:v>
                </c:pt>
                <c:pt idx="157">
                  <c:v>280</c:v>
                </c:pt>
                <c:pt idx="158">
                  <c:v>320</c:v>
                </c:pt>
                <c:pt idx="159">
                  <c:v>360</c:v>
                </c:pt>
                <c:pt idx="160">
                  <c:v>0</c:v>
                </c:pt>
                <c:pt idx="161">
                  <c:v>40</c:v>
                </c:pt>
                <c:pt idx="162">
                  <c:v>80</c:v>
                </c:pt>
                <c:pt idx="163">
                  <c:v>120</c:v>
                </c:pt>
                <c:pt idx="164">
                  <c:v>160</c:v>
                </c:pt>
                <c:pt idx="165">
                  <c:v>200</c:v>
                </c:pt>
                <c:pt idx="166">
                  <c:v>240</c:v>
                </c:pt>
                <c:pt idx="167">
                  <c:v>280</c:v>
                </c:pt>
                <c:pt idx="168">
                  <c:v>320</c:v>
                </c:pt>
                <c:pt idx="169">
                  <c:v>360</c:v>
                </c:pt>
                <c:pt idx="170">
                  <c:v>0</c:v>
                </c:pt>
                <c:pt idx="171">
                  <c:v>40</c:v>
                </c:pt>
                <c:pt idx="172">
                  <c:v>80</c:v>
                </c:pt>
                <c:pt idx="173">
                  <c:v>120</c:v>
                </c:pt>
                <c:pt idx="174">
                  <c:v>160</c:v>
                </c:pt>
                <c:pt idx="175">
                  <c:v>200</c:v>
                </c:pt>
                <c:pt idx="176">
                  <c:v>240</c:v>
                </c:pt>
                <c:pt idx="177">
                  <c:v>280</c:v>
                </c:pt>
                <c:pt idx="178">
                  <c:v>320</c:v>
                </c:pt>
                <c:pt idx="179">
                  <c:v>360</c:v>
                </c:pt>
                <c:pt idx="180">
                  <c:v>0</c:v>
                </c:pt>
                <c:pt idx="181">
                  <c:v>40</c:v>
                </c:pt>
                <c:pt idx="182">
                  <c:v>80</c:v>
                </c:pt>
                <c:pt idx="183">
                  <c:v>120</c:v>
                </c:pt>
                <c:pt idx="184">
                  <c:v>160</c:v>
                </c:pt>
                <c:pt idx="185">
                  <c:v>200</c:v>
                </c:pt>
                <c:pt idx="186">
                  <c:v>240</c:v>
                </c:pt>
                <c:pt idx="187">
                  <c:v>280</c:v>
                </c:pt>
                <c:pt idx="188">
                  <c:v>320</c:v>
                </c:pt>
                <c:pt idx="189">
                  <c:v>360</c:v>
                </c:pt>
                <c:pt idx="190">
                  <c:v>0</c:v>
                </c:pt>
                <c:pt idx="191">
                  <c:v>40</c:v>
                </c:pt>
                <c:pt idx="192">
                  <c:v>80</c:v>
                </c:pt>
                <c:pt idx="193">
                  <c:v>120</c:v>
                </c:pt>
                <c:pt idx="194">
                  <c:v>160</c:v>
                </c:pt>
                <c:pt idx="195">
                  <c:v>200</c:v>
                </c:pt>
                <c:pt idx="196">
                  <c:v>240</c:v>
                </c:pt>
                <c:pt idx="197">
                  <c:v>280</c:v>
                </c:pt>
                <c:pt idx="198">
                  <c:v>320</c:v>
                </c:pt>
                <c:pt idx="199">
                  <c:v>360</c:v>
                </c:pt>
                <c:pt idx="200">
                  <c:v>0</c:v>
                </c:pt>
                <c:pt idx="201">
                  <c:v>40</c:v>
                </c:pt>
                <c:pt idx="202">
                  <c:v>80</c:v>
                </c:pt>
                <c:pt idx="203">
                  <c:v>120</c:v>
                </c:pt>
                <c:pt idx="204">
                  <c:v>160</c:v>
                </c:pt>
                <c:pt idx="205">
                  <c:v>200</c:v>
                </c:pt>
                <c:pt idx="206">
                  <c:v>240</c:v>
                </c:pt>
                <c:pt idx="207">
                  <c:v>280</c:v>
                </c:pt>
                <c:pt idx="208">
                  <c:v>320</c:v>
                </c:pt>
                <c:pt idx="209">
                  <c:v>360</c:v>
                </c:pt>
                <c:pt idx="210">
                  <c:v>0</c:v>
                </c:pt>
                <c:pt idx="211">
                  <c:v>40</c:v>
                </c:pt>
                <c:pt idx="212">
                  <c:v>80</c:v>
                </c:pt>
                <c:pt idx="213">
                  <c:v>120</c:v>
                </c:pt>
                <c:pt idx="214">
                  <c:v>160</c:v>
                </c:pt>
                <c:pt idx="215">
                  <c:v>200</c:v>
                </c:pt>
                <c:pt idx="216">
                  <c:v>240</c:v>
                </c:pt>
                <c:pt idx="217">
                  <c:v>280</c:v>
                </c:pt>
                <c:pt idx="218">
                  <c:v>320</c:v>
                </c:pt>
                <c:pt idx="219">
                  <c:v>360</c:v>
                </c:pt>
                <c:pt idx="220">
                  <c:v>0</c:v>
                </c:pt>
                <c:pt idx="221">
                  <c:v>40</c:v>
                </c:pt>
                <c:pt idx="222">
                  <c:v>80</c:v>
                </c:pt>
                <c:pt idx="223">
                  <c:v>120</c:v>
                </c:pt>
                <c:pt idx="224">
                  <c:v>160</c:v>
                </c:pt>
                <c:pt idx="225">
                  <c:v>200</c:v>
                </c:pt>
                <c:pt idx="226">
                  <c:v>240</c:v>
                </c:pt>
                <c:pt idx="227">
                  <c:v>280</c:v>
                </c:pt>
                <c:pt idx="228">
                  <c:v>320</c:v>
                </c:pt>
                <c:pt idx="229">
                  <c:v>360</c:v>
                </c:pt>
                <c:pt idx="230">
                  <c:v>0</c:v>
                </c:pt>
                <c:pt idx="231">
                  <c:v>40</c:v>
                </c:pt>
                <c:pt idx="232">
                  <c:v>80</c:v>
                </c:pt>
                <c:pt idx="233">
                  <c:v>120</c:v>
                </c:pt>
                <c:pt idx="234">
                  <c:v>160</c:v>
                </c:pt>
                <c:pt idx="235">
                  <c:v>200</c:v>
                </c:pt>
                <c:pt idx="236">
                  <c:v>240</c:v>
                </c:pt>
                <c:pt idx="237">
                  <c:v>280</c:v>
                </c:pt>
                <c:pt idx="238">
                  <c:v>320</c:v>
                </c:pt>
                <c:pt idx="239">
                  <c:v>360</c:v>
                </c:pt>
                <c:pt idx="240">
                  <c:v>0</c:v>
                </c:pt>
                <c:pt idx="241">
                  <c:v>40</c:v>
                </c:pt>
                <c:pt idx="242">
                  <c:v>80</c:v>
                </c:pt>
                <c:pt idx="243">
                  <c:v>120</c:v>
                </c:pt>
                <c:pt idx="244">
                  <c:v>160</c:v>
                </c:pt>
                <c:pt idx="245">
                  <c:v>200</c:v>
                </c:pt>
                <c:pt idx="246">
                  <c:v>240</c:v>
                </c:pt>
                <c:pt idx="247">
                  <c:v>280</c:v>
                </c:pt>
                <c:pt idx="248">
                  <c:v>320</c:v>
                </c:pt>
                <c:pt idx="249">
                  <c:v>360</c:v>
                </c:pt>
                <c:pt idx="250">
                  <c:v>0</c:v>
                </c:pt>
                <c:pt idx="251">
                  <c:v>40</c:v>
                </c:pt>
                <c:pt idx="252">
                  <c:v>80</c:v>
                </c:pt>
                <c:pt idx="253">
                  <c:v>120</c:v>
                </c:pt>
                <c:pt idx="254">
                  <c:v>160</c:v>
                </c:pt>
                <c:pt idx="255">
                  <c:v>200</c:v>
                </c:pt>
                <c:pt idx="256">
                  <c:v>240</c:v>
                </c:pt>
                <c:pt idx="257">
                  <c:v>280</c:v>
                </c:pt>
                <c:pt idx="258">
                  <c:v>320</c:v>
                </c:pt>
                <c:pt idx="259">
                  <c:v>360</c:v>
                </c:pt>
                <c:pt idx="260">
                  <c:v>0</c:v>
                </c:pt>
                <c:pt idx="261">
                  <c:v>40</c:v>
                </c:pt>
                <c:pt idx="262">
                  <c:v>80</c:v>
                </c:pt>
                <c:pt idx="263">
                  <c:v>120</c:v>
                </c:pt>
                <c:pt idx="264">
                  <c:v>160</c:v>
                </c:pt>
                <c:pt idx="265">
                  <c:v>200</c:v>
                </c:pt>
                <c:pt idx="266">
                  <c:v>240</c:v>
                </c:pt>
                <c:pt idx="267">
                  <c:v>280</c:v>
                </c:pt>
                <c:pt idx="268">
                  <c:v>320</c:v>
                </c:pt>
                <c:pt idx="269">
                  <c:v>360</c:v>
                </c:pt>
                <c:pt idx="270">
                  <c:v>0</c:v>
                </c:pt>
                <c:pt idx="271">
                  <c:v>40</c:v>
                </c:pt>
                <c:pt idx="272">
                  <c:v>80</c:v>
                </c:pt>
                <c:pt idx="273">
                  <c:v>120</c:v>
                </c:pt>
                <c:pt idx="274">
                  <c:v>160</c:v>
                </c:pt>
                <c:pt idx="275">
                  <c:v>200</c:v>
                </c:pt>
                <c:pt idx="276">
                  <c:v>240</c:v>
                </c:pt>
                <c:pt idx="277">
                  <c:v>280</c:v>
                </c:pt>
                <c:pt idx="278">
                  <c:v>320</c:v>
                </c:pt>
                <c:pt idx="279">
                  <c:v>360</c:v>
                </c:pt>
                <c:pt idx="280">
                  <c:v>0</c:v>
                </c:pt>
                <c:pt idx="281">
                  <c:v>40</c:v>
                </c:pt>
                <c:pt idx="282">
                  <c:v>80</c:v>
                </c:pt>
                <c:pt idx="283">
                  <c:v>120</c:v>
                </c:pt>
                <c:pt idx="284">
                  <c:v>160</c:v>
                </c:pt>
                <c:pt idx="285">
                  <c:v>200</c:v>
                </c:pt>
                <c:pt idx="286">
                  <c:v>240</c:v>
                </c:pt>
                <c:pt idx="287">
                  <c:v>280</c:v>
                </c:pt>
                <c:pt idx="288">
                  <c:v>320</c:v>
                </c:pt>
                <c:pt idx="289">
                  <c:v>360</c:v>
                </c:pt>
                <c:pt idx="290">
                  <c:v>0</c:v>
                </c:pt>
                <c:pt idx="291">
                  <c:v>40</c:v>
                </c:pt>
                <c:pt idx="292">
                  <c:v>80</c:v>
                </c:pt>
                <c:pt idx="293">
                  <c:v>120</c:v>
                </c:pt>
                <c:pt idx="294">
                  <c:v>160</c:v>
                </c:pt>
                <c:pt idx="295">
                  <c:v>200</c:v>
                </c:pt>
                <c:pt idx="296">
                  <c:v>240</c:v>
                </c:pt>
                <c:pt idx="297">
                  <c:v>280</c:v>
                </c:pt>
                <c:pt idx="298">
                  <c:v>320</c:v>
                </c:pt>
                <c:pt idx="299">
                  <c:v>360</c:v>
                </c:pt>
                <c:pt idx="300">
                  <c:v>0</c:v>
                </c:pt>
                <c:pt idx="301">
                  <c:v>40</c:v>
                </c:pt>
                <c:pt idx="302">
                  <c:v>80</c:v>
                </c:pt>
                <c:pt idx="303">
                  <c:v>120</c:v>
                </c:pt>
                <c:pt idx="304">
                  <c:v>160</c:v>
                </c:pt>
                <c:pt idx="305">
                  <c:v>200</c:v>
                </c:pt>
                <c:pt idx="306">
                  <c:v>240</c:v>
                </c:pt>
                <c:pt idx="307">
                  <c:v>280</c:v>
                </c:pt>
                <c:pt idx="308">
                  <c:v>320</c:v>
                </c:pt>
                <c:pt idx="309">
                  <c:v>360</c:v>
                </c:pt>
                <c:pt idx="310">
                  <c:v>0</c:v>
                </c:pt>
                <c:pt idx="311">
                  <c:v>40</c:v>
                </c:pt>
                <c:pt idx="312">
                  <c:v>80</c:v>
                </c:pt>
                <c:pt idx="313">
                  <c:v>120</c:v>
                </c:pt>
                <c:pt idx="314">
                  <c:v>160</c:v>
                </c:pt>
                <c:pt idx="315">
                  <c:v>200</c:v>
                </c:pt>
                <c:pt idx="316">
                  <c:v>240</c:v>
                </c:pt>
                <c:pt idx="317">
                  <c:v>280</c:v>
                </c:pt>
                <c:pt idx="318">
                  <c:v>320</c:v>
                </c:pt>
                <c:pt idx="319">
                  <c:v>360</c:v>
                </c:pt>
                <c:pt idx="320">
                  <c:v>0</c:v>
                </c:pt>
                <c:pt idx="321">
                  <c:v>40</c:v>
                </c:pt>
                <c:pt idx="322">
                  <c:v>80</c:v>
                </c:pt>
                <c:pt idx="323">
                  <c:v>120</c:v>
                </c:pt>
                <c:pt idx="324">
                  <c:v>160</c:v>
                </c:pt>
                <c:pt idx="325">
                  <c:v>200</c:v>
                </c:pt>
                <c:pt idx="326">
                  <c:v>240</c:v>
                </c:pt>
                <c:pt idx="327">
                  <c:v>280</c:v>
                </c:pt>
                <c:pt idx="328">
                  <c:v>320</c:v>
                </c:pt>
                <c:pt idx="329">
                  <c:v>360</c:v>
                </c:pt>
                <c:pt idx="330">
                  <c:v>0</c:v>
                </c:pt>
                <c:pt idx="331">
                  <c:v>40</c:v>
                </c:pt>
                <c:pt idx="332">
                  <c:v>80</c:v>
                </c:pt>
                <c:pt idx="333">
                  <c:v>120</c:v>
                </c:pt>
                <c:pt idx="334">
                  <c:v>160</c:v>
                </c:pt>
                <c:pt idx="335">
                  <c:v>200</c:v>
                </c:pt>
                <c:pt idx="336">
                  <c:v>240</c:v>
                </c:pt>
                <c:pt idx="337">
                  <c:v>280</c:v>
                </c:pt>
                <c:pt idx="338">
                  <c:v>320</c:v>
                </c:pt>
                <c:pt idx="339">
                  <c:v>360</c:v>
                </c:pt>
                <c:pt idx="340">
                  <c:v>0</c:v>
                </c:pt>
                <c:pt idx="341">
                  <c:v>40</c:v>
                </c:pt>
                <c:pt idx="342">
                  <c:v>80</c:v>
                </c:pt>
                <c:pt idx="343">
                  <c:v>120</c:v>
                </c:pt>
                <c:pt idx="344">
                  <c:v>160</c:v>
                </c:pt>
                <c:pt idx="345">
                  <c:v>200</c:v>
                </c:pt>
                <c:pt idx="346">
                  <c:v>240</c:v>
                </c:pt>
                <c:pt idx="347">
                  <c:v>280</c:v>
                </c:pt>
                <c:pt idx="348">
                  <c:v>320</c:v>
                </c:pt>
                <c:pt idx="349">
                  <c:v>360</c:v>
                </c:pt>
                <c:pt idx="350">
                  <c:v>0</c:v>
                </c:pt>
                <c:pt idx="351">
                  <c:v>40</c:v>
                </c:pt>
                <c:pt idx="352">
                  <c:v>80</c:v>
                </c:pt>
                <c:pt idx="353">
                  <c:v>120</c:v>
                </c:pt>
                <c:pt idx="354">
                  <c:v>160</c:v>
                </c:pt>
                <c:pt idx="355">
                  <c:v>200</c:v>
                </c:pt>
                <c:pt idx="356">
                  <c:v>240</c:v>
                </c:pt>
                <c:pt idx="357">
                  <c:v>280</c:v>
                </c:pt>
                <c:pt idx="358">
                  <c:v>320</c:v>
                </c:pt>
                <c:pt idx="359">
                  <c:v>360</c:v>
                </c:pt>
                <c:pt idx="360">
                  <c:v>0</c:v>
                </c:pt>
                <c:pt idx="361">
                  <c:v>40</c:v>
                </c:pt>
                <c:pt idx="362">
                  <c:v>80</c:v>
                </c:pt>
                <c:pt idx="363">
                  <c:v>120</c:v>
                </c:pt>
                <c:pt idx="364">
                  <c:v>160</c:v>
                </c:pt>
                <c:pt idx="365">
                  <c:v>200</c:v>
                </c:pt>
                <c:pt idx="366">
                  <c:v>240</c:v>
                </c:pt>
                <c:pt idx="367">
                  <c:v>280</c:v>
                </c:pt>
                <c:pt idx="368">
                  <c:v>320</c:v>
                </c:pt>
                <c:pt idx="369">
                  <c:v>360</c:v>
                </c:pt>
                <c:pt idx="370">
                  <c:v>0</c:v>
                </c:pt>
                <c:pt idx="371">
                  <c:v>40</c:v>
                </c:pt>
                <c:pt idx="372">
                  <c:v>80</c:v>
                </c:pt>
                <c:pt idx="373">
                  <c:v>120</c:v>
                </c:pt>
                <c:pt idx="374">
                  <c:v>160</c:v>
                </c:pt>
                <c:pt idx="375">
                  <c:v>200</c:v>
                </c:pt>
                <c:pt idx="376">
                  <c:v>240</c:v>
                </c:pt>
                <c:pt idx="377">
                  <c:v>280</c:v>
                </c:pt>
                <c:pt idx="378">
                  <c:v>320</c:v>
                </c:pt>
                <c:pt idx="379">
                  <c:v>360</c:v>
                </c:pt>
                <c:pt idx="380">
                  <c:v>0</c:v>
                </c:pt>
                <c:pt idx="381">
                  <c:v>40</c:v>
                </c:pt>
                <c:pt idx="382">
                  <c:v>80</c:v>
                </c:pt>
                <c:pt idx="383">
                  <c:v>120</c:v>
                </c:pt>
                <c:pt idx="384">
                  <c:v>160</c:v>
                </c:pt>
                <c:pt idx="385">
                  <c:v>200</c:v>
                </c:pt>
                <c:pt idx="386">
                  <c:v>240</c:v>
                </c:pt>
                <c:pt idx="387">
                  <c:v>280</c:v>
                </c:pt>
                <c:pt idx="388">
                  <c:v>320</c:v>
                </c:pt>
                <c:pt idx="389">
                  <c:v>360</c:v>
                </c:pt>
                <c:pt idx="390">
                  <c:v>0</c:v>
                </c:pt>
                <c:pt idx="391">
                  <c:v>40</c:v>
                </c:pt>
                <c:pt idx="392">
                  <c:v>80</c:v>
                </c:pt>
                <c:pt idx="393">
                  <c:v>120</c:v>
                </c:pt>
                <c:pt idx="394">
                  <c:v>160</c:v>
                </c:pt>
                <c:pt idx="395">
                  <c:v>200</c:v>
                </c:pt>
                <c:pt idx="396">
                  <c:v>240</c:v>
                </c:pt>
                <c:pt idx="397">
                  <c:v>280</c:v>
                </c:pt>
                <c:pt idx="398">
                  <c:v>320</c:v>
                </c:pt>
                <c:pt idx="399">
                  <c:v>360</c:v>
                </c:pt>
                <c:pt idx="400">
                  <c:v>0</c:v>
                </c:pt>
                <c:pt idx="401">
                  <c:v>40</c:v>
                </c:pt>
                <c:pt idx="402">
                  <c:v>80</c:v>
                </c:pt>
                <c:pt idx="403">
                  <c:v>120</c:v>
                </c:pt>
                <c:pt idx="404">
                  <c:v>160</c:v>
                </c:pt>
                <c:pt idx="405">
                  <c:v>200</c:v>
                </c:pt>
                <c:pt idx="406">
                  <c:v>240</c:v>
                </c:pt>
                <c:pt idx="407">
                  <c:v>280</c:v>
                </c:pt>
                <c:pt idx="408">
                  <c:v>320</c:v>
                </c:pt>
                <c:pt idx="409">
                  <c:v>360</c:v>
                </c:pt>
                <c:pt idx="410">
                  <c:v>0</c:v>
                </c:pt>
                <c:pt idx="411">
                  <c:v>40</c:v>
                </c:pt>
                <c:pt idx="412">
                  <c:v>80</c:v>
                </c:pt>
                <c:pt idx="413">
                  <c:v>120</c:v>
                </c:pt>
                <c:pt idx="414">
                  <c:v>160</c:v>
                </c:pt>
                <c:pt idx="415">
                  <c:v>200</c:v>
                </c:pt>
                <c:pt idx="416">
                  <c:v>240</c:v>
                </c:pt>
                <c:pt idx="417">
                  <c:v>280</c:v>
                </c:pt>
                <c:pt idx="418">
                  <c:v>320</c:v>
                </c:pt>
                <c:pt idx="419">
                  <c:v>360</c:v>
                </c:pt>
                <c:pt idx="420">
                  <c:v>0</c:v>
                </c:pt>
                <c:pt idx="421">
                  <c:v>40</c:v>
                </c:pt>
                <c:pt idx="422">
                  <c:v>80</c:v>
                </c:pt>
                <c:pt idx="423">
                  <c:v>120</c:v>
                </c:pt>
                <c:pt idx="424">
                  <c:v>160</c:v>
                </c:pt>
                <c:pt idx="425">
                  <c:v>200</c:v>
                </c:pt>
                <c:pt idx="426">
                  <c:v>240</c:v>
                </c:pt>
                <c:pt idx="427">
                  <c:v>280</c:v>
                </c:pt>
                <c:pt idx="428">
                  <c:v>320</c:v>
                </c:pt>
                <c:pt idx="429">
                  <c:v>360</c:v>
                </c:pt>
                <c:pt idx="430">
                  <c:v>0</c:v>
                </c:pt>
                <c:pt idx="431">
                  <c:v>40</c:v>
                </c:pt>
                <c:pt idx="432">
                  <c:v>80</c:v>
                </c:pt>
                <c:pt idx="433">
                  <c:v>120</c:v>
                </c:pt>
                <c:pt idx="434">
                  <c:v>160</c:v>
                </c:pt>
                <c:pt idx="435">
                  <c:v>200</c:v>
                </c:pt>
                <c:pt idx="436">
                  <c:v>240</c:v>
                </c:pt>
                <c:pt idx="437">
                  <c:v>280</c:v>
                </c:pt>
                <c:pt idx="438">
                  <c:v>320</c:v>
                </c:pt>
                <c:pt idx="439">
                  <c:v>360</c:v>
                </c:pt>
                <c:pt idx="440">
                  <c:v>0</c:v>
                </c:pt>
                <c:pt idx="441">
                  <c:v>40</c:v>
                </c:pt>
                <c:pt idx="442">
                  <c:v>80</c:v>
                </c:pt>
                <c:pt idx="443">
                  <c:v>120</c:v>
                </c:pt>
                <c:pt idx="444">
                  <c:v>160</c:v>
                </c:pt>
                <c:pt idx="445">
                  <c:v>200</c:v>
                </c:pt>
                <c:pt idx="446">
                  <c:v>240</c:v>
                </c:pt>
                <c:pt idx="447">
                  <c:v>280</c:v>
                </c:pt>
                <c:pt idx="448">
                  <c:v>320</c:v>
                </c:pt>
                <c:pt idx="449">
                  <c:v>360</c:v>
                </c:pt>
                <c:pt idx="450">
                  <c:v>0</c:v>
                </c:pt>
                <c:pt idx="451">
                  <c:v>40</c:v>
                </c:pt>
                <c:pt idx="452">
                  <c:v>80</c:v>
                </c:pt>
                <c:pt idx="453">
                  <c:v>120</c:v>
                </c:pt>
                <c:pt idx="454">
                  <c:v>160</c:v>
                </c:pt>
                <c:pt idx="455">
                  <c:v>200</c:v>
                </c:pt>
                <c:pt idx="456">
                  <c:v>240</c:v>
                </c:pt>
                <c:pt idx="457">
                  <c:v>280</c:v>
                </c:pt>
                <c:pt idx="458">
                  <c:v>320</c:v>
                </c:pt>
                <c:pt idx="459">
                  <c:v>360</c:v>
                </c:pt>
                <c:pt idx="460">
                  <c:v>0</c:v>
                </c:pt>
                <c:pt idx="461">
                  <c:v>40</c:v>
                </c:pt>
                <c:pt idx="462">
                  <c:v>80</c:v>
                </c:pt>
                <c:pt idx="463">
                  <c:v>120</c:v>
                </c:pt>
                <c:pt idx="464">
                  <c:v>160</c:v>
                </c:pt>
                <c:pt idx="465">
                  <c:v>200</c:v>
                </c:pt>
                <c:pt idx="466">
                  <c:v>240</c:v>
                </c:pt>
                <c:pt idx="467">
                  <c:v>280</c:v>
                </c:pt>
                <c:pt idx="468">
                  <c:v>320</c:v>
                </c:pt>
                <c:pt idx="469">
                  <c:v>360</c:v>
                </c:pt>
                <c:pt idx="470">
                  <c:v>0</c:v>
                </c:pt>
                <c:pt idx="471">
                  <c:v>40</c:v>
                </c:pt>
                <c:pt idx="472">
                  <c:v>80</c:v>
                </c:pt>
                <c:pt idx="473">
                  <c:v>120</c:v>
                </c:pt>
                <c:pt idx="474">
                  <c:v>160</c:v>
                </c:pt>
                <c:pt idx="475">
                  <c:v>200</c:v>
                </c:pt>
                <c:pt idx="476">
                  <c:v>240</c:v>
                </c:pt>
                <c:pt idx="477">
                  <c:v>280</c:v>
                </c:pt>
                <c:pt idx="478">
                  <c:v>320</c:v>
                </c:pt>
                <c:pt idx="479">
                  <c:v>360</c:v>
                </c:pt>
                <c:pt idx="480">
                  <c:v>0</c:v>
                </c:pt>
                <c:pt idx="481">
                  <c:v>40</c:v>
                </c:pt>
                <c:pt idx="482">
                  <c:v>80</c:v>
                </c:pt>
                <c:pt idx="483">
                  <c:v>120</c:v>
                </c:pt>
                <c:pt idx="484">
                  <c:v>160</c:v>
                </c:pt>
                <c:pt idx="485">
                  <c:v>200</c:v>
                </c:pt>
                <c:pt idx="486">
                  <c:v>240</c:v>
                </c:pt>
                <c:pt idx="487">
                  <c:v>280</c:v>
                </c:pt>
                <c:pt idx="488">
                  <c:v>320</c:v>
                </c:pt>
                <c:pt idx="489">
                  <c:v>360</c:v>
                </c:pt>
                <c:pt idx="490">
                  <c:v>0</c:v>
                </c:pt>
                <c:pt idx="491">
                  <c:v>40</c:v>
                </c:pt>
                <c:pt idx="492">
                  <c:v>80</c:v>
                </c:pt>
                <c:pt idx="493">
                  <c:v>120</c:v>
                </c:pt>
                <c:pt idx="494">
                  <c:v>160</c:v>
                </c:pt>
                <c:pt idx="495">
                  <c:v>200</c:v>
                </c:pt>
                <c:pt idx="496">
                  <c:v>240</c:v>
                </c:pt>
                <c:pt idx="497">
                  <c:v>280</c:v>
                </c:pt>
                <c:pt idx="498">
                  <c:v>320</c:v>
                </c:pt>
                <c:pt idx="499">
                  <c:v>360</c:v>
                </c:pt>
                <c:pt idx="500">
                  <c:v>0</c:v>
                </c:pt>
                <c:pt idx="501">
                  <c:v>40</c:v>
                </c:pt>
                <c:pt idx="502">
                  <c:v>80</c:v>
                </c:pt>
                <c:pt idx="503">
                  <c:v>120</c:v>
                </c:pt>
                <c:pt idx="504">
                  <c:v>160</c:v>
                </c:pt>
                <c:pt idx="505">
                  <c:v>200</c:v>
                </c:pt>
                <c:pt idx="506">
                  <c:v>240</c:v>
                </c:pt>
                <c:pt idx="507">
                  <c:v>280</c:v>
                </c:pt>
                <c:pt idx="508">
                  <c:v>320</c:v>
                </c:pt>
                <c:pt idx="509">
                  <c:v>360</c:v>
                </c:pt>
                <c:pt idx="510">
                  <c:v>0</c:v>
                </c:pt>
                <c:pt idx="511">
                  <c:v>40</c:v>
                </c:pt>
                <c:pt idx="512">
                  <c:v>80</c:v>
                </c:pt>
                <c:pt idx="513">
                  <c:v>120</c:v>
                </c:pt>
                <c:pt idx="514">
                  <c:v>160</c:v>
                </c:pt>
                <c:pt idx="515">
                  <c:v>200</c:v>
                </c:pt>
                <c:pt idx="516">
                  <c:v>240</c:v>
                </c:pt>
                <c:pt idx="517">
                  <c:v>280</c:v>
                </c:pt>
                <c:pt idx="518">
                  <c:v>320</c:v>
                </c:pt>
                <c:pt idx="519">
                  <c:v>360</c:v>
                </c:pt>
                <c:pt idx="520">
                  <c:v>0</c:v>
                </c:pt>
                <c:pt idx="521">
                  <c:v>40</c:v>
                </c:pt>
                <c:pt idx="522">
                  <c:v>80</c:v>
                </c:pt>
                <c:pt idx="523">
                  <c:v>120</c:v>
                </c:pt>
                <c:pt idx="524">
                  <c:v>160</c:v>
                </c:pt>
                <c:pt idx="525">
                  <c:v>200</c:v>
                </c:pt>
                <c:pt idx="526">
                  <c:v>240</c:v>
                </c:pt>
                <c:pt idx="527">
                  <c:v>280</c:v>
                </c:pt>
                <c:pt idx="528">
                  <c:v>320</c:v>
                </c:pt>
                <c:pt idx="529">
                  <c:v>360</c:v>
                </c:pt>
                <c:pt idx="530">
                  <c:v>0</c:v>
                </c:pt>
                <c:pt idx="531">
                  <c:v>40</c:v>
                </c:pt>
                <c:pt idx="532">
                  <c:v>80</c:v>
                </c:pt>
                <c:pt idx="533">
                  <c:v>120</c:v>
                </c:pt>
                <c:pt idx="534">
                  <c:v>160</c:v>
                </c:pt>
                <c:pt idx="535">
                  <c:v>200</c:v>
                </c:pt>
                <c:pt idx="536">
                  <c:v>240</c:v>
                </c:pt>
                <c:pt idx="537">
                  <c:v>280</c:v>
                </c:pt>
                <c:pt idx="538">
                  <c:v>320</c:v>
                </c:pt>
                <c:pt idx="539">
                  <c:v>360</c:v>
                </c:pt>
                <c:pt idx="540">
                  <c:v>0</c:v>
                </c:pt>
                <c:pt idx="541">
                  <c:v>40</c:v>
                </c:pt>
                <c:pt idx="542">
                  <c:v>80</c:v>
                </c:pt>
                <c:pt idx="543">
                  <c:v>120</c:v>
                </c:pt>
                <c:pt idx="544">
                  <c:v>160</c:v>
                </c:pt>
                <c:pt idx="545">
                  <c:v>200</c:v>
                </c:pt>
                <c:pt idx="546">
                  <c:v>240</c:v>
                </c:pt>
                <c:pt idx="547">
                  <c:v>280</c:v>
                </c:pt>
                <c:pt idx="548">
                  <c:v>320</c:v>
                </c:pt>
                <c:pt idx="549">
                  <c:v>360</c:v>
                </c:pt>
                <c:pt idx="550">
                  <c:v>0</c:v>
                </c:pt>
                <c:pt idx="551">
                  <c:v>40</c:v>
                </c:pt>
                <c:pt idx="552">
                  <c:v>80</c:v>
                </c:pt>
                <c:pt idx="553">
                  <c:v>120</c:v>
                </c:pt>
                <c:pt idx="554">
                  <c:v>160</c:v>
                </c:pt>
                <c:pt idx="555">
                  <c:v>200</c:v>
                </c:pt>
                <c:pt idx="556">
                  <c:v>240</c:v>
                </c:pt>
                <c:pt idx="557">
                  <c:v>280</c:v>
                </c:pt>
                <c:pt idx="558">
                  <c:v>320</c:v>
                </c:pt>
                <c:pt idx="559">
                  <c:v>360</c:v>
                </c:pt>
                <c:pt idx="560">
                  <c:v>0</c:v>
                </c:pt>
                <c:pt idx="561">
                  <c:v>40</c:v>
                </c:pt>
                <c:pt idx="562">
                  <c:v>80</c:v>
                </c:pt>
                <c:pt idx="563">
                  <c:v>120</c:v>
                </c:pt>
                <c:pt idx="564">
                  <c:v>160</c:v>
                </c:pt>
                <c:pt idx="565">
                  <c:v>200</c:v>
                </c:pt>
                <c:pt idx="566">
                  <c:v>240</c:v>
                </c:pt>
                <c:pt idx="567">
                  <c:v>280</c:v>
                </c:pt>
                <c:pt idx="568">
                  <c:v>320</c:v>
                </c:pt>
                <c:pt idx="569">
                  <c:v>360</c:v>
                </c:pt>
                <c:pt idx="570">
                  <c:v>0</c:v>
                </c:pt>
                <c:pt idx="571">
                  <c:v>40</c:v>
                </c:pt>
                <c:pt idx="572">
                  <c:v>80</c:v>
                </c:pt>
                <c:pt idx="573">
                  <c:v>120</c:v>
                </c:pt>
                <c:pt idx="574">
                  <c:v>160</c:v>
                </c:pt>
                <c:pt idx="575">
                  <c:v>200</c:v>
                </c:pt>
                <c:pt idx="576">
                  <c:v>240</c:v>
                </c:pt>
                <c:pt idx="577">
                  <c:v>280</c:v>
                </c:pt>
                <c:pt idx="578">
                  <c:v>320</c:v>
                </c:pt>
                <c:pt idx="579">
                  <c:v>360</c:v>
                </c:pt>
                <c:pt idx="580">
                  <c:v>0</c:v>
                </c:pt>
                <c:pt idx="581">
                  <c:v>40</c:v>
                </c:pt>
                <c:pt idx="582">
                  <c:v>80</c:v>
                </c:pt>
                <c:pt idx="583">
                  <c:v>120</c:v>
                </c:pt>
                <c:pt idx="584">
                  <c:v>160</c:v>
                </c:pt>
                <c:pt idx="585">
                  <c:v>200</c:v>
                </c:pt>
                <c:pt idx="586">
                  <c:v>240</c:v>
                </c:pt>
                <c:pt idx="587">
                  <c:v>280</c:v>
                </c:pt>
                <c:pt idx="588">
                  <c:v>320</c:v>
                </c:pt>
                <c:pt idx="589">
                  <c:v>360</c:v>
                </c:pt>
                <c:pt idx="590">
                  <c:v>0</c:v>
                </c:pt>
                <c:pt idx="591">
                  <c:v>40</c:v>
                </c:pt>
                <c:pt idx="592">
                  <c:v>80</c:v>
                </c:pt>
                <c:pt idx="593">
                  <c:v>120</c:v>
                </c:pt>
                <c:pt idx="594">
                  <c:v>160</c:v>
                </c:pt>
                <c:pt idx="595">
                  <c:v>200</c:v>
                </c:pt>
                <c:pt idx="596">
                  <c:v>240</c:v>
                </c:pt>
                <c:pt idx="597">
                  <c:v>280</c:v>
                </c:pt>
                <c:pt idx="598">
                  <c:v>320</c:v>
                </c:pt>
                <c:pt idx="599">
                  <c:v>360</c:v>
                </c:pt>
                <c:pt idx="600">
                  <c:v>0</c:v>
                </c:pt>
                <c:pt idx="601">
                  <c:v>40</c:v>
                </c:pt>
                <c:pt idx="602">
                  <c:v>80</c:v>
                </c:pt>
                <c:pt idx="603">
                  <c:v>120</c:v>
                </c:pt>
                <c:pt idx="604">
                  <c:v>160</c:v>
                </c:pt>
                <c:pt idx="605">
                  <c:v>200</c:v>
                </c:pt>
                <c:pt idx="606">
                  <c:v>240</c:v>
                </c:pt>
                <c:pt idx="607">
                  <c:v>280</c:v>
                </c:pt>
                <c:pt idx="608">
                  <c:v>320</c:v>
                </c:pt>
                <c:pt idx="609">
                  <c:v>360</c:v>
                </c:pt>
                <c:pt idx="610">
                  <c:v>0</c:v>
                </c:pt>
                <c:pt idx="611">
                  <c:v>40</c:v>
                </c:pt>
                <c:pt idx="612">
                  <c:v>80</c:v>
                </c:pt>
                <c:pt idx="613">
                  <c:v>120</c:v>
                </c:pt>
                <c:pt idx="614">
                  <c:v>160</c:v>
                </c:pt>
                <c:pt idx="615">
                  <c:v>200</c:v>
                </c:pt>
                <c:pt idx="616">
                  <c:v>240</c:v>
                </c:pt>
                <c:pt idx="617">
                  <c:v>280</c:v>
                </c:pt>
                <c:pt idx="618">
                  <c:v>320</c:v>
                </c:pt>
                <c:pt idx="619">
                  <c:v>360</c:v>
                </c:pt>
                <c:pt idx="620">
                  <c:v>0</c:v>
                </c:pt>
                <c:pt idx="621">
                  <c:v>40</c:v>
                </c:pt>
                <c:pt idx="622">
                  <c:v>80</c:v>
                </c:pt>
                <c:pt idx="623">
                  <c:v>120</c:v>
                </c:pt>
                <c:pt idx="624">
                  <c:v>160</c:v>
                </c:pt>
                <c:pt idx="625">
                  <c:v>200</c:v>
                </c:pt>
                <c:pt idx="626">
                  <c:v>240</c:v>
                </c:pt>
                <c:pt idx="627">
                  <c:v>280</c:v>
                </c:pt>
                <c:pt idx="628">
                  <c:v>320</c:v>
                </c:pt>
                <c:pt idx="629">
                  <c:v>360</c:v>
                </c:pt>
                <c:pt idx="630">
                  <c:v>0</c:v>
                </c:pt>
                <c:pt idx="631">
                  <c:v>40</c:v>
                </c:pt>
                <c:pt idx="632">
                  <c:v>80</c:v>
                </c:pt>
                <c:pt idx="633">
                  <c:v>120</c:v>
                </c:pt>
                <c:pt idx="634">
                  <c:v>160</c:v>
                </c:pt>
                <c:pt idx="635">
                  <c:v>200</c:v>
                </c:pt>
                <c:pt idx="636">
                  <c:v>240</c:v>
                </c:pt>
                <c:pt idx="637">
                  <c:v>280</c:v>
                </c:pt>
                <c:pt idx="638">
                  <c:v>320</c:v>
                </c:pt>
                <c:pt idx="639">
                  <c:v>360</c:v>
                </c:pt>
                <c:pt idx="640">
                  <c:v>0</c:v>
                </c:pt>
                <c:pt idx="641">
                  <c:v>40</c:v>
                </c:pt>
                <c:pt idx="642">
                  <c:v>80</c:v>
                </c:pt>
                <c:pt idx="643">
                  <c:v>120</c:v>
                </c:pt>
                <c:pt idx="644">
                  <c:v>160</c:v>
                </c:pt>
                <c:pt idx="645">
                  <c:v>200</c:v>
                </c:pt>
                <c:pt idx="646">
                  <c:v>240</c:v>
                </c:pt>
                <c:pt idx="647">
                  <c:v>280</c:v>
                </c:pt>
                <c:pt idx="648">
                  <c:v>320</c:v>
                </c:pt>
                <c:pt idx="649">
                  <c:v>360</c:v>
                </c:pt>
                <c:pt idx="650">
                  <c:v>0</c:v>
                </c:pt>
                <c:pt idx="651">
                  <c:v>40</c:v>
                </c:pt>
                <c:pt idx="652">
                  <c:v>80</c:v>
                </c:pt>
                <c:pt idx="653">
                  <c:v>120</c:v>
                </c:pt>
                <c:pt idx="654">
                  <c:v>160</c:v>
                </c:pt>
                <c:pt idx="655">
                  <c:v>200</c:v>
                </c:pt>
                <c:pt idx="656">
                  <c:v>240</c:v>
                </c:pt>
                <c:pt idx="657">
                  <c:v>280</c:v>
                </c:pt>
                <c:pt idx="658">
                  <c:v>320</c:v>
                </c:pt>
                <c:pt idx="659">
                  <c:v>360</c:v>
                </c:pt>
                <c:pt idx="660">
                  <c:v>0</c:v>
                </c:pt>
                <c:pt idx="661">
                  <c:v>40</c:v>
                </c:pt>
                <c:pt idx="662">
                  <c:v>80</c:v>
                </c:pt>
                <c:pt idx="663">
                  <c:v>120</c:v>
                </c:pt>
                <c:pt idx="664">
                  <c:v>160</c:v>
                </c:pt>
                <c:pt idx="665">
                  <c:v>200</c:v>
                </c:pt>
                <c:pt idx="666">
                  <c:v>240</c:v>
                </c:pt>
                <c:pt idx="667">
                  <c:v>280</c:v>
                </c:pt>
                <c:pt idx="668">
                  <c:v>320</c:v>
                </c:pt>
                <c:pt idx="669">
                  <c:v>360</c:v>
                </c:pt>
                <c:pt idx="670">
                  <c:v>0</c:v>
                </c:pt>
                <c:pt idx="671">
                  <c:v>40</c:v>
                </c:pt>
                <c:pt idx="672">
                  <c:v>80</c:v>
                </c:pt>
                <c:pt idx="673">
                  <c:v>120</c:v>
                </c:pt>
                <c:pt idx="674">
                  <c:v>160</c:v>
                </c:pt>
                <c:pt idx="675">
                  <c:v>200</c:v>
                </c:pt>
                <c:pt idx="676">
                  <c:v>240</c:v>
                </c:pt>
                <c:pt idx="677">
                  <c:v>280</c:v>
                </c:pt>
                <c:pt idx="678">
                  <c:v>320</c:v>
                </c:pt>
                <c:pt idx="679">
                  <c:v>360</c:v>
                </c:pt>
                <c:pt idx="680">
                  <c:v>0</c:v>
                </c:pt>
                <c:pt idx="681">
                  <c:v>40</c:v>
                </c:pt>
                <c:pt idx="682">
                  <c:v>80</c:v>
                </c:pt>
                <c:pt idx="683">
                  <c:v>120</c:v>
                </c:pt>
                <c:pt idx="684">
                  <c:v>160</c:v>
                </c:pt>
                <c:pt idx="685">
                  <c:v>200</c:v>
                </c:pt>
                <c:pt idx="686">
                  <c:v>240</c:v>
                </c:pt>
                <c:pt idx="687">
                  <c:v>280</c:v>
                </c:pt>
                <c:pt idx="688">
                  <c:v>320</c:v>
                </c:pt>
                <c:pt idx="689">
                  <c:v>360</c:v>
                </c:pt>
                <c:pt idx="690">
                  <c:v>0</c:v>
                </c:pt>
                <c:pt idx="691">
                  <c:v>40</c:v>
                </c:pt>
                <c:pt idx="692">
                  <c:v>80</c:v>
                </c:pt>
                <c:pt idx="693">
                  <c:v>120</c:v>
                </c:pt>
                <c:pt idx="694">
                  <c:v>160</c:v>
                </c:pt>
                <c:pt idx="695">
                  <c:v>200</c:v>
                </c:pt>
                <c:pt idx="696">
                  <c:v>240</c:v>
                </c:pt>
                <c:pt idx="697">
                  <c:v>280</c:v>
                </c:pt>
                <c:pt idx="698">
                  <c:v>320</c:v>
                </c:pt>
                <c:pt idx="699">
                  <c:v>360</c:v>
                </c:pt>
                <c:pt idx="700">
                  <c:v>0</c:v>
                </c:pt>
                <c:pt idx="701">
                  <c:v>40</c:v>
                </c:pt>
                <c:pt idx="702">
                  <c:v>80</c:v>
                </c:pt>
                <c:pt idx="703">
                  <c:v>120</c:v>
                </c:pt>
                <c:pt idx="704">
                  <c:v>160</c:v>
                </c:pt>
                <c:pt idx="705">
                  <c:v>200</c:v>
                </c:pt>
                <c:pt idx="706">
                  <c:v>240</c:v>
                </c:pt>
                <c:pt idx="707">
                  <c:v>280</c:v>
                </c:pt>
                <c:pt idx="708">
                  <c:v>320</c:v>
                </c:pt>
                <c:pt idx="709">
                  <c:v>360</c:v>
                </c:pt>
                <c:pt idx="710">
                  <c:v>0</c:v>
                </c:pt>
                <c:pt idx="711">
                  <c:v>40</c:v>
                </c:pt>
                <c:pt idx="712">
                  <c:v>80</c:v>
                </c:pt>
                <c:pt idx="713">
                  <c:v>120</c:v>
                </c:pt>
                <c:pt idx="714">
                  <c:v>160</c:v>
                </c:pt>
                <c:pt idx="715">
                  <c:v>200</c:v>
                </c:pt>
                <c:pt idx="716">
                  <c:v>240</c:v>
                </c:pt>
                <c:pt idx="717">
                  <c:v>280</c:v>
                </c:pt>
                <c:pt idx="718">
                  <c:v>320</c:v>
                </c:pt>
                <c:pt idx="719">
                  <c:v>360</c:v>
                </c:pt>
                <c:pt idx="720">
                  <c:v>0</c:v>
                </c:pt>
                <c:pt idx="721">
                  <c:v>40</c:v>
                </c:pt>
                <c:pt idx="722">
                  <c:v>80</c:v>
                </c:pt>
                <c:pt idx="723">
                  <c:v>120</c:v>
                </c:pt>
                <c:pt idx="724">
                  <c:v>160</c:v>
                </c:pt>
                <c:pt idx="725">
                  <c:v>200</c:v>
                </c:pt>
                <c:pt idx="726">
                  <c:v>240</c:v>
                </c:pt>
                <c:pt idx="727">
                  <c:v>280</c:v>
                </c:pt>
                <c:pt idx="728">
                  <c:v>320</c:v>
                </c:pt>
                <c:pt idx="729">
                  <c:v>360</c:v>
                </c:pt>
                <c:pt idx="730">
                  <c:v>0</c:v>
                </c:pt>
                <c:pt idx="731">
                  <c:v>40</c:v>
                </c:pt>
                <c:pt idx="732">
                  <c:v>80</c:v>
                </c:pt>
                <c:pt idx="733">
                  <c:v>120</c:v>
                </c:pt>
                <c:pt idx="734">
                  <c:v>160</c:v>
                </c:pt>
                <c:pt idx="735">
                  <c:v>200</c:v>
                </c:pt>
                <c:pt idx="736">
                  <c:v>240</c:v>
                </c:pt>
                <c:pt idx="737">
                  <c:v>280</c:v>
                </c:pt>
                <c:pt idx="738">
                  <c:v>320</c:v>
                </c:pt>
                <c:pt idx="739">
                  <c:v>360</c:v>
                </c:pt>
                <c:pt idx="740">
                  <c:v>0</c:v>
                </c:pt>
                <c:pt idx="741">
                  <c:v>40</c:v>
                </c:pt>
                <c:pt idx="742">
                  <c:v>80</c:v>
                </c:pt>
                <c:pt idx="743">
                  <c:v>120</c:v>
                </c:pt>
                <c:pt idx="744">
                  <c:v>160</c:v>
                </c:pt>
                <c:pt idx="745">
                  <c:v>200</c:v>
                </c:pt>
                <c:pt idx="746">
                  <c:v>240</c:v>
                </c:pt>
                <c:pt idx="747">
                  <c:v>280</c:v>
                </c:pt>
                <c:pt idx="748">
                  <c:v>320</c:v>
                </c:pt>
                <c:pt idx="749">
                  <c:v>360</c:v>
                </c:pt>
                <c:pt idx="750">
                  <c:v>0</c:v>
                </c:pt>
                <c:pt idx="751">
                  <c:v>40</c:v>
                </c:pt>
                <c:pt idx="752">
                  <c:v>80</c:v>
                </c:pt>
                <c:pt idx="753">
                  <c:v>120</c:v>
                </c:pt>
                <c:pt idx="754">
                  <c:v>160</c:v>
                </c:pt>
                <c:pt idx="755">
                  <c:v>200</c:v>
                </c:pt>
                <c:pt idx="756">
                  <c:v>240</c:v>
                </c:pt>
                <c:pt idx="757">
                  <c:v>280</c:v>
                </c:pt>
                <c:pt idx="758">
                  <c:v>320</c:v>
                </c:pt>
                <c:pt idx="759">
                  <c:v>360</c:v>
                </c:pt>
                <c:pt idx="760">
                  <c:v>0</c:v>
                </c:pt>
                <c:pt idx="761">
                  <c:v>40</c:v>
                </c:pt>
                <c:pt idx="762">
                  <c:v>80</c:v>
                </c:pt>
                <c:pt idx="763">
                  <c:v>120</c:v>
                </c:pt>
                <c:pt idx="764">
                  <c:v>160</c:v>
                </c:pt>
                <c:pt idx="765">
                  <c:v>200</c:v>
                </c:pt>
                <c:pt idx="766">
                  <c:v>240</c:v>
                </c:pt>
                <c:pt idx="767">
                  <c:v>280</c:v>
                </c:pt>
                <c:pt idx="768">
                  <c:v>320</c:v>
                </c:pt>
                <c:pt idx="769">
                  <c:v>360</c:v>
                </c:pt>
                <c:pt idx="770">
                  <c:v>0</c:v>
                </c:pt>
                <c:pt idx="771">
                  <c:v>40</c:v>
                </c:pt>
                <c:pt idx="772">
                  <c:v>80</c:v>
                </c:pt>
                <c:pt idx="773">
                  <c:v>120</c:v>
                </c:pt>
                <c:pt idx="774">
                  <c:v>160</c:v>
                </c:pt>
                <c:pt idx="775">
                  <c:v>200</c:v>
                </c:pt>
                <c:pt idx="776">
                  <c:v>240</c:v>
                </c:pt>
                <c:pt idx="777">
                  <c:v>280</c:v>
                </c:pt>
                <c:pt idx="778">
                  <c:v>320</c:v>
                </c:pt>
                <c:pt idx="779">
                  <c:v>360</c:v>
                </c:pt>
                <c:pt idx="780">
                  <c:v>0</c:v>
                </c:pt>
                <c:pt idx="781">
                  <c:v>40</c:v>
                </c:pt>
                <c:pt idx="782">
                  <c:v>80</c:v>
                </c:pt>
                <c:pt idx="783">
                  <c:v>120</c:v>
                </c:pt>
                <c:pt idx="784">
                  <c:v>160</c:v>
                </c:pt>
                <c:pt idx="785">
                  <c:v>200</c:v>
                </c:pt>
                <c:pt idx="786">
                  <c:v>240</c:v>
                </c:pt>
                <c:pt idx="787">
                  <c:v>280</c:v>
                </c:pt>
                <c:pt idx="788">
                  <c:v>320</c:v>
                </c:pt>
                <c:pt idx="789">
                  <c:v>360</c:v>
                </c:pt>
                <c:pt idx="790">
                  <c:v>0</c:v>
                </c:pt>
                <c:pt idx="791">
                  <c:v>40</c:v>
                </c:pt>
                <c:pt idx="792">
                  <c:v>80</c:v>
                </c:pt>
                <c:pt idx="793">
                  <c:v>120</c:v>
                </c:pt>
                <c:pt idx="794">
                  <c:v>160</c:v>
                </c:pt>
                <c:pt idx="795">
                  <c:v>200</c:v>
                </c:pt>
                <c:pt idx="796">
                  <c:v>240</c:v>
                </c:pt>
                <c:pt idx="797">
                  <c:v>280</c:v>
                </c:pt>
                <c:pt idx="798">
                  <c:v>320</c:v>
                </c:pt>
                <c:pt idx="799">
                  <c:v>360</c:v>
                </c:pt>
                <c:pt idx="800">
                  <c:v>0</c:v>
                </c:pt>
                <c:pt idx="801">
                  <c:v>40</c:v>
                </c:pt>
                <c:pt idx="802">
                  <c:v>80</c:v>
                </c:pt>
                <c:pt idx="803">
                  <c:v>120</c:v>
                </c:pt>
                <c:pt idx="804">
                  <c:v>160</c:v>
                </c:pt>
                <c:pt idx="805">
                  <c:v>200</c:v>
                </c:pt>
                <c:pt idx="806">
                  <c:v>240</c:v>
                </c:pt>
                <c:pt idx="807">
                  <c:v>280</c:v>
                </c:pt>
                <c:pt idx="808">
                  <c:v>320</c:v>
                </c:pt>
                <c:pt idx="809">
                  <c:v>360</c:v>
                </c:pt>
                <c:pt idx="810">
                  <c:v>0</c:v>
                </c:pt>
                <c:pt idx="811">
                  <c:v>40</c:v>
                </c:pt>
                <c:pt idx="812">
                  <c:v>80</c:v>
                </c:pt>
                <c:pt idx="813">
                  <c:v>120</c:v>
                </c:pt>
                <c:pt idx="814">
                  <c:v>160</c:v>
                </c:pt>
                <c:pt idx="815">
                  <c:v>200</c:v>
                </c:pt>
                <c:pt idx="816">
                  <c:v>240</c:v>
                </c:pt>
                <c:pt idx="817">
                  <c:v>280</c:v>
                </c:pt>
                <c:pt idx="818">
                  <c:v>320</c:v>
                </c:pt>
                <c:pt idx="819">
                  <c:v>360</c:v>
                </c:pt>
                <c:pt idx="820">
                  <c:v>0</c:v>
                </c:pt>
                <c:pt idx="821">
                  <c:v>40</c:v>
                </c:pt>
                <c:pt idx="822">
                  <c:v>80</c:v>
                </c:pt>
                <c:pt idx="823">
                  <c:v>120</c:v>
                </c:pt>
                <c:pt idx="824">
                  <c:v>160</c:v>
                </c:pt>
                <c:pt idx="825">
                  <c:v>200</c:v>
                </c:pt>
                <c:pt idx="826">
                  <c:v>240</c:v>
                </c:pt>
                <c:pt idx="827">
                  <c:v>280</c:v>
                </c:pt>
                <c:pt idx="828">
                  <c:v>320</c:v>
                </c:pt>
                <c:pt idx="829">
                  <c:v>360</c:v>
                </c:pt>
                <c:pt idx="830">
                  <c:v>0</c:v>
                </c:pt>
                <c:pt idx="831">
                  <c:v>40</c:v>
                </c:pt>
                <c:pt idx="832">
                  <c:v>80</c:v>
                </c:pt>
                <c:pt idx="833">
                  <c:v>120</c:v>
                </c:pt>
                <c:pt idx="834">
                  <c:v>160</c:v>
                </c:pt>
                <c:pt idx="835">
                  <c:v>200</c:v>
                </c:pt>
                <c:pt idx="836">
                  <c:v>240</c:v>
                </c:pt>
                <c:pt idx="837">
                  <c:v>280</c:v>
                </c:pt>
                <c:pt idx="838">
                  <c:v>320</c:v>
                </c:pt>
                <c:pt idx="839">
                  <c:v>360</c:v>
                </c:pt>
                <c:pt idx="840">
                  <c:v>0</c:v>
                </c:pt>
                <c:pt idx="841">
                  <c:v>40</c:v>
                </c:pt>
                <c:pt idx="842">
                  <c:v>80</c:v>
                </c:pt>
                <c:pt idx="843">
                  <c:v>120</c:v>
                </c:pt>
                <c:pt idx="844">
                  <c:v>160</c:v>
                </c:pt>
                <c:pt idx="845">
                  <c:v>200</c:v>
                </c:pt>
                <c:pt idx="846">
                  <c:v>240</c:v>
                </c:pt>
                <c:pt idx="847">
                  <c:v>280</c:v>
                </c:pt>
                <c:pt idx="848">
                  <c:v>320</c:v>
                </c:pt>
                <c:pt idx="849">
                  <c:v>360</c:v>
                </c:pt>
                <c:pt idx="850">
                  <c:v>0</c:v>
                </c:pt>
                <c:pt idx="851">
                  <c:v>40</c:v>
                </c:pt>
                <c:pt idx="852">
                  <c:v>80</c:v>
                </c:pt>
                <c:pt idx="853">
                  <c:v>120</c:v>
                </c:pt>
                <c:pt idx="854">
                  <c:v>160</c:v>
                </c:pt>
                <c:pt idx="855">
                  <c:v>200</c:v>
                </c:pt>
                <c:pt idx="856">
                  <c:v>240</c:v>
                </c:pt>
                <c:pt idx="857">
                  <c:v>280</c:v>
                </c:pt>
                <c:pt idx="858">
                  <c:v>320</c:v>
                </c:pt>
                <c:pt idx="859">
                  <c:v>360</c:v>
                </c:pt>
                <c:pt idx="860">
                  <c:v>0</c:v>
                </c:pt>
                <c:pt idx="861">
                  <c:v>40</c:v>
                </c:pt>
                <c:pt idx="862">
                  <c:v>80</c:v>
                </c:pt>
                <c:pt idx="863">
                  <c:v>120</c:v>
                </c:pt>
                <c:pt idx="864">
                  <c:v>160</c:v>
                </c:pt>
                <c:pt idx="865">
                  <c:v>200</c:v>
                </c:pt>
                <c:pt idx="866">
                  <c:v>240</c:v>
                </c:pt>
                <c:pt idx="867">
                  <c:v>280</c:v>
                </c:pt>
                <c:pt idx="868">
                  <c:v>320</c:v>
                </c:pt>
                <c:pt idx="869">
                  <c:v>360</c:v>
                </c:pt>
                <c:pt idx="870">
                  <c:v>0</c:v>
                </c:pt>
                <c:pt idx="871">
                  <c:v>40</c:v>
                </c:pt>
                <c:pt idx="872">
                  <c:v>80</c:v>
                </c:pt>
                <c:pt idx="873">
                  <c:v>120</c:v>
                </c:pt>
                <c:pt idx="874">
                  <c:v>160</c:v>
                </c:pt>
                <c:pt idx="875">
                  <c:v>200</c:v>
                </c:pt>
                <c:pt idx="876">
                  <c:v>240</c:v>
                </c:pt>
                <c:pt idx="877">
                  <c:v>280</c:v>
                </c:pt>
                <c:pt idx="878">
                  <c:v>320</c:v>
                </c:pt>
                <c:pt idx="879">
                  <c:v>360</c:v>
                </c:pt>
                <c:pt idx="880">
                  <c:v>0</c:v>
                </c:pt>
                <c:pt idx="881">
                  <c:v>40</c:v>
                </c:pt>
                <c:pt idx="882">
                  <c:v>80</c:v>
                </c:pt>
                <c:pt idx="883">
                  <c:v>120</c:v>
                </c:pt>
                <c:pt idx="884">
                  <c:v>160</c:v>
                </c:pt>
                <c:pt idx="885">
                  <c:v>200</c:v>
                </c:pt>
                <c:pt idx="886">
                  <c:v>240</c:v>
                </c:pt>
                <c:pt idx="887">
                  <c:v>280</c:v>
                </c:pt>
                <c:pt idx="888">
                  <c:v>320</c:v>
                </c:pt>
                <c:pt idx="889">
                  <c:v>360</c:v>
                </c:pt>
                <c:pt idx="890">
                  <c:v>0</c:v>
                </c:pt>
                <c:pt idx="891">
                  <c:v>40</c:v>
                </c:pt>
                <c:pt idx="892">
                  <c:v>80</c:v>
                </c:pt>
                <c:pt idx="893">
                  <c:v>120</c:v>
                </c:pt>
                <c:pt idx="894">
                  <c:v>160</c:v>
                </c:pt>
                <c:pt idx="895">
                  <c:v>200</c:v>
                </c:pt>
                <c:pt idx="896">
                  <c:v>240</c:v>
                </c:pt>
                <c:pt idx="897">
                  <c:v>280</c:v>
                </c:pt>
                <c:pt idx="898">
                  <c:v>320</c:v>
                </c:pt>
                <c:pt idx="899">
                  <c:v>360</c:v>
                </c:pt>
                <c:pt idx="900">
                  <c:v>0</c:v>
                </c:pt>
                <c:pt idx="901">
                  <c:v>40</c:v>
                </c:pt>
                <c:pt idx="902">
                  <c:v>80</c:v>
                </c:pt>
                <c:pt idx="903">
                  <c:v>120</c:v>
                </c:pt>
                <c:pt idx="904">
                  <c:v>160</c:v>
                </c:pt>
                <c:pt idx="905">
                  <c:v>200</c:v>
                </c:pt>
                <c:pt idx="906">
                  <c:v>240</c:v>
                </c:pt>
                <c:pt idx="907">
                  <c:v>280</c:v>
                </c:pt>
                <c:pt idx="908">
                  <c:v>320</c:v>
                </c:pt>
                <c:pt idx="909">
                  <c:v>360</c:v>
                </c:pt>
                <c:pt idx="910">
                  <c:v>0</c:v>
                </c:pt>
                <c:pt idx="911">
                  <c:v>40</c:v>
                </c:pt>
                <c:pt idx="912">
                  <c:v>80</c:v>
                </c:pt>
                <c:pt idx="913">
                  <c:v>120</c:v>
                </c:pt>
                <c:pt idx="914">
                  <c:v>160</c:v>
                </c:pt>
                <c:pt idx="915">
                  <c:v>200</c:v>
                </c:pt>
                <c:pt idx="916">
                  <c:v>240</c:v>
                </c:pt>
                <c:pt idx="917">
                  <c:v>280</c:v>
                </c:pt>
                <c:pt idx="918">
                  <c:v>320</c:v>
                </c:pt>
                <c:pt idx="919">
                  <c:v>360</c:v>
                </c:pt>
                <c:pt idx="920">
                  <c:v>0</c:v>
                </c:pt>
                <c:pt idx="921">
                  <c:v>40</c:v>
                </c:pt>
                <c:pt idx="922">
                  <c:v>80</c:v>
                </c:pt>
                <c:pt idx="923">
                  <c:v>120</c:v>
                </c:pt>
                <c:pt idx="924">
                  <c:v>160</c:v>
                </c:pt>
                <c:pt idx="925">
                  <c:v>200</c:v>
                </c:pt>
                <c:pt idx="926">
                  <c:v>240</c:v>
                </c:pt>
                <c:pt idx="927">
                  <c:v>280</c:v>
                </c:pt>
                <c:pt idx="928">
                  <c:v>320</c:v>
                </c:pt>
                <c:pt idx="929">
                  <c:v>360</c:v>
                </c:pt>
                <c:pt idx="930">
                  <c:v>0</c:v>
                </c:pt>
                <c:pt idx="931">
                  <c:v>40</c:v>
                </c:pt>
                <c:pt idx="932">
                  <c:v>80</c:v>
                </c:pt>
                <c:pt idx="933">
                  <c:v>120</c:v>
                </c:pt>
                <c:pt idx="934">
                  <c:v>160</c:v>
                </c:pt>
                <c:pt idx="935">
                  <c:v>200</c:v>
                </c:pt>
                <c:pt idx="936">
                  <c:v>240</c:v>
                </c:pt>
                <c:pt idx="937">
                  <c:v>280</c:v>
                </c:pt>
                <c:pt idx="938">
                  <c:v>320</c:v>
                </c:pt>
                <c:pt idx="939">
                  <c:v>360</c:v>
                </c:pt>
                <c:pt idx="940">
                  <c:v>0</c:v>
                </c:pt>
                <c:pt idx="941">
                  <c:v>40</c:v>
                </c:pt>
                <c:pt idx="942">
                  <c:v>80</c:v>
                </c:pt>
                <c:pt idx="943">
                  <c:v>120</c:v>
                </c:pt>
                <c:pt idx="944">
                  <c:v>160</c:v>
                </c:pt>
                <c:pt idx="945">
                  <c:v>200</c:v>
                </c:pt>
                <c:pt idx="946">
                  <c:v>240</c:v>
                </c:pt>
                <c:pt idx="947">
                  <c:v>280</c:v>
                </c:pt>
                <c:pt idx="948">
                  <c:v>320</c:v>
                </c:pt>
                <c:pt idx="949">
                  <c:v>360</c:v>
                </c:pt>
                <c:pt idx="950">
                  <c:v>0</c:v>
                </c:pt>
                <c:pt idx="951">
                  <c:v>40</c:v>
                </c:pt>
                <c:pt idx="952">
                  <c:v>80</c:v>
                </c:pt>
                <c:pt idx="953">
                  <c:v>120</c:v>
                </c:pt>
                <c:pt idx="954">
                  <c:v>160</c:v>
                </c:pt>
                <c:pt idx="955">
                  <c:v>200</c:v>
                </c:pt>
                <c:pt idx="956">
                  <c:v>240</c:v>
                </c:pt>
                <c:pt idx="957">
                  <c:v>280</c:v>
                </c:pt>
                <c:pt idx="958">
                  <c:v>320</c:v>
                </c:pt>
                <c:pt idx="959">
                  <c:v>360</c:v>
                </c:pt>
                <c:pt idx="960">
                  <c:v>0</c:v>
                </c:pt>
                <c:pt idx="961">
                  <c:v>40</c:v>
                </c:pt>
                <c:pt idx="962">
                  <c:v>80</c:v>
                </c:pt>
                <c:pt idx="963">
                  <c:v>120</c:v>
                </c:pt>
                <c:pt idx="964">
                  <c:v>160</c:v>
                </c:pt>
                <c:pt idx="965">
                  <c:v>200</c:v>
                </c:pt>
                <c:pt idx="966">
                  <c:v>240</c:v>
                </c:pt>
                <c:pt idx="967">
                  <c:v>280</c:v>
                </c:pt>
                <c:pt idx="968">
                  <c:v>320</c:v>
                </c:pt>
                <c:pt idx="969">
                  <c:v>360</c:v>
                </c:pt>
                <c:pt idx="970">
                  <c:v>0</c:v>
                </c:pt>
                <c:pt idx="971">
                  <c:v>40</c:v>
                </c:pt>
                <c:pt idx="972">
                  <c:v>80</c:v>
                </c:pt>
                <c:pt idx="973">
                  <c:v>120</c:v>
                </c:pt>
                <c:pt idx="974">
                  <c:v>160</c:v>
                </c:pt>
                <c:pt idx="975">
                  <c:v>200</c:v>
                </c:pt>
                <c:pt idx="976">
                  <c:v>240</c:v>
                </c:pt>
                <c:pt idx="977">
                  <c:v>280</c:v>
                </c:pt>
                <c:pt idx="978">
                  <c:v>320</c:v>
                </c:pt>
                <c:pt idx="979">
                  <c:v>360</c:v>
                </c:pt>
                <c:pt idx="980">
                  <c:v>0</c:v>
                </c:pt>
                <c:pt idx="981">
                  <c:v>40</c:v>
                </c:pt>
                <c:pt idx="982">
                  <c:v>80</c:v>
                </c:pt>
                <c:pt idx="983">
                  <c:v>120</c:v>
                </c:pt>
                <c:pt idx="984">
                  <c:v>160</c:v>
                </c:pt>
                <c:pt idx="985">
                  <c:v>200</c:v>
                </c:pt>
                <c:pt idx="986">
                  <c:v>240</c:v>
                </c:pt>
                <c:pt idx="987">
                  <c:v>280</c:v>
                </c:pt>
                <c:pt idx="988">
                  <c:v>320</c:v>
                </c:pt>
                <c:pt idx="989">
                  <c:v>360</c:v>
                </c:pt>
                <c:pt idx="990">
                  <c:v>0</c:v>
                </c:pt>
                <c:pt idx="991">
                  <c:v>40</c:v>
                </c:pt>
                <c:pt idx="992">
                  <c:v>80</c:v>
                </c:pt>
                <c:pt idx="993">
                  <c:v>120</c:v>
                </c:pt>
                <c:pt idx="994">
                  <c:v>160</c:v>
                </c:pt>
                <c:pt idx="995">
                  <c:v>200</c:v>
                </c:pt>
                <c:pt idx="996">
                  <c:v>240</c:v>
                </c:pt>
                <c:pt idx="997">
                  <c:v>280</c:v>
                </c:pt>
                <c:pt idx="998">
                  <c:v>320</c:v>
                </c:pt>
                <c:pt idx="99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B-409E-8608-531BDE2CE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5359"/>
        <c:axId val="48879759"/>
      </c:lineChart>
      <c:catAx>
        <c:axId val="488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2399"/>
        <c:crosses val="autoZero"/>
        <c:auto val="1"/>
        <c:lblAlgn val="ctr"/>
        <c:lblOffset val="100"/>
        <c:noMultiLvlLbl val="0"/>
      </c:catAx>
      <c:valAx>
        <c:axId val="488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81199"/>
        <c:crosses val="autoZero"/>
        <c:crossBetween val="between"/>
      </c:valAx>
      <c:valAx>
        <c:axId val="48879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5359"/>
        <c:crosses val="max"/>
        <c:crossBetween val="between"/>
      </c:valAx>
      <c:catAx>
        <c:axId val="48865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79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319752-570F-2F7E-28FB-FA882C840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482600</xdr:colOff>
      <xdr:row>43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A32513-0F13-15C2-024E-B4E6E6C1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hard Gleixner" refreshedDate="45550.677756249999" createdVersion="8" refreshedVersion="8" minRefreshableVersion="3" recordCount="1000" xr:uid="{3C9B688C-03E5-46AB-B0BC-E5DCD0A72DA1}">
  <cacheSource type="worksheet">
    <worksheetSource ref="B1:H1001" sheet="imu_data"/>
  </cacheSource>
  <cacheFields count="7">
    <cacheField name="Pitch" numFmtId="0">
      <sharedItems containsSemiMixedTypes="0" containsString="0" containsNumber="1" containsInteger="1" minValue="0" maxValue="90"/>
    </cacheField>
    <cacheField name="Roll" numFmtId="0">
      <sharedItems containsSemiMixedTypes="0" containsString="0" containsNumber="1" containsInteger="1" minValue="0" maxValue="90"/>
    </cacheField>
    <cacheField name="Yaw" numFmtId="0">
      <sharedItems containsSemiMixedTypes="0" containsString="0" containsNumber="1" containsInteger="1" minValue="0" maxValue="360"/>
    </cacheField>
    <cacheField name="Acc_X" numFmtId="0">
      <sharedItems containsSemiMixedTypes="0" containsString="0" containsNumber="1" minValue="-9.81" maxValue="9.81"/>
    </cacheField>
    <cacheField name="Acc_Y" numFmtId="0">
      <sharedItems containsSemiMixedTypes="0" containsString="0" containsNumber="1" minValue="-9.81" maxValue="9.81"/>
    </cacheField>
    <cacheField name="Acc_Z" numFmtId="0">
      <sharedItems containsSemiMixedTypes="0" containsString="0" containsNumber="1" minValue="3.6781608669782061E-32" maxValue="9.81"/>
    </cacheField>
    <cacheField name="Gravity_Magnitude" numFmtId="0">
      <sharedItems containsSemiMixedTypes="0" containsString="0" containsNumber="1" minValue="9.8099999999999987" maxValue="9.8100000000000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hard Gleixner" refreshedDate="45550.679392708334" createdVersion="8" refreshedVersion="8" minRefreshableVersion="3" recordCount="1000" xr:uid="{E8A229F4-CB0D-46A6-A0E2-8AE4CABA2FD2}">
  <cacheSource type="worksheet">
    <worksheetSource name="Tabelle4"/>
  </cacheSource>
  <cacheFields count="8">
    <cacheField name="#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Pitch" numFmtId="0">
      <sharedItems containsSemiMixedTypes="0" containsString="0" containsNumber="1" containsInteger="1" minValue="0" maxValue="90"/>
    </cacheField>
    <cacheField name="Roll" numFmtId="0">
      <sharedItems containsSemiMixedTypes="0" containsString="0" containsNumber="1" containsInteger="1" minValue="0" maxValue="90"/>
    </cacheField>
    <cacheField name="Yaw" numFmtId="0">
      <sharedItems containsSemiMixedTypes="0" containsString="0" containsNumber="1" containsInteger="1" minValue="0" maxValue="360"/>
    </cacheField>
    <cacheField name="Acc_X" numFmtId="0">
      <sharedItems containsSemiMixedTypes="0" containsString="0" containsNumber="1" minValue="-9.81" maxValue="9.81"/>
    </cacheField>
    <cacheField name="Acc_Y" numFmtId="0">
      <sharedItems containsSemiMixedTypes="0" containsString="0" containsNumber="1" minValue="-9.81" maxValue="9.81"/>
    </cacheField>
    <cacheField name="Acc_Z" numFmtId="0">
      <sharedItems containsSemiMixedTypes="0" containsString="0" containsNumber="1" minValue="3.6781608669782061E-32" maxValue="9.81"/>
    </cacheField>
    <cacheField name="Gravity_Magnitude" numFmtId="0">
      <sharedItems containsSemiMixedTypes="0" containsString="0" containsNumber="1" minValue="9.8099999999999987" maxValue="9.8100000000000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n v="0"/>
    <n v="0"/>
    <n v="0"/>
    <n v="9.81"/>
    <n v="9.81"/>
  </r>
  <r>
    <n v="0"/>
    <n v="0"/>
    <n v="40"/>
    <n v="0"/>
    <n v="0"/>
    <n v="9.81"/>
    <n v="9.81"/>
  </r>
  <r>
    <n v="0"/>
    <n v="0"/>
    <n v="80"/>
    <n v="0"/>
    <n v="0"/>
    <n v="9.81"/>
    <n v="9.81"/>
  </r>
  <r>
    <n v="0"/>
    <n v="0"/>
    <n v="120"/>
    <n v="0"/>
    <n v="0"/>
    <n v="9.81"/>
    <n v="9.81"/>
  </r>
  <r>
    <n v="0"/>
    <n v="0"/>
    <n v="160"/>
    <n v="0"/>
    <n v="0"/>
    <n v="9.81"/>
    <n v="9.81"/>
  </r>
  <r>
    <n v="0"/>
    <n v="0"/>
    <n v="200"/>
    <n v="0"/>
    <n v="0"/>
    <n v="9.81"/>
    <n v="9.81"/>
  </r>
  <r>
    <n v="0"/>
    <n v="0"/>
    <n v="240"/>
    <n v="0"/>
    <n v="0"/>
    <n v="9.81"/>
    <n v="9.81"/>
  </r>
  <r>
    <n v="0"/>
    <n v="0"/>
    <n v="280"/>
    <n v="0"/>
    <n v="0"/>
    <n v="9.81"/>
    <n v="9.81"/>
  </r>
  <r>
    <n v="0"/>
    <n v="0"/>
    <n v="320"/>
    <n v="0"/>
    <n v="0"/>
    <n v="9.81"/>
    <n v="9.81"/>
  </r>
  <r>
    <n v="0"/>
    <n v="0"/>
    <n v="360"/>
    <n v="0"/>
    <n v="0"/>
    <n v="9.81"/>
    <n v="9.81"/>
  </r>
  <r>
    <n v="0"/>
    <n v="10"/>
    <n v="0"/>
    <n v="1.7034886229125867"/>
    <n v="0"/>
    <n v="9.6609640570497604"/>
    <n v="9.81"/>
  </r>
  <r>
    <n v="0"/>
    <n v="10"/>
    <n v="40"/>
    <n v="1.3049479934985873"/>
    <n v="1.094981380050196"/>
    <n v="9.6609640570497604"/>
    <n v="9.81"/>
  </r>
  <r>
    <n v="0"/>
    <n v="10"/>
    <n v="80"/>
    <n v="0.2958076950451195"/>
    <n v="1.6776088030124048"/>
    <n v="9.6609640570497604"/>
    <n v="9.81"/>
  </r>
  <r>
    <n v="0"/>
    <n v="10"/>
    <n v="120"/>
    <n v="-0.85174431145629292"/>
    <n v="1.4752644225000704"/>
    <n v="9.6609640570497604"/>
    <n v="9.81"/>
  </r>
  <r>
    <n v="0"/>
    <n v="10"/>
    <n v="160"/>
    <n v="-1.6007556885437064"/>
    <n v="0.58262742296220915"/>
    <n v="9.6609640570497604"/>
    <n v="9.81"/>
  </r>
  <r>
    <n v="0"/>
    <n v="10"/>
    <n v="200"/>
    <n v="-1.6007556885437066"/>
    <n v="-0.58262742296220882"/>
    <n v="9.6609640570497604"/>
    <n v="9.81"/>
  </r>
  <r>
    <n v="0"/>
    <n v="10"/>
    <n v="240"/>
    <n v="-0.85174431145629415"/>
    <n v="-1.4752644225000697"/>
    <n v="9.6609640570497604"/>
    <n v="9.81"/>
  </r>
  <r>
    <n v="0"/>
    <n v="10"/>
    <n v="280"/>
    <n v="0.29580769504511872"/>
    <n v="-1.6776088030124052"/>
    <n v="9.6609640570497604"/>
    <n v="9.81"/>
  </r>
  <r>
    <n v="0"/>
    <n v="10"/>
    <n v="320"/>
    <n v="1.3049479934985866"/>
    <n v="-1.0949813800501966"/>
    <n v="9.6609640570497604"/>
    <n v="9.81"/>
  </r>
  <r>
    <n v="0"/>
    <n v="10"/>
    <n v="360"/>
    <n v="1.7034886229125867"/>
    <n v="-4.1723437788676635E-16"/>
    <n v="9.6609640570497604"/>
    <n v="9.81"/>
  </r>
  <r>
    <n v="0"/>
    <n v="20"/>
    <n v="0"/>
    <n v="3.3552176060248105"/>
    <n v="0"/>
    <n v="9.2183846099097622"/>
    <n v="9.81"/>
  </r>
  <r>
    <n v="0"/>
    <n v="20"/>
    <n v="40"/>
    <n v="2.5702458025502661"/>
    <n v="2.1566923049548805"/>
    <n v="9.2183846099097622"/>
    <n v="9.81"/>
  </r>
  <r>
    <n v="0"/>
    <n v="20"/>
    <n v="80"/>
    <n v="0.58262742296220915"/>
    <n v="3.3042443114562934"/>
    <n v="9.2183846099097622"/>
    <n v="9.81"/>
  </r>
  <r>
    <n v="0"/>
    <n v="20"/>
    <n v="120"/>
    <n v="-1.6776088030124043"/>
    <n v="2.9057036820422941"/>
    <n v="9.2183846099097622"/>
    <n v="9.81"/>
  </r>
  <r>
    <n v="0"/>
    <n v="20"/>
    <n v="160"/>
    <n v="-3.1528732255124754"/>
    <n v="1.1475520065014131"/>
    <n v="9.2183846099097622"/>
    <n v="9.81"/>
  </r>
  <r>
    <n v="0"/>
    <n v="20"/>
    <n v="200"/>
    <n v="-3.1528732255124758"/>
    <n v="-1.1475520065014124"/>
    <n v="9.2183846099097622"/>
    <n v="9.81"/>
  </r>
  <r>
    <n v="0"/>
    <n v="20"/>
    <n v="240"/>
    <n v="-1.6776088030124066"/>
    <n v="-2.9057036820422932"/>
    <n v="9.2183846099097622"/>
    <n v="9.81"/>
  </r>
  <r>
    <n v="0"/>
    <n v="20"/>
    <n v="280"/>
    <n v="0.58262742296220771"/>
    <n v="-3.3042443114562934"/>
    <n v="9.2183846099097622"/>
    <n v="9.81"/>
  </r>
  <r>
    <n v="0"/>
    <n v="20"/>
    <n v="320"/>
    <n v="2.5702458025502657"/>
    <n v="-2.1566923049548814"/>
    <n v="9.2183846099097622"/>
    <n v="9.81"/>
  </r>
  <r>
    <n v="0"/>
    <n v="20"/>
    <n v="360"/>
    <n v="3.3552176060248105"/>
    <n v="-8.2179130033222586E-16"/>
    <n v="9.2183846099097622"/>
    <n v="9.81"/>
  </r>
  <r>
    <n v="0"/>
    <n v="30"/>
    <n v="0"/>
    <n v="4.9049999999999994"/>
    <n v="0"/>
    <n v="8.4957092111253445"/>
    <n v="9.81"/>
  </r>
  <r>
    <n v="0"/>
    <n v="30"/>
    <n v="40"/>
    <n v="3.7574479934985869"/>
    <n v="3.1528732255124745"/>
    <n v="8.4957092111253445"/>
    <n v="9.81"/>
  </r>
  <r>
    <n v="0"/>
    <n v="30"/>
    <n v="80"/>
    <n v="0.85174431145629359"/>
    <n v="4.8304820285248802"/>
    <n v="8.4957092111253445"/>
    <n v="9.81"/>
  </r>
  <r>
    <n v="0"/>
    <n v="30"/>
    <n v="120"/>
    <n v="-2.4524999999999988"/>
    <n v="4.2478546055626714"/>
    <n v="8.4957092111253445"/>
    <n v="9.81"/>
  </r>
  <r>
    <n v="0"/>
    <n v="30"/>
    <n v="160"/>
    <n v="-4.6091923049548802"/>
    <n v="1.6776088030124057"/>
    <n v="8.4957092111253445"/>
    <n v="9.81"/>
  </r>
  <r>
    <n v="0"/>
    <n v="30"/>
    <n v="200"/>
    <n v="-4.6091923049548802"/>
    <n v="-1.6776088030124046"/>
    <n v="8.4957092111253445"/>
    <n v="9.81"/>
  </r>
  <r>
    <n v="0"/>
    <n v="30"/>
    <n v="240"/>
    <n v="-2.4525000000000019"/>
    <n v="-4.2478546055626705"/>
    <n v="8.4957092111253445"/>
    <n v="9.81"/>
  </r>
  <r>
    <n v="0"/>
    <n v="30"/>
    <n v="280"/>
    <n v="0.85174431145629137"/>
    <n v="-4.8304820285248802"/>
    <n v="8.4957092111253445"/>
    <n v="9.81"/>
  </r>
  <r>
    <n v="0"/>
    <n v="30"/>
    <n v="320"/>
    <n v="3.7574479934985856"/>
    <n v="-3.1528732255124763"/>
    <n v="8.4957092111253445"/>
    <n v="9.81"/>
  </r>
  <r>
    <n v="0"/>
    <n v="30"/>
    <n v="360"/>
    <n v="4.9049999999999994"/>
    <n v="-1.2013785099635533E-15"/>
    <n v="8.4957092111253445"/>
    <n v="9.81"/>
  </r>
  <r>
    <n v="0"/>
    <n v="40"/>
    <n v="0"/>
    <n v="6.3057464510249508"/>
    <n v="0"/>
    <n v="7.5148959869971748"/>
    <n v="9.81"/>
  </r>
  <r>
    <n v="0"/>
    <n v="40"/>
    <n v="40"/>
    <n v="4.8304820285248802"/>
    <n v="4.0532556885437057"/>
    <n v="7.5148959869971748"/>
    <n v="9.81"/>
  </r>
  <r>
    <n v="0"/>
    <n v="40"/>
    <n v="80"/>
    <n v="1.0949813800501964"/>
    <n v="6.2099479934985871"/>
    <n v="7.5148959869971748"/>
    <n v="9.81"/>
  </r>
  <r>
    <n v="0"/>
    <n v="40"/>
    <n v="120"/>
    <n v="-3.1528732255124736"/>
    <n v="5.4609366164111739"/>
    <n v="7.5148959869971748"/>
    <n v="9.81"/>
  </r>
  <r>
    <n v="0"/>
    <n v="40"/>
    <n v="160"/>
    <n v="-5.9254634085750766"/>
    <n v="2.1566923049548814"/>
    <n v="7.5148959869971748"/>
    <n v="9.81"/>
  </r>
  <r>
    <n v="0"/>
    <n v="40"/>
    <n v="200"/>
    <n v="-5.9254634085750766"/>
    <n v="-2.1566923049548801"/>
    <n v="7.5148959869971748"/>
    <n v="9.81"/>
  </r>
  <r>
    <n v="0"/>
    <n v="40"/>
    <n v="240"/>
    <n v="-3.1528732255124781"/>
    <n v="-5.4609366164111721"/>
    <n v="7.5148959869971748"/>
    <n v="9.81"/>
  </r>
  <r>
    <n v="0"/>
    <n v="40"/>
    <n v="280"/>
    <n v="1.0949813800501937"/>
    <n v="-6.2099479934985871"/>
    <n v="7.5148959869971748"/>
    <n v="9.81"/>
  </r>
  <r>
    <n v="0"/>
    <n v="40"/>
    <n v="320"/>
    <n v="4.8304820285248793"/>
    <n v="-4.0532556885437083"/>
    <n v="7.5148959869971748"/>
    <n v="9.81"/>
  </r>
  <r>
    <n v="0"/>
    <n v="40"/>
    <n v="360"/>
    <n v="6.3057464510249508"/>
    <n v="-1.5444624414964975E-15"/>
    <n v="7.5148959869971748"/>
    <n v="9.81"/>
  </r>
  <r>
    <n v="0"/>
    <n v="50"/>
    <n v="0"/>
    <n v="7.5148959869971748"/>
    <n v="0"/>
    <n v="6.3057464510249517"/>
    <n v="9.81"/>
  </r>
  <r>
    <n v="0"/>
    <n v="50"/>
    <n v="40"/>
    <n v="5.7567443114562931"/>
    <n v="4.8304820285248802"/>
    <n v="6.3057464510249517"/>
    <n v="9.81"/>
  </r>
  <r>
    <n v="0"/>
    <n v="50"/>
    <n v="80"/>
    <n v="1.3049479934985877"/>
    <n v="7.4007278310751463"/>
    <n v="6.3057464510249517"/>
    <n v="9.81"/>
  </r>
  <r>
    <n v="0"/>
    <n v="50"/>
    <n v="120"/>
    <n v="-3.7574479934985856"/>
    <n v="6.5080908315372863"/>
    <n v="6.3057464510249517"/>
    <n v="9.81"/>
  </r>
  <r>
    <n v="0"/>
    <n v="50"/>
    <n v="160"/>
    <n v="-7.0616923049548799"/>
    <n v="2.5702458025502679"/>
    <n v="6.3057464510249517"/>
    <n v="9.81"/>
  </r>
  <r>
    <n v="0"/>
    <n v="50"/>
    <n v="200"/>
    <n v="-7.0616923049548808"/>
    <n v="-2.5702458025502661"/>
    <n v="6.3057464510249517"/>
    <n v="9.81"/>
  </r>
  <r>
    <n v="0"/>
    <n v="50"/>
    <n v="240"/>
    <n v="-3.7574479934985905"/>
    <n v="-6.5080908315372845"/>
    <n v="6.3057464510249517"/>
    <n v="9.81"/>
  </r>
  <r>
    <n v="0"/>
    <n v="50"/>
    <n v="280"/>
    <n v="1.3049479934985846"/>
    <n v="-7.4007278310751481"/>
    <n v="6.3057464510249517"/>
    <n v="9.81"/>
  </r>
  <r>
    <n v="0"/>
    <n v="50"/>
    <n v="320"/>
    <n v="5.7567443114562913"/>
    <n v="-4.8304820285248828"/>
    <n v="6.3057464510249517"/>
    <n v="9.81"/>
  </r>
  <r>
    <n v="0"/>
    <n v="50"/>
    <n v="360"/>
    <n v="7.5148959869971748"/>
    <n v="-1.8406186632802759E-15"/>
    <n v="6.3057464510249517"/>
    <n v="9.81"/>
  </r>
  <r>
    <n v="0"/>
    <n v="60"/>
    <n v="0"/>
    <n v="8.4957092111253427"/>
    <n v="0"/>
    <n v="4.9050000000000011"/>
    <n v="9.81"/>
  </r>
  <r>
    <n v="0"/>
    <n v="60"/>
    <n v="40"/>
    <n v="6.5080908315372863"/>
    <n v="5.460936616411173"/>
    <n v="4.9050000000000011"/>
    <n v="9.81"/>
  </r>
  <r>
    <n v="0"/>
    <n v="60"/>
    <n v="80"/>
    <n v="1.4752644225000708"/>
    <n v="8.3666402984534685"/>
    <n v="4.9050000000000011"/>
    <n v="9.81"/>
  </r>
  <r>
    <n v="0"/>
    <n v="60"/>
    <n v="120"/>
    <n v="-4.2478546055626696"/>
    <n v="7.3574999999999999"/>
    <n v="4.9050000000000011"/>
    <n v="9.81"/>
  </r>
  <r>
    <n v="0"/>
    <n v="60"/>
    <n v="160"/>
    <n v="-7.9833552540373551"/>
    <n v="2.9057036820422955"/>
    <n v="4.9050000000000011"/>
    <n v="9.81"/>
  </r>
  <r>
    <n v="0"/>
    <n v="60"/>
    <n v="200"/>
    <n v="-7.983355254037356"/>
    <n v="-2.9057036820422932"/>
    <n v="4.9050000000000011"/>
    <n v="9.81"/>
  </r>
  <r>
    <n v="0"/>
    <n v="60"/>
    <n v="240"/>
    <n v="-4.2478546055626749"/>
    <n v="-7.3574999999999982"/>
    <n v="4.9050000000000011"/>
    <n v="9.81"/>
  </r>
  <r>
    <n v="0"/>
    <n v="60"/>
    <n v="280"/>
    <n v="1.4752644225000671"/>
    <n v="-8.3666402984534685"/>
    <n v="4.9050000000000011"/>
    <n v="9.81"/>
  </r>
  <r>
    <n v="0"/>
    <n v="60"/>
    <n v="320"/>
    <n v="6.5080908315372836"/>
    <n v="-5.4609366164111766"/>
    <n v="4.9050000000000011"/>
    <n v="9.81"/>
  </r>
  <r>
    <n v="0"/>
    <n v="60"/>
    <n v="360"/>
    <n v="8.4957092111253427"/>
    <n v="-2.0808486183782674E-15"/>
    <n v="4.9050000000000011"/>
    <n v="9.81"/>
  </r>
  <r>
    <n v="0"/>
    <n v="70"/>
    <n v="0"/>
    <n v="9.2183846099097604"/>
    <n v="0"/>
    <n v="3.3552176060248113"/>
    <n v="9.81"/>
  </r>
  <r>
    <n v="0"/>
    <n v="70"/>
    <n v="40"/>
    <n v="7.0616923049548799"/>
    <n v="5.9254634085750766"/>
    <n v="3.3552176060248113"/>
    <n v="9.81"/>
  </r>
  <r>
    <n v="0"/>
    <n v="70"/>
    <n v="80"/>
    <n v="1.6007556885437073"/>
    <n v="9.0783366340875524"/>
    <n v="3.3552176060248113"/>
    <n v="9.81"/>
  </r>
  <r>
    <n v="0"/>
    <n v="70"/>
    <n v="120"/>
    <n v="-4.6091923049548784"/>
    <n v="7.983355254037356"/>
    <n v="3.3552176060248113"/>
    <n v="9.81"/>
  </r>
  <r>
    <n v="0"/>
    <n v="70"/>
    <n v="160"/>
    <n v="-8.6624479934985867"/>
    <n v="3.1528732255124767"/>
    <n v="3.3552176060248113"/>
    <n v="9.81"/>
  </r>
  <r>
    <n v="0"/>
    <n v="70"/>
    <n v="200"/>
    <n v="-8.6624479934985867"/>
    <n v="-3.1528732255124745"/>
    <n v="3.3552176060248113"/>
    <n v="9.81"/>
  </r>
  <r>
    <n v="0"/>
    <n v="70"/>
    <n v="240"/>
    <n v="-4.6091923049548846"/>
    <n v="-7.9833552540373542"/>
    <n v="3.3552176060248113"/>
    <n v="9.81"/>
  </r>
  <r>
    <n v="0"/>
    <n v="70"/>
    <n v="280"/>
    <n v="1.6007556885437031"/>
    <n v="-9.0783366340875524"/>
    <n v="3.3552176060248113"/>
    <n v="9.81"/>
  </r>
  <r>
    <n v="0"/>
    <n v="70"/>
    <n v="320"/>
    <n v="7.0616923049548781"/>
    <n v="-5.9254634085750784"/>
    <n v="3.3552176060248113"/>
    <n v="9.81"/>
  </r>
  <r>
    <n v="0"/>
    <n v="70"/>
    <n v="360"/>
    <n v="9.2183846099097604"/>
    <n v="-2.2578530411670424E-15"/>
    <n v="3.3552176060248113"/>
    <n v="9.81"/>
  </r>
  <r>
    <n v="0"/>
    <n v="80"/>
    <n v="0"/>
    <n v="9.6609640570497604"/>
    <n v="0"/>
    <n v="1.7034886229125874"/>
    <n v="9.81"/>
  </r>
  <r>
    <n v="0"/>
    <n v="80"/>
    <n v="40"/>
    <n v="7.4007278310751463"/>
    <n v="6.2099479934985871"/>
    <n v="1.7034886229125874"/>
    <n v="9.81"/>
  </r>
  <r>
    <n v="0"/>
    <n v="80"/>
    <n v="80"/>
    <n v="1.6776088030124057"/>
    <n v="9.5141923049548804"/>
    <n v="1.7034886229125874"/>
    <n v="9.81"/>
  </r>
  <r>
    <n v="0"/>
    <n v="80"/>
    <n v="120"/>
    <n v="-4.8304820285248784"/>
    <n v="8.3666402984534685"/>
    <n v="1.7034886229125874"/>
    <n v="9.81"/>
  </r>
  <r>
    <n v="0"/>
    <n v="80"/>
    <n v="160"/>
    <n v="-9.0783366340875524"/>
    <n v="3.3042443114562952"/>
    <n v="1.7034886229125874"/>
    <n v="9.81"/>
  </r>
  <r>
    <n v="0"/>
    <n v="80"/>
    <n v="200"/>
    <n v="-9.0783366340875524"/>
    <n v="-3.3042443114562929"/>
    <n v="1.7034886229125874"/>
    <n v="9.81"/>
  </r>
  <r>
    <n v="0"/>
    <n v="80"/>
    <n v="240"/>
    <n v="-4.8304820285248846"/>
    <n v="-8.3666402984534667"/>
    <n v="1.7034886229125874"/>
    <n v="9.81"/>
  </r>
  <r>
    <n v="0"/>
    <n v="80"/>
    <n v="280"/>
    <n v="1.6776088030124017"/>
    <n v="-9.5141923049548804"/>
    <n v="1.7034886229125874"/>
    <n v="9.81"/>
  </r>
  <r>
    <n v="0"/>
    <n v="80"/>
    <n v="320"/>
    <n v="7.4007278310751445"/>
    <n v="-6.2099479934985906"/>
    <n v="1.7034886229125874"/>
    <n v="9.81"/>
  </r>
  <r>
    <n v="0"/>
    <n v="80"/>
    <n v="360"/>
    <n v="9.6609640570497604"/>
    <n v="-2.3662537418287234E-15"/>
    <n v="1.7034886229125874"/>
    <n v="9.81"/>
  </r>
  <r>
    <n v="0"/>
    <n v="90"/>
    <n v="0"/>
    <n v="9.81"/>
    <n v="0"/>
    <n v="6.0068925498177676E-16"/>
    <n v="9.81"/>
  </r>
  <r>
    <n v="0"/>
    <n v="90"/>
    <n v="40"/>
    <n v="7.5148959869971748"/>
    <n v="6.3057464510249508"/>
    <n v="6.0068925498177676E-16"/>
    <n v="9.81"/>
  </r>
  <r>
    <n v="0"/>
    <n v="90"/>
    <n v="80"/>
    <n v="1.7034886229125874"/>
    <n v="9.6609640570497604"/>
    <n v="6.0068925498177676E-16"/>
    <n v="9.81"/>
  </r>
  <r>
    <n v="0"/>
    <n v="90"/>
    <n v="120"/>
    <n v="-4.9049999999999985"/>
    <n v="8.4957092111253445"/>
    <n v="6.0068925498177676E-16"/>
    <n v="9.81"/>
  </r>
  <r>
    <n v="0"/>
    <n v="90"/>
    <n v="160"/>
    <n v="-9.2183846099097604"/>
    <n v="3.3552176060248118"/>
    <n v="6.0068925498177676E-16"/>
    <n v="9.81"/>
  </r>
  <r>
    <n v="0"/>
    <n v="90"/>
    <n v="200"/>
    <n v="-9.2183846099097622"/>
    <n v="-3.3552176060248096"/>
    <n v="6.0068925498177676E-16"/>
    <n v="9.81"/>
  </r>
  <r>
    <n v="0"/>
    <n v="90"/>
    <n v="240"/>
    <n v="-4.9050000000000047"/>
    <n v="-8.4957092111253427"/>
    <n v="6.0068925498177676E-16"/>
    <n v="9.8100000000000023"/>
  </r>
  <r>
    <n v="0"/>
    <n v="90"/>
    <n v="280"/>
    <n v="1.7034886229125832"/>
    <n v="-9.6609640570497621"/>
    <n v="6.0068925498177676E-16"/>
    <n v="9.81"/>
  </r>
  <r>
    <n v="0"/>
    <n v="90"/>
    <n v="320"/>
    <n v="7.5148959869971721"/>
    <n v="-6.3057464510249535"/>
    <n v="6.0068925498177676E-16"/>
    <n v="9.81"/>
  </r>
  <r>
    <n v="0"/>
    <n v="90"/>
    <n v="360"/>
    <n v="9.81"/>
    <n v="-2.402757019927107E-15"/>
    <n v="6.0068925498177676E-16"/>
    <n v="9.81"/>
  </r>
  <r>
    <n v="10"/>
    <n v="0"/>
    <n v="0"/>
    <n v="0"/>
    <n v="-1.7034886229125867"/>
    <n v="9.6609640570497604"/>
    <n v="9.81"/>
  </r>
  <r>
    <n v="10"/>
    <n v="0"/>
    <n v="40"/>
    <n v="1.094981380050196"/>
    <n v="-1.3049479934985873"/>
    <n v="9.6609640570497604"/>
    <n v="9.81"/>
  </r>
  <r>
    <n v="10"/>
    <n v="0"/>
    <n v="80"/>
    <n v="1.6776088030124048"/>
    <n v="-0.2958076950451195"/>
    <n v="9.6609640570497604"/>
    <n v="9.81"/>
  </r>
  <r>
    <n v="10"/>
    <n v="0"/>
    <n v="120"/>
    <n v="1.4752644225000704"/>
    <n v="0.85174431145629292"/>
    <n v="9.6609640570497604"/>
    <n v="9.81"/>
  </r>
  <r>
    <n v="10"/>
    <n v="0"/>
    <n v="160"/>
    <n v="0.58262742296220915"/>
    <n v="1.6007556885437064"/>
    <n v="9.6609640570497604"/>
    <n v="9.81"/>
  </r>
  <r>
    <n v="10"/>
    <n v="0"/>
    <n v="200"/>
    <n v="-0.58262742296220882"/>
    <n v="1.6007556885437066"/>
    <n v="9.6609640570497604"/>
    <n v="9.81"/>
  </r>
  <r>
    <n v="10"/>
    <n v="0"/>
    <n v="240"/>
    <n v="-1.4752644225000697"/>
    <n v="0.85174431145629415"/>
    <n v="9.6609640570497604"/>
    <n v="9.81"/>
  </r>
  <r>
    <n v="10"/>
    <n v="0"/>
    <n v="280"/>
    <n v="-1.6776088030124052"/>
    <n v="-0.29580769504511872"/>
    <n v="9.6609640570497604"/>
    <n v="9.81"/>
  </r>
  <r>
    <n v="10"/>
    <n v="0"/>
    <n v="320"/>
    <n v="-1.0949813800501966"/>
    <n v="-1.3049479934985866"/>
    <n v="9.6609640570497604"/>
    <n v="9.81"/>
  </r>
  <r>
    <n v="10"/>
    <n v="0"/>
    <n v="360"/>
    <n v="-4.1723437788676635E-16"/>
    <n v="-1.7034886229125867"/>
    <n v="9.6609640570497604"/>
    <n v="9.81"/>
  </r>
  <r>
    <n v="10"/>
    <n v="10"/>
    <n v="0"/>
    <n v="1.6776088030124048"/>
    <n v="-1.7034886229125867"/>
    <n v="9.5141923049548804"/>
    <n v="9.81"/>
  </r>
  <r>
    <n v="10"/>
    <n v="10"/>
    <n v="40"/>
    <n v="2.380104281325329"/>
    <n v="-0.22660184102114719"/>
    <n v="9.5141923049548804"/>
    <n v="9.81"/>
  </r>
  <r>
    <n v="10"/>
    <n v="10"/>
    <n v="80"/>
    <n v="1.9689225144935094"/>
    <n v="1.3563144606830269"/>
    <n v="9.5141923049548804"/>
    <n v="9.81"/>
  </r>
  <r>
    <n v="10"/>
    <n v="10"/>
    <n v="120"/>
    <n v="0.63646002099386823"/>
    <n v="2.3045961524774401"/>
    <n v="9.5141923049548804"/>
    <n v="9.81"/>
  </r>
  <r>
    <n v="10"/>
    <n v="10"/>
    <n v="160"/>
    <n v="-0.99380918979402832"/>
    <n v="2.1745316917944129"/>
    <n v="9.5141923049548804"/>
    <n v="9.81"/>
  </r>
  <r>
    <n v="10"/>
    <n v="10"/>
    <n v="200"/>
    <n v="-2.1590640357184463"/>
    <n v="1.0269796852930004"/>
    <n v="9.5141923049548804"/>
    <n v="9.81"/>
  </r>
  <r>
    <n v="10"/>
    <n v="10"/>
    <n v="240"/>
    <n v="-2.3140688240062732"/>
    <n v="-0.60110752956485236"/>
    <n v="9.5141923049548804"/>
    <n v="9.81"/>
  </r>
  <r>
    <n v="10"/>
    <n v="10"/>
    <n v="280"/>
    <n v="-1.3862950915313015"/>
    <n v="-1.9479298507732652"/>
    <n v="9.5141923049548804"/>
    <n v="9.81"/>
  </r>
  <r>
    <n v="10"/>
    <n v="10"/>
    <n v="320"/>
    <n v="0.19014152122493597"/>
    <n v="-2.3832941459760275"/>
    <n v="9.5141923049548804"/>
    <n v="9.81"/>
  </r>
  <r>
    <n v="10"/>
    <n v="10"/>
    <n v="360"/>
    <n v="1.6776088030124046"/>
    <n v="-1.7034886229125872"/>
    <n v="9.5141923049548804"/>
    <n v="9.81"/>
  </r>
  <r>
    <n v="10"/>
    <n v="20"/>
    <n v="0"/>
    <n v="3.3042443114562934"/>
    <n v="-1.7034886229125867"/>
    <n v="9.0783366340875524"/>
    <n v="9.81"/>
  </r>
  <r>
    <n v="10"/>
    <n v="20"/>
    <n v="40"/>
    <n v="3.6261793735487831"/>
    <n v="0.81897930928274831"/>
    <n v="9.0783366340875524"/>
    <n v="9.81"/>
  </r>
  <r>
    <n v="10"/>
    <n v="20"/>
    <n v="80"/>
    <n v="2.2513848062631112"/>
    <n v="2.9582377207235231"/>
    <n v="9.0783366340875524"/>
    <n v="9.81"/>
  </r>
  <r>
    <n v="10"/>
    <n v="20"/>
    <n v="120"/>
    <n v="-0.17685773322807546"/>
    <n v="3.7133038254876642"/>
    <n v="9.0783366340875524"/>
    <n v="9.81"/>
  </r>
  <r>
    <n v="10"/>
    <n v="20"/>
    <n v="160"/>
    <n v="-2.5223465737870838"/>
    <n v="2.7308738015310134"/>
    <n v="9.0783366340875524"/>
    <n v="9.81"/>
  </r>
  <r>
    <n v="10"/>
    <n v="20"/>
    <n v="200"/>
    <n v="-3.6876014197115023"/>
    <n v="0.4706375755563999"/>
    <n v="9.0783366340875524"/>
    <n v="9.81"/>
  </r>
  <r>
    <n v="10"/>
    <n v="20"/>
    <n v="240"/>
    <n v="-3.1273865782282178"/>
    <n v="-2.009815202575076"/>
    <n v="9.0783366340875524"/>
    <n v="9.81"/>
  </r>
  <r>
    <n v="10"/>
    <n v="20"/>
    <n v="280"/>
    <n v="-1.1038327997617001"/>
    <n v="-3.5498531108137614"/>
    <n v="9.0783366340875524"/>
    <n v="9.81"/>
  </r>
  <r>
    <n v="10"/>
    <n v="20"/>
    <n v="320"/>
    <n v="1.4362166134483898"/>
    <n v="-3.4288752962799229"/>
    <n v="9.0783366340875524"/>
    <n v="9.81"/>
  </r>
  <r>
    <n v="10"/>
    <n v="20"/>
    <n v="360"/>
    <n v="3.3042443114562929"/>
    <n v="-1.7034886229125874"/>
    <n v="9.0783366340875524"/>
    <n v="9.81"/>
  </r>
  <r>
    <n v="10"/>
    <n v="30"/>
    <n v="0"/>
    <n v="4.8304820285248802"/>
    <n v="-1.7034886229125867"/>
    <n v="8.3666402984534685"/>
    <n v="9.81"/>
  </r>
  <r>
    <n v="10"/>
    <n v="30"/>
    <n v="40"/>
    <n v="4.7953452955877687"/>
    <n v="1.8000260032507054"/>
    <n v="8.3666402984534685"/>
    <n v="9.81"/>
  </r>
  <r>
    <n v="10"/>
    <n v="30"/>
    <n v="80"/>
    <n v="2.5164132045186078"/>
    <n v="4.4612884574323202"/>
    <n v="8.3666402984534685"/>
    <n v="9.81"/>
  </r>
  <r>
    <n v="10"/>
    <n v="30"/>
    <n v="120"/>
    <n v="-0.93997659176236859"/>
    <n v="5.035064460683027"/>
    <n v="8.3666402984534685"/>
    <n v="9.81"/>
  </r>
  <r>
    <n v="10"/>
    <n v="30"/>
    <n v="160"/>
    <n v="-3.9565408940815661"/>
    <n v="3.2528778442718536"/>
    <n v="8.3666402984534685"/>
    <n v="9.81"/>
  </r>
  <r>
    <n v="10"/>
    <n v="30"/>
    <n v="200"/>
    <n v="-5.1217957400059841"/>
    <n v="-5.1366467184439393E-2"/>
    <n v="8.3666402984534685"/>
    <n v="9.81"/>
  </r>
  <r>
    <n v="10"/>
    <n v="30"/>
    <n v="240"/>
    <n v="-3.8905054367625116"/>
    <n v="-3.3315758377704388"/>
    <n v="8.3666402984534685"/>
    <n v="9.81"/>
  </r>
  <r>
    <n v="10"/>
    <n v="30"/>
    <n v="280"/>
    <n v="-0.8388044015062045"/>
    <n v="-5.0529038475225585"/>
    <n v="8.3666402984534685"/>
    <n v="9.81"/>
  </r>
  <r>
    <n v="10"/>
    <n v="30"/>
    <n v="320"/>
    <n v="2.6053825354873754"/>
    <n v="-4.4099219902478817"/>
    <n v="8.3666402984534685"/>
    <n v="9.81"/>
  </r>
  <r>
    <n v="10"/>
    <n v="30"/>
    <n v="360"/>
    <n v="4.8304820285248793"/>
    <n v="-1.7034886229125876"/>
    <n v="8.3666402984534685"/>
    <n v="9.81"/>
  </r>
  <r>
    <n v="10"/>
    <n v="40"/>
    <n v="0"/>
    <n v="6.2099479934985871"/>
    <n v="-1.7034886229125867"/>
    <n v="7.4007278310751463"/>
    <n v="9.81"/>
  </r>
  <r>
    <n v="10"/>
    <n v="40"/>
    <n v="40"/>
    <n v="5.8520775325276357"/>
    <n v="2.6867296335200899"/>
    <n v="7.4007278310751463"/>
    <n v="9.8099999999999987"/>
  </r>
  <r>
    <n v="10"/>
    <n v="40"/>
    <n v="80"/>
    <n v="2.7559549554898455"/>
    <n v="5.8197972347548941"/>
    <n v="7.4007278310751463"/>
    <n v="9.81"/>
  </r>
  <r>
    <n v="10"/>
    <n v="40"/>
    <n v="120"/>
    <n v="-1.6297095742492216"/>
    <n v="6.2297170300062721"/>
    <n v="7.4007278310751463"/>
    <n v="9.81"/>
  </r>
  <r>
    <n v="10"/>
    <n v="40"/>
    <n v="160"/>
    <n v="-5.2528148819926708"/>
    <n v="3.7246829913250425"/>
    <n v="7.4007278310751463"/>
    <n v="9.8099999999999987"/>
  </r>
  <r>
    <n v="10"/>
    <n v="40"/>
    <n v="200"/>
    <n v="-6.4180697279170884"/>
    <n v="-0.52317161423762859"/>
    <n v="7.4007278310751463"/>
    <n v="9.8099999999999987"/>
  </r>
  <r>
    <n v="10"/>
    <n v="40"/>
    <n v="240"/>
    <n v="-4.5802384192493664"/>
    <n v="-4.526228407093682"/>
    <n v="7.4007278310751463"/>
    <n v="9.8099999999999987"/>
  </r>
  <r>
    <n v="10"/>
    <n v="40"/>
    <n v="280"/>
    <n v="-0.59926265053496719"/>
    <n v="-6.4114126248451315"/>
    <n v="7.4007278310751463"/>
    <n v="9.8099999999999987"/>
  </r>
  <r>
    <n v="10"/>
    <n v="40"/>
    <n v="320"/>
    <n v="3.662114772427242"/>
    <n v="-5.2966256205172657"/>
    <n v="7.4007278310751463"/>
    <n v="9.8099999999999987"/>
  </r>
  <r>
    <n v="10"/>
    <n v="40"/>
    <n v="360"/>
    <n v="6.2099479934985862"/>
    <n v="-1.7034886229125883"/>
    <n v="7.4007278310751463"/>
    <n v="9.8099999999999987"/>
  </r>
  <r>
    <n v="10"/>
    <n v="50"/>
    <n v="0"/>
    <n v="7.4007278310751463"/>
    <n v="-1.7034886229125867"/>
    <n v="6.2099479934985879"/>
    <n v="9.81"/>
  </r>
  <r>
    <n v="10"/>
    <n v="50"/>
    <n v="40"/>
    <n v="6.7642678100812796"/>
    <n v="3.4521481589788525"/>
    <n v="6.2099479934985879"/>
    <n v="9.81"/>
  </r>
  <r>
    <n v="10"/>
    <n v="50"/>
    <n v="80"/>
    <n v="2.9627317042875387"/>
    <n v="6.9924864509309073"/>
    <n v="6.2099479934985879"/>
    <n v="9.81"/>
  </r>
  <r>
    <n v="10"/>
    <n v="50"/>
    <n v="120"/>
    <n v="-2.2250994930375012"/>
    <n v="7.2609626196618802"/>
    <n v="6.2099479934985879"/>
    <n v="9.81"/>
  </r>
  <r>
    <n v="10"/>
    <n v="50"/>
    <n v="160"/>
    <n v="-6.3717819083440066"/>
    <n v="4.1319536820422949"/>
    <n v="6.2099479934985879"/>
    <n v="9.81"/>
  </r>
  <r>
    <n v="10"/>
    <n v="50"/>
    <n v="200"/>
    <n v="-7.5370367542684251"/>
    <n v="-0.93044230495488023"/>
    <n v="6.2099479934985879"/>
    <n v="9.81"/>
  </r>
  <r>
    <n v="10"/>
    <n v="50"/>
    <n v="240"/>
    <n v="-5.1756283380376464"/>
    <n v="-5.557473996749291"/>
    <n v="6.2099479934985879"/>
    <n v="9.81"/>
  </r>
  <r>
    <n v="10"/>
    <n v="50"/>
    <n v="280"/>
    <n v="-0.39248590173727471"/>
    <n v="-7.5841018410211465"/>
    <n v="6.2099479934985879"/>
    <n v="9.81"/>
  </r>
  <r>
    <n v="10"/>
    <n v="50"/>
    <n v="320"/>
    <n v="4.5743050499808842"/>
    <n v="-6.0620441459760297"/>
    <n v="6.2099479934985879"/>
    <n v="9.81"/>
  </r>
  <r>
    <n v="10"/>
    <n v="50"/>
    <n v="360"/>
    <n v="7.4007278310751463"/>
    <n v="-1.7034886229125885"/>
    <n v="6.2099479934985879"/>
    <n v="9.81"/>
  </r>
  <r>
    <n v="10"/>
    <n v="60"/>
    <n v="0"/>
    <n v="8.3666402984534685"/>
    <n v="-1.7034886229125867"/>
    <n v="4.830482028524882"/>
    <n v="9.81"/>
  </r>
  <r>
    <n v="10"/>
    <n v="60"/>
    <n v="40"/>
    <n v="7.5041996882557829"/>
    <n v="4.0730247250513907"/>
    <n v="4.830482028524882"/>
    <n v="9.81"/>
  </r>
  <r>
    <n v="10"/>
    <n v="60"/>
    <n v="80"/>
    <n v="3.1304606440335521"/>
    <n v="7.9437245375362293"/>
    <n v="4.830482028524882"/>
    <n v="9.81"/>
  </r>
  <r>
    <n v="10"/>
    <n v="60"/>
    <n v="120"/>
    <n v="-2.7080557267266618"/>
    <n v="8.097467354243614"/>
    <n v="4.830482028524882"/>
    <n v="9.81"/>
  </r>
  <r>
    <n v="10"/>
    <n v="60"/>
    <n v="160"/>
    <n v="-7.2794427262645236"/>
    <n v="4.4623152025750787"/>
    <n v="4.830482028524882"/>
    <n v="9.81"/>
  </r>
  <r>
    <n v="10"/>
    <n v="60"/>
    <n v="200"/>
    <n v="-8.444697572188943"/>
    <n v="-1.2608038254876635"/>
    <n v="4.830482028524882"/>
    <n v="9.81"/>
  </r>
  <r>
    <n v="10"/>
    <n v="60"/>
    <n v="240"/>
    <n v="-5.6585845717268075"/>
    <n v="-6.3939787313310239"/>
    <n v="4.830482028524882"/>
    <n v="9.81"/>
  </r>
  <r>
    <n v="10"/>
    <n v="60"/>
    <n v="280"/>
    <n v="-0.22475696199126138"/>
    <n v="-8.5353399276264685"/>
    <n v="4.830482028524882"/>
    <n v="9.81"/>
  </r>
  <r>
    <n v="10"/>
    <n v="60"/>
    <n v="320"/>
    <n v="5.3142369281553883"/>
    <n v="-6.6829207120485679"/>
    <n v="4.830482028524882"/>
    <n v="9.81"/>
  </r>
  <r>
    <n v="10"/>
    <n v="60"/>
    <n v="360"/>
    <n v="8.3666402984534667"/>
    <n v="-1.7034886229125887"/>
    <n v="4.830482028524882"/>
    <n v="9.81"/>
  </r>
  <r>
    <n v="10"/>
    <n v="70"/>
    <n v="0"/>
    <n v="9.0783366340875524"/>
    <n v="-1.7034886229125867"/>
    <n v="3.3042443114562943"/>
    <n v="9.81"/>
  </r>
  <r>
    <n v="10"/>
    <n v="70"/>
    <n v="40"/>
    <n v="8.0493907113564109"/>
    <n v="4.5304943114562928"/>
    <n v="3.3042443114562943"/>
    <n v="9.8099999999999987"/>
  </r>
  <r>
    <n v="10"/>
    <n v="70"/>
    <n v="80"/>
    <n v="3.2540454157686431"/>
    <n v="8.6446086066590535"/>
    <n v="3.3042443114562943"/>
    <n v="9.8099999999999987"/>
  </r>
  <r>
    <n v="10"/>
    <n v="70"/>
    <n v="120"/>
    <n v="-3.0639038945437034"/>
    <n v="8.713814460683027"/>
    <n v="3.3042443114562943"/>
    <n v="9.8099999999999987"/>
  </r>
  <r>
    <n v="10"/>
    <n v="70"/>
    <n v="160"/>
    <n v="-7.9482185211002436"/>
    <n v="4.7057296852930017"/>
    <n v="3.3042443114562943"/>
    <n v="9.81"/>
  </r>
  <r>
    <n v="10"/>
    <n v="70"/>
    <n v="200"/>
    <n v="-9.1134733670246622"/>
    <n v="-1.504218308205586"/>
    <n v="3.3042443114562943"/>
    <n v="9.8099999999999987"/>
  </r>
  <r>
    <n v="10"/>
    <n v="70"/>
    <n v="240"/>
    <n v="-6.0144327395438495"/>
    <n v="-7.0103258377704378"/>
    <n v="3.3042443114562943"/>
    <n v="9.81"/>
  </r>
  <r>
    <n v="10"/>
    <n v="70"/>
    <n v="280"/>
    <n v="-0.10117219025617094"/>
    <n v="-9.2362239967492918"/>
    <n v="3.3042443114562943"/>
    <n v="9.8099999999999987"/>
  </r>
  <r>
    <n v="10"/>
    <n v="70"/>
    <n v="320"/>
    <n v="5.8594279512560163"/>
    <n v="-7.1403902984534691"/>
    <n v="3.3042443114562943"/>
    <n v="9.8099999999999987"/>
  </r>
  <r>
    <n v="10"/>
    <n v="70"/>
    <n v="360"/>
    <n v="9.0783366340875524"/>
    <n v="-1.7034886229125887"/>
    <n v="3.3042443114562943"/>
    <n v="9.81"/>
  </r>
  <r>
    <n v="10"/>
    <n v="80"/>
    <n v="0"/>
    <n v="9.5141923049548804"/>
    <n v="-1.7034886229125867"/>
    <n v="1.6776088030124057"/>
    <n v="9.81"/>
  </r>
  <r>
    <n v="10"/>
    <n v="80"/>
    <n v="40"/>
    <n v="8.3832755260262228"/>
    <n v="4.8106569363014264"/>
    <n v="1.6776088030124057"/>
    <n v="9.8099999999999987"/>
  </r>
  <r>
    <n v="10"/>
    <n v="80"/>
    <n v="80"/>
    <n v="3.3297309587405519"/>
    <n v="9.0738426505235363"/>
    <n v="1.6776088030124057"/>
    <n v="9.8099999999999987"/>
  </r>
  <r>
    <n v="10"/>
    <n v="80"/>
    <n v="120"/>
    <n v="-3.2818317299773674"/>
    <n v="9.0912765440376422"/>
    <n v="1.6776088030124057"/>
    <n v="9.8099999999999987"/>
  </r>
  <r>
    <n v="10"/>
    <n v="80"/>
    <n v="160"/>
    <n v="-8.3577888787419639"/>
    <n v="4.8548011043123509"/>
    <n v="1.6776088030124057"/>
    <n v="9.81"/>
  </r>
  <r>
    <n v="10"/>
    <n v="80"/>
    <n v="200"/>
    <n v="-9.5230437246663833"/>
    <n v="-1.6532897272249356"/>
    <n v="1.6776088030124057"/>
    <n v="9.81"/>
  </r>
  <r>
    <n v="10"/>
    <n v="80"/>
    <n v="240"/>
    <n v="-6.2323605749775144"/>
    <n v="-7.3877879211250539"/>
    <n v="1.6776088030124057"/>
    <n v="9.81"/>
  </r>
  <r>
    <n v="10"/>
    <n v="80"/>
    <n v="280"/>
    <n v="-2.5486647284262004E-2"/>
    <n v="-9.6654580406137764"/>
    <n v="1.6776088030124057"/>
    <n v="9.81"/>
  </r>
  <r>
    <n v="10"/>
    <n v="80"/>
    <n v="320"/>
    <n v="6.1933127659258274"/>
    <n v="-7.4205529232986036"/>
    <n v="1.6776088030124057"/>
    <n v="9.8099999999999987"/>
  </r>
  <r>
    <n v="10"/>
    <n v="80"/>
    <n v="360"/>
    <n v="9.5141923049548804"/>
    <n v="-1.7034886229125892"/>
    <n v="1.6776088030124057"/>
    <n v="9.81"/>
  </r>
  <r>
    <n v="10"/>
    <n v="90"/>
    <n v="0"/>
    <n v="9.6609640570497604"/>
    <n v="-1.7034886229125867"/>
    <n v="5.9156343545718085E-16"/>
    <n v="9.81"/>
  </r>
  <r>
    <n v="10"/>
    <n v="90"/>
    <n v="40"/>
    <n v="8.4957092111253427"/>
    <n v="4.9049999999999994"/>
    <n v="5.9156343545718085E-16"/>
    <n v="9.8099999999999987"/>
  </r>
  <r>
    <n v="10"/>
    <n v="90"/>
    <n v="80"/>
    <n v="3.3552176060248109"/>
    <n v="9.2183846099097604"/>
    <n v="5.9156343545718085E-16"/>
    <n v="9.81"/>
  </r>
  <r>
    <n v="10"/>
    <n v="90"/>
    <n v="120"/>
    <n v="-3.3552176060248082"/>
    <n v="9.2183846099097604"/>
    <n v="5.9156343545718085E-16"/>
    <n v="9.8099999999999987"/>
  </r>
  <r>
    <n v="10"/>
    <n v="90"/>
    <n v="160"/>
    <n v="-8.4957092111253427"/>
    <n v="4.9050000000000011"/>
    <n v="5.9156343545718085E-16"/>
    <n v="9.81"/>
  </r>
  <r>
    <n v="10"/>
    <n v="90"/>
    <n v="200"/>
    <n v="-9.6609640570497604"/>
    <n v="-1.7034886229125861"/>
    <n v="5.9156343545718085E-16"/>
    <n v="9.81"/>
  </r>
  <r>
    <n v="10"/>
    <n v="90"/>
    <n v="240"/>
    <n v="-6.3057464510249543"/>
    <n v="-7.5148959869971721"/>
    <n v="5.9156343545718085E-16"/>
    <n v="9.81"/>
  </r>
  <r>
    <n v="10"/>
    <n v="90"/>
    <n v="280"/>
    <n v="-3.6243106884032073E-15"/>
    <n v="-9.81"/>
    <n v="5.9156343545718085E-16"/>
    <n v="9.81"/>
  </r>
  <r>
    <n v="10"/>
    <n v="90"/>
    <n v="320"/>
    <n v="6.3057464510249481"/>
    <n v="-7.5148959869971765"/>
    <n v="5.9156343545718085E-16"/>
    <n v="9.81"/>
  </r>
  <r>
    <n v="10"/>
    <n v="90"/>
    <n v="360"/>
    <n v="9.6609640570497604"/>
    <n v="-1.7034886229125892"/>
    <n v="5.9156343545718085E-16"/>
    <n v="9.81"/>
  </r>
  <r>
    <n v="20"/>
    <n v="0"/>
    <n v="0"/>
    <n v="0"/>
    <n v="-3.3552176060248105"/>
    <n v="9.2183846099097622"/>
    <n v="9.81"/>
  </r>
  <r>
    <n v="20"/>
    <n v="0"/>
    <n v="40"/>
    <n v="2.1566923049548805"/>
    <n v="-2.5702458025502661"/>
    <n v="9.2183846099097622"/>
    <n v="9.81"/>
  </r>
  <r>
    <n v="20"/>
    <n v="0"/>
    <n v="80"/>
    <n v="3.3042443114562934"/>
    <n v="-0.58262742296220915"/>
    <n v="9.2183846099097622"/>
    <n v="9.81"/>
  </r>
  <r>
    <n v="20"/>
    <n v="0"/>
    <n v="120"/>
    <n v="2.9057036820422941"/>
    <n v="1.6776088030124043"/>
    <n v="9.2183846099097622"/>
    <n v="9.81"/>
  </r>
  <r>
    <n v="20"/>
    <n v="0"/>
    <n v="160"/>
    <n v="1.1475520065014131"/>
    <n v="3.1528732255124754"/>
    <n v="9.2183846099097622"/>
    <n v="9.81"/>
  </r>
  <r>
    <n v="20"/>
    <n v="0"/>
    <n v="200"/>
    <n v="-1.1475520065014124"/>
    <n v="3.1528732255124758"/>
    <n v="9.2183846099097622"/>
    <n v="9.81"/>
  </r>
  <r>
    <n v="20"/>
    <n v="0"/>
    <n v="240"/>
    <n v="-2.9057036820422932"/>
    <n v="1.6776088030124066"/>
    <n v="9.2183846099097622"/>
    <n v="9.81"/>
  </r>
  <r>
    <n v="20"/>
    <n v="0"/>
    <n v="280"/>
    <n v="-3.3042443114562934"/>
    <n v="-0.58262742296220771"/>
    <n v="9.2183846099097622"/>
    <n v="9.81"/>
  </r>
  <r>
    <n v="20"/>
    <n v="0"/>
    <n v="320"/>
    <n v="-2.1566923049548814"/>
    <n v="-2.5702458025502657"/>
    <n v="9.2183846099097622"/>
    <n v="9.81"/>
  </r>
  <r>
    <n v="20"/>
    <n v="0"/>
    <n v="360"/>
    <n v="-8.2179130033222586E-16"/>
    <n v="-3.3552176060248105"/>
    <n v="9.2183846099097622"/>
    <n v="9.81"/>
  </r>
  <r>
    <n v="20"/>
    <n v="10"/>
    <n v="0"/>
    <n v="1.6007556885437066"/>
    <n v="-3.3552176060248105"/>
    <n v="9.0783366340875524"/>
    <n v="9.81"/>
  </r>
  <r>
    <n v="20"/>
    <n v="10"/>
    <n v="40"/>
    <n v="3.3829423049548804"/>
    <n v="-1.5412998798191266"/>
    <n v="9.0783366340875524"/>
    <n v="9.81"/>
  </r>
  <r>
    <n v="20"/>
    <n v="10"/>
    <n v="80"/>
    <n v="3.5822126196618802"/>
    <n v="0.99380918979402832"/>
    <n v="9.0783366340875524"/>
    <n v="9.81"/>
  </r>
  <r>
    <n v="20"/>
    <n v="10"/>
    <n v="120"/>
    <n v="2.1053258377704411"/>
    <n v="3.0639038945437047"/>
    <n v="9.0783366340875524"/>
    <n v="9.81"/>
  </r>
  <r>
    <n v="20"/>
    <n v="10"/>
    <n v="160"/>
    <n v="-0.35666630170417368"/>
    <n v="3.7003639155375732"/>
    <n v="9.0783366340875524"/>
    <n v="9.81"/>
  </r>
  <r>
    <n v="20"/>
    <n v="10"/>
    <n v="200"/>
    <n v="-2.6517703147069995"/>
    <n v="2.6053825354873776"/>
    <n v="9.0783366340875524"/>
    <n v="9.81"/>
  </r>
  <r>
    <n v="20"/>
    <n v="10"/>
    <n v="240"/>
    <n v="-3.7060815263141471"/>
    <n v="0.29131371148110619"/>
    <n v="9.0783366340875524"/>
    <n v="9.81"/>
  </r>
  <r>
    <n v="20"/>
    <n v="10"/>
    <n v="280"/>
    <n v="-3.026276003250707"/>
    <n v="-2.1590640357184454"/>
    <n v="9.0783366340875524"/>
    <n v="9.81"/>
  </r>
  <r>
    <n v="20"/>
    <n v="10"/>
    <n v="320"/>
    <n v="-0.930442304954882"/>
    <n v="-3.5991917252814054"/>
    <n v="9.0783366340875524"/>
    <n v="9.81"/>
  </r>
  <r>
    <n v="20"/>
    <n v="10"/>
    <n v="360"/>
    <n v="1.6007556885437058"/>
    <n v="-3.3552176060248109"/>
    <n v="9.0783366340875524"/>
    <n v="9.81"/>
  </r>
  <r>
    <n v="20"/>
    <n v="20"/>
    <n v="0"/>
    <n v="3.1528732255124758"/>
    <n v="-3.3552176060248105"/>
    <n v="8.6624479934985885"/>
    <n v="9.81"/>
  </r>
  <r>
    <n v="20"/>
    <n v="20"/>
    <n v="40"/>
    <n v="4.5719333192173206"/>
    <n v="-0.54361795827841297"/>
    <n v="8.6624479934985885"/>
    <n v="9.81"/>
  </r>
  <r>
    <n v="20"/>
    <n v="20"/>
    <n v="80"/>
    <n v="3.8517350014813916"/>
    <n v="2.5223465737870843"/>
    <n v="8.6624479934985885"/>
    <n v="9.81"/>
  </r>
  <r>
    <n v="20"/>
    <n v="20"/>
    <n v="120"/>
    <n v="1.3292670692860571"/>
    <n v="4.4080771112179917"/>
    <n v="8.6624479934985885"/>
    <n v="9.81"/>
  </r>
  <r>
    <n v="20"/>
    <n v="20"/>
    <n v="160"/>
    <n v="-1.815179697786125"/>
    <n v="4.2312193779899161"/>
    <n v="8.6624479934985885"/>
    <n v="9.81"/>
  </r>
  <r>
    <n v="20"/>
    <n v="20"/>
    <n v="200"/>
    <n v="-4.1102837107889512"/>
    <n v="2.0745270730350356"/>
    <n v="8.6624479934985885"/>
    <n v="9.81"/>
  </r>
  <r>
    <n v="20"/>
    <n v="20"/>
    <n v="240"/>
    <n v="-4.4821402947985325"/>
    <n v="-1.0528595051931797"/>
    <n v="8.6624479934985885"/>
    <n v="9.81"/>
  </r>
  <r>
    <n v="20"/>
    <n v="20"/>
    <n v="280"/>
    <n v="-2.7567536214311961"/>
    <n v="-3.6876014197115015"/>
    <n v="8.6624479934985885"/>
    <n v="9.81"/>
  </r>
  <r>
    <n v="20"/>
    <n v="20"/>
    <n v="320"/>
    <n v="0.25854870930755813"/>
    <n v="-4.5968736468221199"/>
    <n v="8.6624479934985885"/>
    <n v="9.81"/>
  </r>
  <r>
    <n v="20"/>
    <n v="20"/>
    <n v="360"/>
    <n v="3.1528732255124745"/>
    <n v="-3.3552176060248109"/>
    <n v="8.6624479934985885"/>
    <n v="9.81"/>
  </r>
  <r>
    <n v="20"/>
    <n v="30"/>
    <n v="0"/>
    <n v="4.6091923049548802"/>
    <n v="-3.3552176060248105"/>
    <n v="7.9833552540373578"/>
    <n v="9.81"/>
  </r>
  <r>
    <n v="20"/>
    <n v="30"/>
    <n v="40"/>
    <n v="5.6875384574323204"/>
    <n v="0.39248590173727166"/>
    <n v="7.9833552540373578"/>
    <n v="9.81"/>
  </r>
  <r>
    <n v="20"/>
    <n v="30"/>
    <n v="80"/>
    <n v="4.1046221557281468"/>
    <n v="3.956540894081567"/>
    <n v="7.9833552540373578"/>
    <n v="9.81"/>
  </r>
  <r>
    <n v="20"/>
    <n v="30"/>
    <n v="120"/>
    <n v="0.60110752956485491"/>
    <n v="5.6692864300310823"/>
    <n v="7.9833552540373578"/>
    <n v="9.81"/>
  </r>
  <r>
    <n v="20"/>
    <n v="30"/>
    <n v="160"/>
    <n v="-3.1836719902478801"/>
    <n v="4.7293098382687138"/>
    <n v="7.9833552540373578"/>
    <n v="9.8100000000000023"/>
  </r>
  <r>
    <n v="20"/>
    <n v="30"/>
    <n v="200"/>
    <n v="-5.4787760032507062"/>
    <n v="1.5764366127562384"/>
    <n v="7.9833552540373578"/>
    <n v="9.8100000000000023"/>
  </r>
  <r>
    <n v="20"/>
    <n v="30"/>
    <n v="240"/>
    <n v="-5.2102998345197351"/>
    <n v="-2.3140688240062706"/>
    <n v="7.9833552540373578"/>
    <n v="9.81"/>
  </r>
  <r>
    <n v="20"/>
    <n v="30"/>
    <n v="280"/>
    <n v="-2.5038664671844422"/>
    <n v="-5.1217957400059841"/>
    <n v="7.9833552540373578"/>
    <n v="9.8100000000000023"/>
  </r>
  <r>
    <n v="20"/>
    <n v="30"/>
    <n v="320"/>
    <n v="1.3741538475225574"/>
    <n v="-5.5329775068378053"/>
    <n v="7.9833552540373578"/>
    <n v="9.81"/>
  </r>
  <r>
    <n v="20"/>
    <n v="30"/>
    <n v="360"/>
    <n v="4.6091923049548802"/>
    <n v="-3.3552176060248113"/>
    <n v="7.9833552540373578"/>
    <n v="9.8100000000000023"/>
  </r>
  <r>
    <n v="20"/>
    <n v="40"/>
    <n v="0"/>
    <n v="5.9254634085750766"/>
    <n v="-3.3552176060248105"/>
    <n v="7.0616923049548808"/>
    <n v="9.81"/>
  </r>
  <r>
    <n v="20"/>
    <n v="40"/>
    <n v="40"/>
    <n v="6.6958606219986567"/>
    <n v="1.2385686581327606"/>
    <n v="7.0616923049548808"/>
    <n v="9.81"/>
  </r>
  <r>
    <n v="20"/>
    <n v="40"/>
    <n v="80"/>
    <n v="4.3331902341874331"/>
    <n v="5.2528148819926717"/>
    <n v="7.0616923049548808"/>
    <n v="9.81"/>
  </r>
  <r>
    <n v="20"/>
    <n v="40"/>
    <n v="120"/>
    <n v="-5.7028022245242595E-2"/>
    <n v="6.8092106440335511"/>
    <n v="7.0616923049548808"/>
    <n v="9.81"/>
  </r>
  <r>
    <n v="20"/>
    <n v="40"/>
    <n v="160"/>
    <n v="-4.4205622332735022"/>
    <n v="5.1795010697843296"/>
    <n v="7.0616923049548808"/>
    <n v="9.81"/>
  </r>
  <r>
    <n v="20"/>
    <n v="40"/>
    <n v="200"/>
    <n v="-6.7156662462763279"/>
    <n v="1.1262453812406228"/>
    <n v="7.0616923049548808"/>
    <n v="9.81"/>
  </r>
  <r>
    <n v="20"/>
    <n v="40"/>
    <n v="240"/>
    <n v="-5.8684353863298337"/>
    <n v="-3.4539930380087389"/>
    <n v="7.0616923049548808"/>
    <n v="9.81"/>
  </r>
  <r>
    <n v="20"/>
    <n v="40"/>
    <n v="280"/>
    <n v="-2.2752983887251559"/>
    <n v="-6.4180697279170884"/>
    <n v="7.0616923049548808"/>
    <n v="9.81"/>
  </r>
  <r>
    <n v="20"/>
    <n v="40"/>
    <n v="320"/>
    <n v="2.382476012088893"/>
    <n v="-6.3790602632332947"/>
    <n v="7.0616923049548808"/>
    <n v="9.81"/>
  </r>
  <r>
    <n v="20"/>
    <n v="40"/>
    <n v="360"/>
    <n v="5.9254634085750757"/>
    <n v="-3.3552176060248118"/>
    <n v="7.0616923049548808"/>
    <n v="9.81"/>
  </r>
  <r>
    <n v="20"/>
    <n v="50"/>
    <n v="0"/>
    <n v="7.0616923049548808"/>
    <n v="-3.3552176060248105"/>
    <n v="5.9254634085750775"/>
    <n v="9.81"/>
  </r>
  <r>
    <n v="20"/>
    <n v="50"/>
    <n v="40"/>
    <n v="7.566262454181615"/>
    <n v="1.9689225144935096"/>
    <n v="5.9254634085750775"/>
    <n v="9.81"/>
  </r>
  <r>
    <n v="20"/>
    <n v="50"/>
    <n v="80"/>
    <n v="4.5304943114562937"/>
    <n v="6.3717819083440066"/>
    <n v="5.9254634085750775"/>
    <n v="9.81"/>
  </r>
  <r>
    <n v="20"/>
    <n v="50"/>
    <n v="120"/>
    <n v="-0.62514247043514481"/>
    <n v="7.7932137328124185"/>
    <n v="5.9254634085750775"/>
    <n v="9.81"/>
  </r>
  <r>
    <n v="20"/>
    <n v="50"/>
    <n v="160"/>
    <n v="-5.488268142725321"/>
    <n v="5.5681142397749168"/>
    <n v="5.9254634085750775"/>
    <n v="9.81"/>
  </r>
  <r>
    <n v="20"/>
    <n v="50"/>
    <n v="200"/>
    <n v="-7.7833721557281477"/>
    <n v="0.73763221125003553"/>
    <n v="5.9254634085750775"/>
    <n v="9.81"/>
  </r>
  <r>
    <n v="20"/>
    <n v="50"/>
    <n v="240"/>
    <n v="-6.4365498345197363"/>
    <n v="-4.4379961267876071"/>
    <n v="5.9254634085750775"/>
    <n v="9.81"/>
  </r>
  <r>
    <n v="20"/>
    <n v="50"/>
    <n v="280"/>
    <n v="-2.0779943114562958"/>
    <n v="-7.5370367542684251"/>
    <n v="5.9254634085750775"/>
    <n v="9.81"/>
  </r>
  <r>
    <n v="20"/>
    <n v="50"/>
    <n v="320"/>
    <n v="3.2528778442718509"/>
    <n v="-7.1094141195940432"/>
    <n v="5.9254634085750775"/>
    <n v="9.81"/>
  </r>
  <r>
    <n v="20"/>
    <n v="50"/>
    <n v="360"/>
    <n v="7.0616923049548799"/>
    <n v="-3.3552176060248118"/>
    <n v="5.9254634085750775"/>
    <n v="9.81"/>
  </r>
  <r>
    <n v="20"/>
    <n v="60"/>
    <n v="0"/>
    <n v="7.983355254037356"/>
    <n v="-3.3552176060248105"/>
    <n v="4.609192304954882"/>
    <n v="9.81"/>
  </r>
  <r>
    <n v="20"/>
    <n v="60"/>
    <n v="40"/>
    <n v="8.2722972347548946"/>
    <n v="2.5613560384708802"/>
    <n v="4.609192304954882"/>
    <n v="9.81"/>
  </r>
  <r>
    <n v="20"/>
    <n v="60"/>
    <n v="80"/>
    <n v="4.6905394029875946"/>
    <n v="7.2794427262645254"/>
    <n v="4.609192304954882"/>
    <n v="9.81"/>
  </r>
  <r>
    <n v="20"/>
    <n v="60"/>
    <n v="120"/>
    <n v="-1.0859739449763823"/>
    <n v="8.591397260444726"/>
    <n v="4.609192304954882"/>
    <n v="9.81"/>
  </r>
  <r>
    <n v="20"/>
    <n v="60"/>
    <n v="160"/>
    <n v="-6.3543480148299007"/>
    <n v="5.8833415337180641"/>
    <n v="4.609192304954882"/>
    <n v="9.81"/>
  </r>
  <r>
    <n v="20"/>
    <n v="60"/>
    <n v="200"/>
    <n v="-8.6494520278327283"/>
    <n v="0.42240491730688945"/>
    <n v="4.609192304954882"/>
    <n v="9.8100000000000023"/>
  </r>
  <r>
    <n v="20"/>
    <n v="60"/>
    <n v="240"/>
    <n v="-6.8973813090609752"/>
    <n v="-5.2361796544199137"/>
    <n v="4.609192304954882"/>
    <n v="9.8100000000000023"/>
  </r>
  <r>
    <n v="20"/>
    <n v="60"/>
    <n v="280"/>
    <n v="-1.9179492199249957"/>
    <n v="-8.444697572188943"/>
    <n v="4.609192304954882"/>
    <n v="9.81"/>
  </r>
  <r>
    <n v="20"/>
    <n v="60"/>
    <n v="320"/>
    <n v="3.958912624845131"/>
    <n v="-7.7018476435714156"/>
    <n v="4.609192304954882"/>
    <n v="9.8100000000000023"/>
  </r>
  <r>
    <n v="20"/>
    <n v="60"/>
    <n v="360"/>
    <n v="7.9833552540373551"/>
    <n v="-3.3552176060248122"/>
    <n v="4.609192304954882"/>
    <n v="9.81"/>
  </r>
  <r>
    <n v="20"/>
    <n v="70"/>
    <n v="0"/>
    <n v="8.6624479934985867"/>
    <n v="-3.3552176060248105"/>
    <n v="3.1528732255124763"/>
    <n v="9.81"/>
  </r>
  <r>
    <n v="20"/>
    <n v="70"/>
    <n v="40"/>
    <n v="8.7925124541816135"/>
    <n v="2.9978684372246498"/>
    <n v="3.1528732255124763"/>
    <n v="9.81"/>
  </r>
  <r>
    <n v="20"/>
    <n v="70"/>
    <n v="80"/>
    <n v="4.8084626196618805"/>
    <n v="7.9482185211002445"/>
    <n v="3.1528732255124763"/>
    <n v="9.81"/>
  </r>
  <r>
    <n v="20"/>
    <n v="70"/>
    <n v="120"/>
    <n v="-1.4255203147069975"/>
    <n v="9.1795088243437206"/>
    <n v="3.1528732255124763"/>
    <n v="9.81"/>
  </r>
  <r>
    <n v="20"/>
    <n v="70"/>
    <n v="160"/>
    <n v="-6.9924864509309073"/>
    <n v="6.1156049298000159"/>
    <n v="3.1528732255124763"/>
    <n v="9.81"/>
  </r>
  <r>
    <n v="20"/>
    <n v="70"/>
    <n v="200"/>
    <n v="-9.2875904639337339"/>
    <n v="0.19014152122493796"/>
    <n v="3.1528732255124763"/>
    <n v="9.81"/>
  </r>
  <r>
    <n v="20"/>
    <n v="70"/>
    <n v="240"/>
    <n v="-7.2369276787915906"/>
    <n v="-5.8242912183189066"/>
    <n v="3.1528732255124763"/>
    <n v="9.81"/>
  </r>
  <r>
    <n v="20"/>
    <n v="70"/>
    <n v="280"/>
    <n v="-1.8000260032507096"/>
    <n v="-9.1134733670246622"/>
    <n v="3.1528732255124763"/>
    <n v="9.81"/>
  </r>
  <r>
    <n v="20"/>
    <n v="70"/>
    <n v="320"/>
    <n v="4.4791278442718507"/>
    <n v="-8.1383600423251838"/>
    <n v="3.1528732255124763"/>
    <n v="9.81"/>
  </r>
  <r>
    <n v="20"/>
    <n v="70"/>
    <n v="360"/>
    <n v="8.6624479934985867"/>
    <n v="-3.3552176060248122"/>
    <n v="3.1528732255124763"/>
    <n v="9.81"/>
  </r>
  <r>
    <n v="20"/>
    <n v="80"/>
    <n v="0"/>
    <n v="9.0783366340875524"/>
    <n v="-3.3552176060248105"/>
    <n v="1.6007556885437075"/>
    <n v="9.81"/>
  </r>
  <r>
    <n v="20"/>
    <n v="80"/>
    <n v="40"/>
    <n v="9.1111016362610968"/>
    <n v="3.2651965024046143"/>
    <n v="1.6007556885437075"/>
    <n v="9.81"/>
  </r>
  <r>
    <n v="20"/>
    <n v="80"/>
    <n v="80"/>
    <n v="4.8806809242125313"/>
    <n v="8.3577888787419656"/>
    <n v="1.6007556885437075"/>
    <n v="9.81"/>
  </r>
  <r>
    <n v="20"/>
    <n v="80"/>
    <n v="120"/>
    <n v="-1.6334646350014801"/>
    <n v="9.5396789522391394"/>
    <n v="1.6007556885437075"/>
    <n v="9.81"/>
  </r>
  <r>
    <n v="20"/>
    <n v="80"/>
    <n v="160"/>
    <n v="-7.3832939375610405"/>
    <n v="6.2578472222617707"/>
    <n v="1.6007556885437075"/>
    <n v="9.81"/>
  </r>
  <r>
    <n v="20"/>
    <n v="80"/>
    <n v="200"/>
    <n v="-9.678397950563868"/>
    <n v="4.7899228763182519E-2"/>
    <n v="1.6007556885437075"/>
    <n v="9.8100000000000023"/>
  </r>
  <r>
    <n v="20"/>
    <n v="80"/>
    <n v="240"/>
    <n v="-7.4448719990860734"/>
    <n v="-6.1844613462143272"/>
    <n v="1.6007556885437075"/>
    <n v="9.8100000000000023"/>
  </r>
  <r>
    <n v="20"/>
    <n v="80"/>
    <n v="280"/>
    <n v="-1.727807698700059"/>
    <n v="-9.5230437246663833"/>
    <n v="1.6007556885437075"/>
    <n v="9.81"/>
  </r>
  <r>
    <n v="20"/>
    <n v="80"/>
    <n v="320"/>
    <n v="4.7977170263513322"/>
    <n v="-8.4056881075051493"/>
    <n v="1.6007556885437075"/>
    <n v="9.81"/>
  </r>
  <r>
    <n v="20"/>
    <n v="80"/>
    <n v="360"/>
    <n v="9.0783366340875524"/>
    <n v="-3.3552176060248122"/>
    <n v="1.6007556885437075"/>
    <n v="9.81"/>
  </r>
  <r>
    <n v="20"/>
    <n v="90"/>
    <n v="0"/>
    <n v="9.2183846099097622"/>
    <n v="-3.3552176060248105"/>
    <n v="5.6446326029176061E-16"/>
    <n v="9.81"/>
  </r>
  <r>
    <n v="20"/>
    <n v="90"/>
    <n v="40"/>
    <n v="9.2183846099097604"/>
    <n v="3.3552176060248105"/>
    <n v="5.6446326029176061E-16"/>
    <n v="9.8099999999999987"/>
  </r>
  <r>
    <n v="20"/>
    <n v="90"/>
    <n v="80"/>
    <n v="4.9050000000000002"/>
    <n v="8.4957092111253427"/>
    <n v="5.6446326029176061E-16"/>
    <n v="9.81"/>
  </r>
  <r>
    <n v="20"/>
    <n v="90"/>
    <n v="120"/>
    <n v="-1.7034886229125847"/>
    <n v="9.6609640570497604"/>
    <n v="5.6446326029176061E-16"/>
    <n v="9.8099999999999987"/>
  </r>
  <r>
    <n v="20"/>
    <n v="90"/>
    <n v="160"/>
    <n v="-7.5148959869971748"/>
    <n v="6.3057464510249526"/>
    <n v="5.6446326029176061E-16"/>
    <n v="9.81"/>
  </r>
  <r>
    <n v="20"/>
    <n v="90"/>
    <n v="200"/>
    <n v="-9.81"/>
    <n v="7.2971903274480526E-16"/>
    <n v="5.6446326029176061E-16"/>
    <n v="9.81"/>
  </r>
  <r>
    <n v="20"/>
    <n v="90"/>
    <n v="240"/>
    <n v="-7.5148959869971783"/>
    <n v="-6.3057464510249481"/>
    <n v="5.6446326029176061E-16"/>
    <n v="9.81"/>
  </r>
  <r>
    <n v="20"/>
    <n v="90"/>
    <n v="280"/>
    <n v="-1.7034886229125898"/>
    <n v="-9.6609640570497604"/>
    <n v="5.6446326029176061E-16"/>
    <n v="9.81"/>
  </r>
  <r>
    <n v="20"/>
    <n v="90"/>
    <n v="320"/>
    <n v="4.9049999999999976"/>
    <n v="-8.4957092111253445"/>
    <n v="5.6446326029176061E-16"/>
    <n v="9.81"/>
  </r>
  <r>
    <n v="20"/>
    <n v="90"/>
    <n v="360"/>
    <n v="9.2183846099097604"/>
    <n v="-3.3552176060248122"/>
    <n v="5.6446326029176061E-16"/>
    <n v="9.81"/>
  </r>
  <r>
    <n v="30"/>
    <n v="0"/>
    <n v="0"/>
    <n v="0"/>
    <n v="-4.9049999999999994"/>
    <n v="8.4957092111253445"/>
    <n v="9.81"/>
  </r>
  <r>
    <n v="30"/>
    <n v="0"/>
    <n v="40"/>
    <n v="3.1528732255124745"/>
    <n v="-3.7574479934985869"/>
    <n v="8.4957092111253445"/>
    <n v="9.81"/>
  </r>
  <r>
    <n v="30"/>
    <n v="0"/>
    <n v="80"/>
    <n v="4.8304820285248802"/>
    <n v="-0.85174431145629359"/>
    <n v="8.4957092111253445"/>
    <n v="9.81"/>
  </r>
  <r>
    <n v="30"/>
    <n v="0"/>
    <n v="120"/>
    <n v="4.2478546055626714"/>
    <n v="2.4524999999999988"/>
    <n v="8.4957092111253445"/>
    <n v="9.81"/>
  </r>
  <r>
    <n v="30"/>
    <n v="0"/>
    <n v="160"/>
    <n v="1.6776088030124057"/>
    <n v="4.6091923049548802"/>
    <n v="8.4957092111253445"/>
    <n v="9.81"/>
  </r>
  <r>
    <n v="30"/>
    <n v="0"/>
    <n v="200"/>
    <n v="-1.6776088030124046"/>
    <n v="4.6091923049548802"/>
    <n v="8.4957092111253445"/>
    <n v="9.81"/>
  </r>
  <r>
    <n v="30"/>
    <n v="0"/>
    <n v="240"/>
    <n v="-4.2478546055626705"/>
    <n v="2.4525000000000019"/>
    <n v="8.4957092111253445"/>
    <n v="9.81"/>
  </r>
  <r>
    <n v="30"/>
    <n v="0"/>
    <n v="280"/>
    <n v="-4.8304820285248802"/>
    <n v="-0.85174431145629137"/>
    <n v="8.4957092111253445"/>
    <n v="9.81"/>
  </r>
  <r>
    <n v="30"/>
    <n v="0"/>
    <n v="320"/>
    <n v="-3.1528732255124763"/>
    <n v="-3.7574479934985856"/>
    <n v="8.4957092111253445"/>
    <n v="9.81"/>
  </r>
  <r>
    <n v="30"/>
    <n v="0"/>
    <n v="360"/>
    <n v="-1.2013785099635533E-15"/>
    <n v="-4.9049999999999994"/>
    <n v="8.4957092111253445"/>
    <n v="9.81"/>
  </r>
  <r>
    <n v="30"/>
    <n v="10"/>
    <n v="0"/>
    <n v="1.4752644225000704"/>
    <n v="-4.9049999999999994"/>
    <n v="8.3666402984534685"/>
    <n v="9.81"/>
  </r>
  <r>
    <n v="30"/>
    <n v="10"/>
    <n v="40"/>
    <n v="4.282991338499782"/>
    <n v="-2.8091663017041739"/>
    <n v="8.3666402984534685"/>
    <n v="9.81"/>
  </r>
  <r>
    <n v="30"/>
    <n v="10"/>
    <n v="80"/>
    <n v="5.0866590070688735"/>
    <n v="0.60110752956485325"/>
    <n v="8.3666402984534685"/>
    <n v="9.81"/>
  </r>
  <r>
    <n v="30"/>
    <n v="10"/>
    <n v="120"/>
    <n v="3.5102223943126369"/>
    <n v="3.7301164671844389"/>
    <n v="8.3666402984534685"/>
    <n v="9.81"/>
  </r>
  <r>
    <n v="30"/>
    <n v="10"/>
    <n v="160"/>
    <n v="0.29131371148110513"/>
    <n v="5.1137624541816136"/>
    <n v="8.3666402984534685"/>
    <n v="9.81"/>
  </r>
  <r>
    <n v="30"/>
    <n v="10"/>
    <n v="200"/>
    <n v="-3.0639038945437056"/>
    <n v="4.1046221557281468"/>
    <n v="8.3666402984534685"/>
    <n v="9.81"/>
  </r>
  <r>
    <n v="30"/>
    <n v="10"/>
    <n v="240"/>
    <n v="-4.9854868168127062"/>
    <n v="1.174883532815562"/>
    <n v="8.3666402984534685"/>
    <n v="9.81"/>
  </r>
  <r>
    <n v="30"/>
    <n v="10"/>
    <n v="280"/>
    <n v="-4.5743050499808877"/>
    <n v="-2.3045961524774383"/>
    <n v="8.3666402984534685"/>
    <n v="9.81"/>
  </r>
  <r>
    <n v="30"/>
    <n v="10"/>
    <n v="320"/>
    <n v="-2.0227551125251697"/>
    <n v="-4.7057296852929991"/>
    <n v="8.3666402984534685"/>
    <n v="9.81"/>
  </r>
  <r>
    <n v="30"/>
    <n v="10"/>
    <n v="360"/>
    <n v="1.4752644225000691"/>
    <n v="-4.9050000000000002"/>
    <n v="8.3666402984534685"/>
    <n v="9.81"/>
  </r>
  <r>
    <n v="30"/>
    <n v="20"/>
    <n v="0"/>
    <n v="2.9057036820422941"/>
    <n v="-4.9049999999999994"/>
    <n v="7.9833552540373578"/>
    <n v="9.81"/>
  </r>
  <r>
    <n v="30"/>
    <n v="20"/>
    <n v="40"/>
    <n v="5.3787713844913281"/>
    <n v="-1.8896976692612446"/>
    <n v="7.9833552540373578"/>
    <n v="9.81"/>
  </r>
  <r>
    <n v="30"/>
    <n v="20"/>
    <n v="80"/>
    <n v="5.3350521777516136"/>
    <n v="2.0098152025750773"/>
    <n v="7.9833552540373578"/>
    <n v="9.81"/>
  </r>
  <r>
    <n v="30"/>
    <n v="20"/>
    <n v="120"/>
    <n v="2.7950027645415254"/>
    <n v="4.9689132045186071"/>
    <n v="7.9833552540373578"/>
    <n v="9.81"/>
  </r>
  <r>
    <n v="30"/>
    <n v="20"/>
    <n v="160"/>
    <n v="-1.0528595051931813"/>
    <n v="5.6030014947489093"/>
    <n v="7.9833552540373578"/>
    <n v="9.81"/>
  </r>
  <r>
    <n v="30"/>
    <n v="20"/>
    <n v="200"/>
    <n v="-4.4080771112179917"/>
    <n v="3.615383115160852"/>
    <n v="7.9833552540373578"/>
    <n v="9.81"/>
  </r>
  <r>
    <n v="30"/>
    <n v="20"/>
    <n v="240"/>
    <n v="-5.7007064465838191"/>
    <n v="-6.391320451860541E-2"/>
    <n v="7.9833552540373578"/>
    <n v="9.8100000000000023"/>
  </r>
  <r>
    <n v="30"/>
    <n v="20"/>
    <n v="280"/>
    <n v="-4.3259118792981477"/>
    <n v="-3.7133038254876625"/>
    <n v="7.9833552540373578"/>
    <n v="9.81"/>
  </r>
  <r>
    <n v="30"/>
    <n v="20"/>
    <n v="320"/>
    <n v="-0.92697506653362383"/>
    <n v="-5.6251983177359284"/>
    <n v="7.9833552540373578"/>
    <n v="9.81"/>
  </r>
  <r>
    <n v="30"/>
    <n v="20"/>
    <n v="360"/>
    <n v="2.9057036820422932"/>
    <n v="-4.9050000000000002"/>
    <n v="7.9833552540373578"/>
    <n v="9.81"/>
  </r>
  <r>
    <n v="30"/>
    <n v="30"/>
    <n v="0"/>
    <n v="4.2478546055626714"/>
    <n v="-4.9049999999999994"/>
    <n v="7.3575000000000017"/>
    <n v="9.81"/>
  </r>
  <r>
    <n v="30"/>
    <n v="30"/>
    <n v="40"/>
    <n v="6.4069186412811172"/>
    <n v="-1.0269796852930002"/>
    <n v="7.3575000000000017"/>
    <n v="9.81"/>
  </r>
  <r>
    <n v="30"/>
    <n v="30"/>
    <n v="80"/>
    <n v="5.5681142397749159"/>
    <n v="3.3315758377704401"/>
    <n v="7.3575000000000017"/>
    <n v="9.81"/>
  </r>
  <r>
    <n v="30"/>
    <n v="30"/>
    <n v="120"/>
    <n v="2.1239273027813366"/>
    <n v="6.1312499999999996"/>
    <n v="7.3575000000000017"/>
    <n v="9.81"/>
  </r>
  <r>
    <n v="30"/>
    <n v="30"/>
    <n v="160"/>
    <n v="-2.3140688240062719"/>
    <n v="6.062044145976027"/>
    <n v="7.3575000000000017"/>
    <n v="9.81"/>
  </r>
  <r>
    <n v="30"/>
    <n v="30"/>
    <n v="200"/>
    <n v="-5.6692864300310832"/>
    <n v="3.1563404639337338"/>
    <n v="7.3575000000000017"/>
    <n v="9.81"/>
  </r>
  <r>
    <n v="30"/>
    <n v="30"/>
    <n v="240"/>
    <n v="-6.3717819083440075"/>
    <n v="-1.2262499999999974"/>
    <n v="7.3575000000000017"/>
    <n v="9.81"/>
  </r>
  <r>
    <n v="30"/>
    <n v="30"/>
    <n v="280"/>
    <n v="-4.0928498172748471"/>
    <n v="-5.0350644606830262"/>
    <n v="7.3575000000000017"/>
    <n v="9.81"/>
  </r>
  <r>
    <n v="30"/>
    <n v="30"/>
    <n v="320"/>
    <n v="0.10117219025616543"/>
    <n v="-6.487916301704173"/>
    <n v="7.3575000000000017"/>
    <n v="9.81"/>
  </r>
  <r>
    <n v="30"/>
    <n v="30"/>
    <n v="360"/>
    <n v="4.2478546055626705"/>
    <n v="-4.9050000000000002"/>
    <n v="7.3575000000000017"/>
    <n v="9.81"/>
  </r>
  <r>
    <n v="30"/>
    <n v="40"/>
    <n v="0"/>
    <n v="5.4609366164111739"/>
    <n v="-4.9049999999999994"/>
    <n v="6.5080908315372863"/>
    <n v="9.81"/>
  </r>
  <r>
    <n v="30"/>
    <n v="40"/>
    <n v="40"/>
    <n v="7.3361933747392083"/>
    <n v="-0.24722559918595069"/>
    <n v="6.5080908315372863"/>
    <n v="9.81"/>
  </r>
  <r>
    <n v="30"/>
    <n v="40"/>
    <n v="80"/>
    <n v="5.7787637203192936"/>
    <n v="4.5262284070936847"/>
    <n v="6.5080908315372863"/>
    <n v="9.81"/>
  </r>
  <r>
    <n v="30"/>
    <n v="40"/>
    <n v="120"/>
    <n v="1.517386297357086"/>
    <n v="7.1818098382687126"/>
    <n v="6.5080908315372863"/>
    <n v="9.81"/>
  </r>
  <r>
    <n v="30"/>
    <n v="40"/>
    <n v="160"/>
    <n v="-3.4539930380087416"/>
    <n v="6.476942629192223"/>
    <n v="6.5080908315372863"/>
    <n v="9.81"/>
  </r>
  <r>
    <n v="30"/>
    <n v="40"/>
    <n v="200"/>
    <n v="-6.8092106440335511"/>
    <n v="2.7414419807175388"/>
    <n v="6.5080908315372863"/>
    <n v="9.81"/>
  </r>
  <r>
    <n v="30"/>
    <n v="40"/>
    <n v="240"/>
    <n v="-6.9783229137682605"/>
    <n v="-2.2768098382687101"/>
    <n v="6.5080908315372863"/>
    <n v="9.81"/>
  </r>
  <r>
    <n v="30"/>
    <n v="40"/>
    <n v="280"/>
    <n v="-3.8822003367304698"/>
    <n v="-6.2297170300062694"/>
    <n v="6.5080908315372863"/>
    <n v="9.81"/>
  </r>
  <r>
    <n v="30"/>
    <n v="40"/>
    <n v="320"/>
    <n v="1.0304469237142566"/>
    <n v="-7.2676703878112239"/>
    <n v="6.5080908315372863"/>
    <n v="9.81"/>
  </r>
  <r>
    <n v="30"/>
    <n v="40"/>
    <n v="360"/>
    <n v="5.460936616411173"/>
    <n v="-4.9050000000000011"/>
    <n v="6.5080908315372863"/>
    <n v="9.81"/>
  </r>
  <r>
    <n v="30"/>
    <n v="50"/>
    <n v="0"/>
    <n v="6.5080908315372863"/>
    <n v="-4.9049999999999994"/>
    <n v="5.4609366164111757"/>
    <n v="9.81"/>
  </r>
  <r>
    <n v="30"/>
    <n v="50"/>
    <n v="40"/>
    <n v="8.1383600423251821"/>
    <n v="0.42587215572814702"/>
    <n v="5.4609366164111757"/>
    <n v="9.81"/>
  </r>
  <r>
    <n v="30"/>
    <n v="50"/>
    <n v="80"/>
    <n v="5.9606001415121872"/>
    <n v="5.5574739967492937"/>
    <n v="5.4609366164111757"/>
    <n v="9.81"/>
  </r>
  <r>
    <n v="30"/>
    <n v="50"/>
    <n v="120"/>
    <n v="0.99380918979402977"/>
    <n v="8.0886719902478799"/>
    <n v="5.4609366164111757"/>
    <n v="9.81"/>
  </r>
  <r>
    <n v="30"/>
    <n v="50"/>
    <n v="160"/>
    <n v="-4.437996126787608"/>
    <n v="6.8350904639337342"/>
    <n v="5.4609366164111757"/>
    <n v="9.81"/>
  </r>
  <r>
    <n v="30"/>
    <n v="50"/>
    <n v="200"/>
    <n v="-7.7932137328124194"/>
    <n v="2.3832941459760275"/>
    <n v="5.4609366164111757"/>
    <n v="9.81"/>
  </r>
  <r>
    <n v="30"/>
    <n v="50"/>
    <n v="240"/>
    <n v="-7.5019000213313163"/>
    <n v="-3.1836719902478792"/>
    <n v="5.4609366164111757"/>
    <n v="9.81"/>
  </r>
  <r>
    <n v="30"/>
    <n v="50"/>
    <n v="280"/>
    <n v="-3.7003639155375763"/>
    <n v="-7.2609626196618802"/>
    <n v="5.4609366164111757"/>
    <n v="9.8100000000000023"/>
  </r>
  <r>
    <n v="30"/>
    <n v="50"/>
    <n v="320"/>
    <n v="1.8326135913002291"/>
    <n v="-7.9407681427253216"/>
    <n v="5.4609366164111757"/>
    <n v="9.81"/>
  </r>
  <r>
    <n v="30"/>
    <n v="50"/>
    <n v="360"/>
    <n v="6.5080908315372845"/>
    <n v="-4.9050000000000011"/>
    <n v="5.4609366164111757"/>
    <n v="9.81"/>
  </r>
  <r>
    <n v="30"/>
    <n v="60"/>
    <n v="0"/>
    <n v="7.3574999999999999"/>
    <n v="-4.9049999999999994"/>
    <n v="4.2478546055626731"/>
    <n v="9.81"/>
  </r>
  <r>
    <n v="30"/>
    <n v="60"/>
    <n v="40"/>
    <n v="8.7890452157603569"/>
    <n v="0.97186184477012583"/>
    <n v="4.2478546055626731"/>
    <n v="9.81"/>
  </r>
  <r>
    <n v="30"/>
    <n v="60"/>
    <n v="80"/>
    <n v="6.1080984957093207"/>
    <n v="6.3939787313310275"/>
    <n v="4.2478546055626731"/>
    <n v="9.81"/>
  </r>
  <r>
    <n v="30"/>
    <n v="60"/>
    <n v="120"/>
    <n v="0.56910460556267273"/>
    <n v="8.8242819083440072"/>
    <n v="4.2478546055626731"/>
    <n v="9.81"/>
  </r>
  <r>
    <n v="30"/>
    <n v="60"/>
    <n v="160"/>
    <n v="-5.2361796544199155"/>
    <n v="7.1256055094734885"/>
    <n v="4.2478546055626731"/>
    <n v="9.81"/>
  </r>
  <r>
    <n v="30"/>
    <n v="60"/>
    <n v="200"/>
    <n v="-8.591397260444726"/>
    <n v="2.0927791004362732"/>
    <n v="4.2478546055626731"/>
    <n v="9.81"/>
  </r>
  <r>
    <n v="30"/>
    <n v="60"/>
    <n v="240"/>
    <n v="-7.926604605562674"/>
    <n v="-3.9192819083440043"/>
    <n v="4.2478546055626731"/>
    <n v="9.81"/>
  </r>
  <r>
    <n v="30"/>
    <n v="60"/>
    <n v="280"/>
    <n v="-3.5528655613404432"/>
    <n v="-8.097467354243614"/>
    <n v="4.2478546055626731"/>
    <n v="9.8100000000000023"/>
  </r>
  <r>
    <n v="30"/>
    <n v="60"/>
    <n v="320"/>
    <n v="2.4832987647354035"/>
    <n v="-8.4867578317673011"/>
    <n v="4.2478546055626731"/>
    <n v="9.81"/>
  </r>
  <r>
    <n v="30"/>
    <n v="60"/>
    <n v="360"/>
    <n v="7.357499999999999"/>
    <n v="-4.9050000000000011"/>
    <n v="4.2478546055626731"/>
    <n v="9.81"/>
  </r>
  <r>
    <n v="30"/>
    <n v="70"/>
    <n v="0"/>
    <n v="7.983355254037356"/>
    <n v="-4.9049999999999994"/>
    <n v="2.9057036820422955"/>
    <n v="9.81"/>
  </r>
  <r>
    <n v="30"/>
    <n v="70"/>
    <n v="40"/>
    <n v="9.2684781553124882"/>
    <n v="1.3741538475225601"/>
    <n v="2.9057036820422955"/>
    <n v="9.81"/>
  </r>
  <r>
    <n v="30"/>
    <n v="70"/>
    <n v="80"/>
    <n v="6.2167771200561814"/>
    <n v="7.0103258377704414"/>
    <n v="2.9057036820422955"/>
    <n v="9.81"/>
  </r>
  <r>
    <n v="30"/>
    <n v="70"/>
    <n v="120"/>
    <n v="0.25617697854399524"/>
    <n v="9.3662884574323204"/>
    <n v="2.9057036820422955"/>
    <n v="9.81"/>
  </r>
  <r>
    <n v="30"/>
    <n v="70"/>
    <n v="160"/>
    <n v="-5.8242912183189084"/>
    <n v="7.3396606131604685"/>
    <n v="2.9057036820422955"/>
    <n v="9.81"/>
  </r>
  <r>
    <n v="30"/>
    <n v="70"/>
    <n v="200"/>
    <n v="-9.1795088243437188"/>
    <n v="1.8787239967492939"/>
    <n v="2.9057036820422955"/>
    <n v="9.81"/>
  </r>
  <r>
    <n v="30"/>
    <n v="70"/>
    <n v="240"/>
    <n v="-8.239532232581352"/>
    <n v="-4.4612884574323184"/>
    <n v="2.9057036820422955"/>
    <n v="9.8100000000000023"/>
  </r>
  <r>
    <n v="30"/>
    <n v="70"/>
    <n v="280"/>
    <n v="-3.4441869369935829"/>
    <n v="-8.713814460683027"/>
    <n v="2.9057036820422955"/>
    <n v="9.81"/>
  </r>
  <r>
    <n v="30"/>
    <n v="70"/>
    <n v="320"/>
    <n v="2.9627317042875356"/>
    <n v="-8.8890498345197351"/>
    <n v="2.9057036820422955"/>
    <n v="9.81"/>
  </r>
  <r>
    <n v="30"/>
    <n v="70"/>
    <n v="360"/>
    <n v="7.9833552540373551"/>
    <n v="-4.9050000000000011"/>
    <n v="2.9057036820422955"/>
    <n v="9.81"/>
  </r>
  <r>
    <n v="30"/>
    <n v="80"/>
    <n v="0"/>
    <n v="8.3666402984534685"/>
    <n v="-4.9049999999999994"/>
    <n v="1.4752644225000708"/>
    <n v="9.81"/>
  </r>
  <r>
    <n v="30"/>
    <n v="80"/>
    <n v="40"/>
    <n v="9.5620915337180623"/>
    <n v="1.6205247250513919"/>
    <n v="1.4752644225000708"/>
    <n v="9.81"/>
  </r>
  <r>
    <n v="30"/>
    <n v="80"/>
    <n v="80"/>
    <n v="6.283333869546027"/>
    <n v="7.3877879211250574"/>
    <n v="1.4752644225000708"/>
    <n v="9.81"/>
  </r>
  <r>
    <n v="30"/>
    <n v="80"/>
    <n v="120"/>
    <n v="6.4534456335939128E-2"/>
    <n v="9.6982230427873208"/>
    <n v="1.4752644225000708"/>
    <n v="9.81"/>
  </r>
  <r>
    <n v="30"/>
    <n v="80"/>
    <n v="160"/>
    <n v="-6.1844613462143281"/>
    <n v="7.4707518189862521"/>
    <n v="1.4752644225000708"/>
    <n v="9.81"/>
  </r>
  <r>
    <n v="30"/>
    <n v="80"/>
    <n v="200"/>
    <n v="-9.5396789522391394"/>
    <n v="1.7476327909235099"/>
    <n v="1.4752644225000708"/>
    <n v="9.81"/>
  </r>
  <r>
    <n v="30"/>
    <n v="80"/>
    <n v="240"/>
    <n v="-8.4311747547894083"/>
    <n v="-4.7932230427873188"/>
    <n v="1.4752644225000708"/>
    <n v="9.81"/>
  </r>
  <r>
    <n v="30"/>
    <n v="80"/>
    <n v="280"/>
    <n v="-3.3776301875037364"/>
    <n v="-9.0912765440376422"/>
    <n v="1.4752644225000708"/>
    <n v="9.81"/>
  </r>
  <r>
    <n v="30"/>
    <n v="80"/>
    <n v="320"/>
    <n v="3.2563450826931088"/>
    <n v="-9.1354207120485675"/>
    <n v="1.4752644225000708"/>
    <n v="9.81"/>
  </r>
  <r>
    <n v="30"/>
    <n v="80"/>
    <n v="360"/>
    <n v="8.3666402984534685"/>
    <n v="-4.9050000000000011"/>
    <n v="1.4752644225000708"/>
    <n v="9.81"/>
  </r>
  <r>
    <n v="30"/>
    <n v="90"/>
    <n v="0"/>
    <n v="8.4957092111253445"/>
    <n v="-4.9049999999999994"/>
    <n v="5.2021215459456684E-16"/>
    <n v="9.81"/>
  </r>
  <r>
    <n v="30"/>
    <n v="90"/>
    <n v="40"/>
    <n v="9.6609640570497604"/>
    <n v="1.7034886229125872"/>
    <n v="5.2021215459456684E-16"/>
    <n v="9.81"/>
  </r>
  <r>
    <n v="30"/>
    <n v="90"/>
    <n v="80"/>
    <n v="6.3057464510249517"/>
    <n v="7.5148959869971748"/>
    <n v="5.2021215459456684E-16"/>
    <n v="9.81"/>
  </r>
  <r>
    <n v="30"/>
    <n v="90"/>
    <n v="120"/>
    <n v="1.3418620017636371E-15"/>
    <n v="9.81"/>
    <n v="5.2021215459456684E-16"/>
    <n v="9.81"/>
  </r>
  <r>
    <n v="30"/>
    <n v="90"/>
    <n v="160"/>
    <n v="-6.3057464510249508"/>
    <n v="7.5148959869971756"/>
    <n v="5.2021215459456684E-16"/>
    <n v="9.81"/>
  </r>
  <r>
    <n v="30"/>
    <n v="90"/>
    <n v="200"/>
    <n v="-9.6609640570497621"/>
    <n v="1.703488622912587"/>
    <n v="5.2021215459456684E-16"/>
    <n v="9.81"/>
  </r>
  <r>
    <n v="30"/>
    <n v="90"/>
    <n v="240"/>
    <n v="-8.4957092111253463"/>
    <n v="-4.9049999999999976"/>
    <n v="5.2021215459456684E-16"/>
    <n v="9.8100000000000023"/>
  </r>
  <r>
    <n v="30"/>
    <n v="90"/>
    <n v="280"/>
    <n v="-3.3552176060248136"/>
    <n v="-9.2183846099097604"/>
    <n v="5.2021215459456684E-16"/>
    <n v="9.81"/>
  </r>
  <r>
    <n v="30"/>
    <n v="90"/>
    <n v="320"/>
    <n v="3.3552176060248082"/>
    <n v="-9.2183846099097622"/>
    <n v="5.2021215459456684E-16"/>
    <n v="9.81"/>
  </r>
  <r>
    <n v="30"/>
    <n v="90"/>
    <n v="360"/>
    <n v="8.4957092111253427"/>
    <n v="-4.9050000000000011"/>
    <n v="5.2021215459456684E-16"/>
    <n v="9.81"/>
  </r>
  <r>
    <n v="40"/>
    <n v="0"/>
    <n v="0"/>
    <n v="0"/>
    <n v="-6.3057464510249508"/>
    <n v="7.5148959869971748"/>
    <n v="9.81"/>
  </r>
  <r>
    <n v="40"/>
    <n v="0"/>
    <n v="40"/>
    <n v="4.0532556885437057"/>
    <n v="-4.8304820285248802"/>
    <n v="7.5148959869971748"/>
    <n v="9.81"/>
  </r>
  <r>
    <n v="40"/>
    <n v="0"/>
    <n v="80"/>
    <n v="6.2099479934985871"/>
    <n v="-1.0949813800501964"/>
    <n v="7.5148959869971748"/>
    <n v="9.81"/>
  </r>
  <r>
    <n v="40"/>
    <n v="0"/>
    <n v="120"/>
    <n v="5.4609366164111739"/>
    <n v="3.1528732255124736"/>
    <n v="7.5148959869971748"/>
    <n v="9.81"/>
  </r>
  <r>
    <n v="40"/>
    <n v="0"/>
    <n v="160"/>
    <n v="2.1566923049548814"/>
    <n v="5.9254634085750766"/>
    <n v="7.5148959869971748"/>
    <n v="9.81"/>
  </r>
  <r>
    <n v="40"/>
    <n v="0"/>
    <n v="200"/>
    <n v="-2.1566923049548801"/>
    <n v="5.9254634085750766"/>
    <n v="7.5148959869971748"/>
    <n v="9.81"/>
  </r>
  <r>
    <n v="40"/>
    <n v="0"/>
    <n v="240"/>
    <n v="-5.4609366164111721"/>
    <n v="3.1528732255124781"/>
    <n v="7.5148959869971748"/>
    <n v="9.81"/>
  </r>
  <r>
    <n v="40"/>
    <n v="0"/>
    <n v="280"/>
    <n v="-6.2099479934985871"/>
    <n v="-1.0949813800501937"/>
    <n v="7.5148959869971748"/>
    <n v="9.81"/>
  </r>
  <r>
    <n v="40"/>
    <n v="0"/>
    <n v="320"/>
    <n v="-4.0532556885437083"/>
    <n v="-4.8304820285248793"/>
    <n v="7.5148959869971748"/>
    <n v="9.81"/>
  </r>
  <r>
    <n v="40"/>
    <n v="0"/>
    <n v="360"/>
    <n v="-1.5444624414964975E-15"/>
    <n v="-6.3057464510249508"/>
    <n v="7.5148959869971748"/>
    <n v="9.81"/>
  </r>
  <r>
    <n v="40"/>
    <n v="10"/>
    <n v="0"/>
    <n v="1.3049479934985873"/>
    <n v="-6.3057464510249508"/>
    <n v="7.4007278310751463"/>
    <n v="9.81"/>
  </r>
  <r>
    <n v="40"/>
    <n v="10"/>
    <n v="40"/>
    <n v="5.0529038475225585"/>
    <n v="-3.9916776270186776"/>
    <n v="7.4007278310751463"/>
    <n v="9.8099999999999987"/>
  </r>
  <r>
    <n v="40"/>
    <n v="10"/>
    <n v="80"/>
    <n v="6.4365498345197345"/>
    <n v="0.19014152122493649"/>
    <n v="7.4007278310751463"/>
    <n v="9.81"/>
  </r>
  <r>
    <n v="40"/>
    <n v="10"/>
    <n v="120"/>
    <n v="4.8084626196618805"/>
    <n v="4.2829913384997811"/>
    <n v="7.4007278310751463"/>
    <n v="9.8099999999999987"/>
  </r>
  <r>
    <n v="40"/>
    <n v="10"/>
    <n v="160"/>
    <n v="0.93044230495488167"/>
    <n v="6.3717819083440066"/>
    <n v="7.4007278310751463"/>
    <n v="9.8099999999999987"/>
  </r>
  <r>
    <n v="40"/>
    <n v="10"/>
    <n v="200"/>
    <n v="-3.3829423049548799"/>
    <n v="5.4791449088061457"/>
    <n v="7.4007278310751463"/>
    <n v="9.8099999999999987"/>
  </r>
  <r>
    <n v="40"/>
    <n v="10"/>
    <n v="240"/>
    <n v="-6.1134106131604664"/>
    <n v="2.022755112525171"/>
    <n v="7.4007278310751463"/>
    <n v="9.81"/>
  </r>
  <r>
    <n v="40"/>
    <n v="10"/>
    <n v="280"/>
    <n v="-5.9833461524774405"/>
    <n v="-2.3801042813253268"/>
    <n v="7.4007278310751463"/>
    <n v="9.8099999999999987"/>
  </r>
  <r>
    <n v="40"/>
    <n v="10"/>
    <n v="320"/>
    <n v="-3.0536075295648555"/>
    <n v="-5.6692864300310823"/>
    <n v="7.4007278310751463"/>
    <n v="9.81"/>
  </r>
  <r>
    <n v="40"/>
    <n v="10"/>
    <n v="360"/>
    <n v="1.3049479934985855"/>
    <n v="-6.3057464510249508"/>
    <n v="7.4007278310751463"/>
    <n v="9.8099999999999987"/>
  </r>
  <r>
    <n v="40"/>
    <n v="20"/>
    <n v="0"/>
    <n v="2.5702458025502661"/>
    <n v="-6.3057464510249508"/>
    <n v="7.0616923049548808"/>
    <n v="9.81"/>
  </r>
  <r>
    <n v="40"/>
    <n v="20"/>
    <n v="40"/>
    <n v="6.0221782030372148"/>
    <n v="-3.1783598727967335"/>
    <n v="7.0616923049548808"/>
    <n v="9.81"/>
  </r>
  <r>
    <n v="40"/>
    <n v="20"/>
    <n v="80"/>
    <n v="6.6562664932675171"/>
    <n v="1.4362166134483907"/>
    <n v="7.0616923049548808"/>
    <n v="9.81"/>
  </r>
  <r>
    <n v="40"/>
    <n v="20"/>
    <n v="120"/>
    <n v="4.1758137151360417"/>
    <n v="5.3787713844913272"/>
    <n v="7.0616923049548808"/>
    <n v="9.81"/>
  </r>
  <r>
    <n v="40"/>
    <n v="20"/>
    <n v="160"/>
    <n v="-0.25854870930755858"/>
    <n v="6.8045392463455174"/>
    <n v="7.0616923049548808"/>
    <n v="9.81"/>
  </r>
  <r>
    <n v="40"/>
    <n v="20"/>
    <n v="200"/>
    <n v="-4.5719333192173206"/>
    <n v="5.0463875708046357"/>
    <n v="7.0616923049548808"/>
    <n v="9.81"/>
  </r>
  <r>
    <n v="40"/>
    <n v="20"/>
    <n v="240"/>
    <n v="-6.7460595176863061"/>
    <n v="0.9269750665336256"/>
    <n v="7.0616923049548808"/>
    <n v="9.81"/>
  </r>
  <r>
    <n v="40"/>
    <n v="20"/>
    <n v="280"/>
    <n v="-5.7636294937296579"/>
    <n v="-3.6261793735487808"/>
    <n v="7.0616923049548808"/>
    <n v="9.81"/>
  </r>
  <r>
    <n v="40"/>
    <n v="20"/>
    <n v="320"/>
    <n v="-2.0843331740501991"/>
    <n v="-6.4826041842530264"/>
    <n v="7.0616923049548808"/>
    <n v="9.81"/>
  </r>
  <r>
    <n v="40"/>
    <n v="20"/>
    <n v="360"/>
    <n v="2.5702458025502652"/>
    <n v="-6.3057464510249517"/>
    <n v="7.0616923049548808"/>
    <n v="9.81"/>
  </r>
  <r>
    <n v="40"/>
    <n v="30"/>
    <n v="0"/>
    <n v="3.7574479934985869"/>
    <n v="-6.3057464510249508"/>
    <n v="6.5080908315372863"/>
    <n v="9.81"/>
  </r>
  <r>
    <n v="40"/>
    <n v="30"/>
    <n v="40"/>
    <n v="6.9316278442718522"/>
    <n v="-2.4152410142624401"/>
    <n v="6.5080908315372863"/>
    <n v="9.81"/>
  </r>
  <r>
    <n v="40"/>
    <n v="30"/>
    <n v="80"/>
    <n v="6.8624219902478805"/>
    <n v="2.6053825354873763"/>
    <n v="6.5080908315372863"/>
    <n v="9.81"/>
  </r>
  <r>
    <n v="40"/>
    <n v="30"/>
    <n v="120"/>
    <n v="3.5822126196618815"/>
    <n v="6.4069186412811163"/>
    <n v="6.5080908315372863"/>
    <n v="9.81"/>
  </r>
  <r>
    <n v="40"/>
    <n v="30"/>
    <n v="160"/>
    <n v="-1.3741538475225583"/>
    <n v="7.2105863098502097"/>
    <n v="6.5080908315372863"/>
    <n v="9.81"/>
  </r>
  <r>
    <n v="40"/>
    <n v="30"/>
    <n v="200"/>
    <n v="-5.6875384574323204"/>
    <n v="4.6403405072999435"/>
    <n v="6.5080908315372863"/>
    <n v="9.81"/>
  </r>
  <r>
    <n v="40"/>
    <n v="30"/>
    <n v="240"/>
    <n v="-7.3396606131604667"/>
    <n v="-0.10117219025616397"/>
    <n v="6.5080908315372863"/>
    <n v="9.81"/>
  </r>
  <r>
    <n v="40"/>
    <n v="30"/>
    <n v="280"/>
    <n v="-5.5574739967492945"/>
    <n v="-4.7953452955877669"/>
    <n v="6.5080908315372863"/>
    <n v="9.81"/>
  </r>
  <r>
    <n v="40"/>
    <n v="30"/>
    <n v="320"/>
    <n v="-1.1748835328155629"/>
    <n v="-7.2457230427873194"/>
    <n v="6.5080908315372863"/>
    <n v="9.81"/>
  </r>
  <r>
    <n v="40"/>
    <n v="30"/>
    <n v="360"/>
    <n v="3.7574479934985852"/>
    <n v="-6.3057464510249517"/>
    <n v="6.5080908315372863"/>
    <n v="9.81"/>
  </r>
  <r>
    <n v="40"/>
    <n v="40"/>
    <n v="0"/>
    <n v="4.8304820285248802"/>
    <n v="-6.3057464510249508"/>
    <n v="5.7567443114562931"/>
    <n v="9.81"/>
  </r>
  <r>
    <n v="40"/>
    <n v="40"/>
    <n v="40"/>
    <n v="7.7536196040812788"/>
    <n v="-1.7255080317755871"/>
    <n v="5.7567443114562931"/>
    <n v="9.8099999999999987"/>
  </r>
  <r>
    <n v="40"/>
    <n v="40"/>
    <n v="80"/>
    <n v="7.0487523950047901"/>
    <n v="3.6621147724272434"/>
    <n v="5.7567443114562931"/>
    <n v="9.81"/>
  </r>
  <r>
    <n v="40"/>
    <n v="40"/>
    <n v="120"/>
    <n v="3.0456956021487351"/>
    <n v="7.3361933747392083"/>
    <n v="5.7567443114562931"/>
    <n v="9.81"/>
  </r>
  <r>
    <n v="40"/>
    <n v="40"/>
    <n v="160"/>
    <n v="-2.3824760120888944"/>
    <n v="7.5775855643032237"/>
    <n v="5.7567443114562931"/>
    <n v="9.81"/>
  </r>
  <r>
    <n v="40"/>
    <n v="40"/>
    <n v="200"/>
    <n v="-6.6958606219986558"/>
    <n v="4.2733412528469303"/>
    <n v="5.7567443114562931"/>
    <n v="9.81"/>
  </r>
  <r>
    <n v="40"/>
    <n v="40"/>
    <n v="240"/>
    <n v="-7.876177630673614"/>
    <n v="-1.0304469237142544"/>
    <n v="5.7567443114562931"/>
    <n v="9.81"/>
  </r>
  <r>
    <n v="40"/>
    <n v="40"/>
    <n v="280"/>
    <n v="-5.3711435919923858"/>
    <n v="-5.852077532527634"/>
    <n v="5.7567443114562931"/>
    <n v="9.81"/>
  </r>
  <r>
    <n v="40"/>
    <n v="40"/>
    <n v="320"/>
    <n v="-0.352891773006136"/>
    <n v="-7.9354560252741733"/>
    <n v="5.7567443114562931"/>
    <n v="9.81"/>
  </r>
  <r>
    <n v="40"/>
    <n v="40"/>
    <n v="360"/>
    <n v="4.8304820285248784"/>
    <n v="-6.3057464510249517"/>
    <n v="5.7567443114562931"/>
    <n v="9.81"/>
  </r>
  <r>
    <n v="40"/>
    <n v="50"/>
    <n v="0"/>
    <n v="5.7567443114562931"/>
    <n v="-6.3057464510249508"/>
    <n v="4.8304820285248811"/>
    <n v="9.81"/>
  </r>
  <r>
    <n v="40"/>
    <n v="50"/>
    <n v="40"/>
    <n v="8.4631776787915864"/>
    <n v="-1.130118112987307"/>
    <n v="4.8304820285248811"/>
    <n v="9.81"/>
  </r>
  <r>
    <n v="40"/>
    <n v="50"/>
    <n v="80"/>
    <n v="7.2095961524774408"/>
    <n v="4.5743050499808859"/>
    <n v="4.8304820285248811"/>
    <n v="9.81"/>
  </r>
  <r>
    <n v="40"/>
    <n v="50"/>
    <n v="120"/>
    <n v="2.5825644606830287"/>
    <n v="8.1383600423251803"/>
    <n v="4.8304820285248811"/>
    <n v="9.81"/>
  </r>
  <r>
    <n v="40"/>
    <n v="50"/>
    <n v="160"/>
    <n v="-3.2528778442718518"/>
    <n v="7.8943859230685867"/>
    <n v="4.8304820285248811"/>
    <n v="9.81"/>
  </r>
  <r>
    <n v="40"/>
    <n v="50"/>
    <n v="200"/>
    <n v="-7.5662624541816141"/>
    <n v="3.9565408940815674"/>
    <n v="4.8304820285248811"/>
    <n v="9.81"/>
  </r>
  <r>
    <n v="40"/>
    <n v="50"/>
    <n v="240"/>
    <n v="-8.3393087721393222"/>
    <n v="-1.8326135913002279"/>
    <n v="4.8304820285248811"/>
    <n v="9.81"/>
  </r>
  <r>
    <n v="40"/>
    <n v="50"/>
    <n v="280"/>
    <n v="-5.210299834519736"/>
    <n v="-6.764267810081277"/>
    <n v="4.8304820285248811"/>
    <n v="9.81"/>
  </r>
  <r>
    <n v="40"/>
    <n v="50"/>
    <n v="320"/>
    <n v="0.35666630170417096"/>
    <n v="-8.5308459440624542"/>
    <n v="4.8304820285248811"/>
    <n v="9.81"/>
  </r>
  <r>
    <n v="40"/>
    <n v="50"/>
    <n v="360"/>
    <n v="5.7567443114562913"/>
    <n v="-6.3057464510249517"/>
    <n v="4.8304820285248811"/>
    <n v="9.81"/>
  </r>
  <r>
    <n v="40"/>
    <n v="60"/>
    <n v="0"/>
    <n v="6.5080908315372863"/>
    <n v="-6.3057464510249508"/>
    <n v="3.7574479934985883"/>
    <n v="9.81"/>
  </r>
  <r>
    <n v="40"/>
    <n v="60"/>
    <n v="40"/>
    <n v="9.0387425053564137"/>
    <n v="-0.64716187929814684"/>
    <n v="3.7574479934985883"/>
    <n v="9.81"/>
  </r>
  <r>
    <n v="40"/>
    <n v="60"/>
    <n v="80"/>
    <n v="7.3400661064858941"/>
    <n v="5.3142369281553901"/>
    <n v="3.7574479934985883"/>
    <n v="9.81"/>
  </r>
  <r>
    <n v="40"/>
    <n v="60"/>
    <n v="120"/>
    <n v="2.206891200642533"/>
    <n v="8.7890452157603551"/>
    <n v="3.7574479934985883"/>
    <n v="9.81"/>
  </r>
  <r>
    <n v="40"/>
    <n v="60"/>
    <n v="160"/>
    <n v="-3.9589126248451314"/>
    <n v="8.1513615675539306"/>
    <n v="3.7574479934985883"/>
    <n v="9.81"/>
  </r>
  <r>
    <n v="40"/>
    <n v="60"/>
    <n v="200"/>
    <n v="-8.2722972347548946"/>
    <n v="3.6995652495962239"/>
    <n v="3.7574479934985883"/>
    <n v="9.81"/>
  </r>
  <r>
    <n v="40"/>
    <n v="60"/>
    <n v="240"/>
    <n v="-8.714982032179817"/>
    <n v="-2.4832987647354012"/>
    <n v="3.7574479934985883"/>
    <n v="9.81"/>
  </r>
  <r>
    <n v="40"/>
    <n v="60"/>
    <n v="280"/>
    <n v="-5.0798298805112818"/>
    <n v="-7.5041996882557811"/>
    <n v="3.7574479934985883"/>
    <n v="9.81"/>
  </r>
  <r>
    <n v="40"/>
    <n v="60"/>
    <n v="320"/>
    <n v="0.9322311282689969"/>
    <n v="-9.0138021777516144"/>
    <n v="3.7574479934985883"/>
    <n v="9.81"/>
  </r>
  <r>
    <n v="40"/>
    <n v="60"/>
    <n v="360"/>
    <n v="6.5080908315372836"/>
    <n v="-6.3057464510249517"/>
    <n v="3.7574479934985883"/>
    <n v="9.81"/>
  </r>
  <r>
    <n v="40"/>
    <n v="70"/>
    <n v="0"/>
    <n v="7.0616923049548799"/>
    <n v="-6.3057464510249508"/>
    <n v="2.570245802550267"/>
    <n v="9.8099999999999987"/>
  </r>
  <r>
    <n v="40"/>
    <n v="70"/>
    <n v="40"/>
    <n v="9.4628258377704384"/>
    <n v="-0.29131371148110435"/>
    <n v="2.570245802550267"/>
    <n v="9.8099999999999987"/>
  </r>
  <r>
    <n v="40"/>
    <n v="70"/>
    <n v="80"/>
    <n v="7.4361979934985873"/>
    <n v="5.859427951256019"/>
    <n v="2.570245802550267"/>
    <n v="9.8099999999999987"/>
  </r>
  <r>
    <n v="40"/>
    <n v="70"/>
    <n v="120"/>
    <n v="1.9300904639337357"/>
    <n v="9.2684781553124882"/>
    <n v="2.570245802550267"/>
    <n v="9.81"/>
  </r>
  <r>
    <n v="40"/>
    <n v="70"/>
    <n v="160"/>
    <n v="-4.4791278442718516"/>
    <n v="8.3407044228375185"/>
    <n v="2.570245802550267"/>
    <n v="9.81"/>
  </r>
  <r>
    <n v="40"/>
    <n v="70"/>
    <n v="200"/>
    <n v="-8.7925124541816135"/>
    <n v="3.5102223943126369"/>
    <n v="2.570245802550267"/>
    <n v="9.81"/>
  </r>
  <r>
    <n v="40"/>
    <n v="70"/>
    <n v="240"/>
    <n v="-8.9917827688886156"/>
    <n v="-2.9627317042875343"/>
    <n v="2.570245802550267"/>
    <n v="9.81"/>
  </r>
  <r>
    <n v="40"/>
    <n v="70"/>
    <n v="280"/>
    <n v="-4.9836979934985903"/>
    <n v="-8.0493907113564109"/>
    <n v="2.570245802550267"/>
    <n v="9.81"/>
  </r>
  <r>
    <n v="40"/>
    <n v="70"/>
    <n v="320"/>
    <n v="1.3563144606830237"/>
    <n v="-9.3696503455686564"/>
    <n v="2.570245802550267"/>
    <n v="9.8099999999999987"/>
  </r>
  <r>
    <n v="40"/>
    <n v="70"/>
    <n v="360"/>
    <n v="7.061692304954879"/>
    <n v="-6.3057464510249526"/>
    <n v="2.570245802550267"/>
    <n v="9.81"/>
  </r>
  <r>
    <n v="40"/>
    <n v="80"/>
    <n v="0"/>
    <n v="7.4007278310751463"/>
    <n v="-6.3057464510249508"/>
    <n v="1.3049479934985877"/>
    <n v="9.81"/>
  </r>
  <r>
    <n v="40"/>
    <n v="80"/>
    <n v="40"/>
    <n v="9.7225421185747898"/>
    <n v="-7.3385876047440124E-2"/>
    <n v="1.3049479934985877"/>
    <n v="9.81"/>
  </r>
  <r>
    <n v="40"/>
    <n v="80"/>
    <n v="80"/>
    <n v="7.4950708947737201"/>
    <n v="6.1933127659258309"/>
    <n v="1.3049479934985877"/>
    <n v="9.81"/>
  </r>
  <r>
    <n v="40"/>
    <n v="80"/>
    <n v="120"/>
    <n v="1.7605727008736025"/>
    <n v="9.5620915337180605"/>
    <n v="1.3049479934985877"/>
    <n v="9.8099999999999987"/>
  </r>
  <r>
    <n v="40"/>
    <n v="80"/>
    <n v="160"/>
    <n v="-4.797717026351334"/>
    <n v="8.4566614020736655"/>
    <n v="1.3049479934985877"/>
    <n v="9.81"/>
  </r>
  <r>
    <n v="40"/>
    <n v="80"/>
    <n v="200"/>
    <n v="-9.1111016362610968"/>
    <n v="3.3942654150764895"/>
    <n v="1.3049479934985877"/>
    <n v="9.81"/>
  </r>
  <r>
    <n v="40"/>
    <n v="80"/>
    <n v="240"/>
    <n v="-9.1613005319487488"/>
    <n v="-3.2563450826931084"/>
    <n v="1.3049479934985877"/>
    <n v="9.81"/>
  </r>
  <r>
    <n v="40"/>
    <n v="80"/>
    <n v="280"/>
    <n v="-4.9248250922234567"/>
    <n v="-8.3832755260262211"/>
    <n v="1.3049479934985877"/>
    <n v="9.8099999999999987"/>
  </r>
  <r>
    <n v="40"/>
    <n v="80"/>
    <n v="320"/>
    <n v="1.6160307414873729"/>
    <n v="-9.5875781810023213"/>
    <n v="1.3049479934985877"/>
    <n v="9.81"/>
  </r>
  <r>
    <n v="40"/>
    <n v="80"/>
    <n v="360"/>
    <n v="7.4007278310751454"/>
    <n v="-6.3057464510249526"/>
    <n v="1.3049479934985877"/>
    <n v="9.81"/>
  </r>
  <r>
    <n v="40"/>
    <n v="90"/>
    <n v="0"/>
    <n v="7.5148959869971748"/>
    <n v="-6.3057464510249508"/>
    <n v="4.6015466582006897E-16"/>
    <n v="9.81"/>
  </r>
  <r>
    <n v="40"/>
    <n v="90"/>
    <n v="40"/>
    <n v="9.8099999999999987"/>
    <n v="3.9650182595325766E-17"/>
    <n v="4.6015466582006897E-16"/>
    <n v="9.8099999999999987"/>
  </r>
  <r>
    <n v="40"/>
    <n v="90"/>
    <n v="80"/>
    <n v="7.5148959869971748"/>
    <n v="6.3057464510249508"/>
    <n v="4.6015466582006897E-16"/>
    <n v="9.81"/>
  </r>
  <r>
    <n v="40"/>
    <n v="90"/>
    <n v="120"/>
    <n v="1.7034886229125885"/>
    <n v="9.6609640570497604"/>
    <n v="4.6015466582006897E-16"/>
    <n v="9.81"/>
  </r>
  <r>
    <n v="40"/>
    <n v="90"/>
    <n v="160"/>
    <n v="-4.9049999999999985"/>
    <n v="8.4957092111253445"/>
    <n v="4.6015466582006897E-16"/>
    <n v="9.81"/>
  </r>
  <r>
    <n v="40"/>
    <n v="90"/>
    <n v="200"/>
    <n v="-9.2183846099097604"/>
    <n v="3.3552176060248105"/>
    <n v="4.6015466582006897E-16"/>
    <n v="9.8099999999999987"/>
  </r>
  <r>
    <n v="40"/>
    <n v="90"/>
    <n v="240"/>
    <n v="-9.2183846099097639"/>
    <n v="-3.3552176060248065"/>
    <n v="4.6015466582006897E-16"/>
    <n v="9.81"/>
  </r>
  <r>
    <n v="40"/>
    <n v="90"/>
    <n v="280"/>
    <n v="-4.905000000000002"/>
    <n v="-8.4957092111253409"/>
    <n v="4.6015466582006897E-16"/>
    <n v="9.8099999999999987"/>
  </r>
  <r>
    <n v="40"/>
    <n v="90"/>
    <n v="320"/>
    <n v="1.7034886229125834"/>
    <n v="-9.6609640570497604"/>
    <n v="4.6015466582006897E-16"/>
    <n v="9.8099999999999987"/>
  </r>
  <r>
    <n v="40"/>
    <n v="90"/>
    <n v="360"/>
    <n v="7.5148959869971739"/>
    <n v="-6.3057464510249526"/>
    <n v="4.6015466582006897E-16"/>
    <n v="9.81"/>
  </r>
  <r>
    <n v="50"/>
    <n v="0"/>
    <n v="0"/>
    <n v="0"/>
    <n v="-7.5148959869971748"/>
    <n v="6.3057464510249517"/>
    <n v="9.81"/>
  </r>
  <r>
    <n v="50"/>
    <n v="0"/>
    <n v="40"/>
    <n v="4.8304820285248802"/>
    <n v="-5.7567443114562931"/>
    <n v="6.3057464510249517"/>
    <n v="9.81"/>
  </r>
  <r>
    <n v="50"/>
    <n v="0"/>
    <n v="80"/>
    <n v="7.4007278310751463"/>
    <n v="-1.3049479934985877"/>
    <n v="6.3057464510249517"/>
    <n v="9.81"/>
  </r>
  <r>
    <n v="50"/>
    <n v="0"/>
    <n v="120"/>
    <n v="6.5080908315372863"/>
    <n v="3.7574479934985856"/>
    <n v="6.3057464510249517"/>
    <n v="9.81"/>
  </r>
  <r>
    <n v="50"/>
    <n v="0"/>
    <n v="160"/>
    <n v="2.5702458025502679"/>
    <n v="7.0616923049548799"/>
    <n v="6.3057464510249517"/>
    <n v="9.81"/>
  </r>
  <r>
    <n v="50"/>
    <n v="0"/>
    <n v="200"/>
    <n v="-2.5702458025502661"/>
    <n v="7.0616923049548808"/>
    <n v="6.3057464510249517"/>
    <n v="9.81"/>
  </r>
  <r>
    <n v="50"/>
    <n v="0"/>
    <n v="240"/>
    <n v="-6.5080908315372845"/>
    <n v="3.7574479934985905"/>
    <n v="6.3057464510249517"/>
    <n v="9.81"/>
  </r>
  <r>
    <n v="50"/>
    <n v="0"/>
    <n v="280"/>
    <n v="-7.4007278310751481"/>
    <n v="-1.3049479934985846"/>
    <n v="6.3057464510249517"/>
    <n v="9.81"/>
  </r>
  <r>
    <n v="50"/>
    <n v="0"/>
    <n v="320"/>
    <n v="-4.8304820285248828"/>
    <n v="-5.7567443114562913"/>
    <n v="6.3057464510249517"/>
    <n v="9.81"/>
  </r>
  <r>
    <n v="50"/>
    <n v="0"/>
    <n v="360"/>
    <n v="-1.8406186632802759E-15"/>
    <n v="-7.5148959869971748"/>
    <n v="6.3057464510249517"/>
    <n v="9.81"/>
  </r>
  <r>
    <n v="50"/>
    <n v="10"/>
    <n v="0"/>
    <n v="1.0949813800501962"/>
    <n v="-7.5148959869971748"/>
    <n v="6.2099479934985879"/>
    <n v="9.81"/>
  </r>
  <r>
    <n v="50"/>
    <n v="10"/>
    <n v="40"/>
    <n v="5.6692864300310832"/>
    <n v="-5.0529038475225603"/>
    <n v="6.2099479934985879"/>
    <n v="9.81"/>
  </r>
  <r>
    <n v="50"/>
    <n v="10"/>
    <n v="80"/>
    <n v="7.5908693523000839"/>
    <n v="-0.22660184102114755"/>
    <n v="6.2099479934985879"/>
    <n v="9.81"/>
  </r>
  <r>
    <n v="50"/>
    <n v="10"/>
    <n v="120"/>
    <n v="5.9606001415121881"/>
    <n v="4.7057296852929991"/>
    <n v="6.2099479934985879"/>
    <n v="9.81"/>
  </r>
  <r>
    <n v="50"/>
    <n v="10"/>
    <n v="160"/>
    <n v="1.5412998798191284"/>
    <n v="7.4361979934985873"/>
    <n v="6.2099479934985879"/>
    <n v="9.81"/>
  </r>
  <r>
    <n v="50"/>
    <n v="10"/>
    <n v="200"/>
    <n v="-3.5991917252814054"/>
    <n v="6.6871866164111742"/>
    <n v="6.2099479934985879"/>
    <n v="9.81"/>
  </r>
  <r>
    <n v="50"/>
    <n v="10"/>
    <n v="240"/>
    <n v="-7.0555815215623836"/>
    <n v="2.8091663017041779"/>
    <n v="6.2099479934985879"/>
    <n v="9.81"/>
  </r>
  <r>
    <n v="50"/>
    <n v="10"/>
    <n v="280"/>
    <n v="-7.2105863098502105"/>
    <n v="-2.3832941459760248"/>
    <n v="6.2099479934985879"/>
    <n v="9.81"/>
  </r>
  <r>
    <n v="50"/>
    <n v="10"/>
    <n v="320"/>
    <n v="-3.9916776270186802"/>
    <n v="-6.460584775390025"/>
    <n v="6.2099479934985879"/>
    <n v="9.81"/>
  </r>
  <r>
    <n v="50"/>
    <n v="10"/>
    <n v="360"/>
    <n v="1.0949813800501944"/>
    <n v="-7.5148959869971748"/>
    <n v="6.2099479934985879"/>
    <n v="9.81"/>
  </r>
  <r>
    <n v="50"/>
    <n v="20"/>
    <n v="0"/>
    <n v="2.1566923049548805"/>
    <n v="-7.5148959869971748"/>
    <n v="5.9254634085750775"/>
    <n v="9.81"/>
  </r>
  <r>
    <n v="50"/>
    <n v="20"/>
    <n v="40"/>
    <n v="6.4826041842530264"/>
    <n v="-4.3704492199249927"/>
    <n v="5.9254634085750775"/>
    <n v="9.81"/>
  </r>
  <r>
    <n v="50"/>
    <n v="20"/>
    <n v="80"/>
    <n v="7.7752335196188538"/>
    <n v="0.81897930928274809"/>
    <n v="5.9254634085750775"/>
    <n v="9.81"/>
  </r>
  <r>
    <n v="50"/>
    <n v="20"/>
    <n v="120"/>
    <n v="5.4297446790598469"/>
    <n v="5.6251983177359284"/>
    <n v="5.9254634085750775"/>
    <n v="9.81"/>
  </r>
  <r>
    <n v="50"/>
    <n v="20"/>
    <n v="160"/>
    <n v="0.54361795827841441"/>
    <n v="7.7993245162049156"/>
    <n v="5.9254634085750775"/>
    <n v="9.81"/>
  </r>
  <r>
    <n v="50"/>
    <n v="20"/>
    <n v="200"/>
    <n v="-4.5968736468221199"/>
    <n v="6.3240600937048468"/>
    <n v="5.9254634085750775"/>
    <n v="9.81"/>
  </r>
  <r>
    <n v="50"/>
    <n v="20"/>
    <n v="240"/>
    <n v="-7.5864369840147265"/>
    <n v="1.8896976692612488"/>
    <n v="5.9254634085750775"/>
    <n v="9.8100000000000023"/>
  </r>
  <r>
    <n v="50"/>
    <n v="20"/>
    <n v="280"/>
    <n v="-7.0262221425314424"/>
    <n v="-3.4288752962799203"/>
    <n v="5.9254634085750775"/>
    <n v="9.81"/>
  </r>
  <r>
    <n v="50"/>
    <n v="20"/>
    <n v="320"/>
    <n v="-3.1783598727967366"/>
    <n v="-7.1430394029875925"/>
    <n v="5.9254634085750775"/>
    <n v="9.81"/>
  </r>
  <r>
    <n v="50"/>
    <n v="20"/>
    <n v="360"/>
    <n v="2.1566923049548787"/>
    <n v="-7.5148959869971748"/>
    <n v="5.9254634085750775"/>
    <n v="9.81"/>
  </r>
  <r>
    <n v="50"/>
    <n v="30"/>
    <n v="0"/>
    <n v="3.1528732255124754"/>
    <n v="-7.5148959869971748"/>
    <n v="5.4609366164111757"/>
    <n v="9.81"/>
  </r>
  <r>
    <n v="50"/>
    <n v="30"/>
    <n v="40"/>
    <n v="7.2457230427873203"/>
    <n v="-3.7301164671844402"/>
    <n v="5.4609366164111757"/>
    <n v="9.81"/>
  </r>
  <r>
    <n v="50"/>
    <n v="30"/>
    <n v="80"/>
    <n v="7.9482185211002454"/>
    <n v="1.8000260032507056"/>
    <n v="5.4609366164111757"/>
    <n v="9.81"/>
  </r>
  <r>
    <n v="50"/>
    <n v="30"/>
    <n v="120"/>
    <n v="4.9316542187810493"/>
    <n v="6.487916301704173"/>
    <n v="5.4609366164111757"/>
    <n v="9.81"/>
  </r>
  <r>
    <n v="50"/>
    <n v="30"/>
    <n v="160"/>
    <n v="-0.39248590173727033"/>
    <n v="8.1400384574323201"/>
    <n v="5.4609366164111757"/>
    <n v="9.81"/>
  </r>
  <r>
    <n v="50"/>
    <n v="30"/>
    <n v="200"/>
    <n v="-5.5329775068378053"/>
    <n v="5.9833461524774405"/>
    <n v="5.4609366164111757"/>
    <n v="9.81"/>
  </r>
  <r>
    <n v="50"/>
    <n v="30"/>
    <n v="240"/>
    <n v="-8.0845274442935242"/>
    <n v="1.0269796852930042"/>
    <n v="5.4609366164111757"/>
    <n v="9.8100000000000023"/>
  </r>
  <r>
    <n v="50"/>
    <n v="30"/>
    <n v="280"/>
    <n v="-6.8532371410500517"/>
    <n v="-4.4099219902478781"/>
    <n v="5.4609366164111757"/>
    <n v="9.81"/>
  </r>
  <r>
    <n v="50"/>
    <n v="30"/>
    <n v="320"/>
    <n v="-2.4152410142624432"/>
    <n v="-7.783372155728145"/>
    <n v="5.4609366164111757"/>
    <n v="9.81"/>
  </r>
  <r>
    <n v="50"/>
    <n v="30"/>
    <n v="360"/>
    <n v="3.1528732255124736"/>
    <n v="-7.5148959869971756"/>
    <n v="5.4609366164111757"/>
    <n v="9.81"/>
  </r>
  <r>
    <n v="50"/>
    <n v="40"/>
    <n v="0"/>
    <n v="4.0532556885437065"/>
    <n v="-7.5148959869971748"/>
    <n v="4.8304820285248811"/>
    <n v="9.81"/>
  </r>
  <r>
    <n v="50"/>
    <n v="40"/>
    <n v="40"/>
    <n v="7.9354560252741733"/>
    <n v="-3.1513617759689163"/>
    <n v="4.8304820285248811"/>
    <n v="9.81"/>
  </r>
  <r>
    <n v="50"/>
    <n v="40"/>
    <n v="80"/>
    <n v="8.10456829500888"/>
    <n v="2.6867296335200903"/>
    <n v="4.8304820285248811"/>
    <n v="9.81"/>
  </r>
  <r>
    <n v="50"/>
    <n v="40"/>
    <n v="120"/>
    <n v="4.4814629872654335"/>
    <n v="7.267670387811223"/>
    <n v="4.8304820285248811"/>
    <n v="9.81"/>
  </r>
  <r>
    <n v="50"/>
    <n v="40"/>
    <n v="160"/>
    <n v="-1.2385686581327595"/>
    <n v="8.447987396486182"/>
    <n v="4.8304820285248811"/>
    <n v="9.81"/>
  </r>
  <r>
    <n v="50"/>
    <n v="40"/>
    <n v="200"/>
    <n v="-6.3790602632332938"/>
    <n v="5.6753972134235804"/>
    <n v="4.8304820285248811"/>
    <n v="9.81"/>
  </r>
  <r>
    <n v="50"/>
    <n v="40"/>
    <n v="240"/>
    <n v="-8.53471867580914"/>
    <n v="0.24722559918595521"/>
    <n v="4.8304820285248811"/>
    <n v="9.81"/>
  </r>
  <r>
    <n v="50"/>
    <n v="40"/>
    <n v="280"/>
    <n v="-6.6968873671414153"/>
    <n v="-5.296625620517263"/>
    <n v="4.8304820285248811"/>
    <n v="9.81"/>
  </r>
  <r>
    <n v="50"/>
    <n v="40"/>
    <n v="320"/>
    <n v="-1.7255080317755898"/>
    <n v="-8.3621268469436707"/>
    <n v="4.8304820285248811"/>
    <n v="9.81"/>
  </r>
  <r>
    <n v="50"/>
    <n v="40"/>
    <n v="360"/>
    <n v="4.0532556885437048"/>
    <n v="-7.5148959869971756"/>
    <n v="4.8304820285248811"/>
    <n v="9.81"/>
  </r>
  <r>
    <n v="50"/>
    <n v="50"/>
    <n v="0"/>
    <n v="4.8304820285248811"/>
    <n v="-7.5148959869971748"/>
    <n v="4.0532556885437074"/>
    <n v="9.81"/>
  </r>
  <r>
    <n v="50"/>
    <n v="50"/>
    <n v="40"/>
    <n v="8.5308459440624542"/>
    <n v="-2.651770314707"/>
    <n v="4.0532556885437074"/>
    <n v="9.81"/>
  </r>
  <r>
    <n v="50"/>
    <n v="50"/>
    <n v="80"/>
    <n v="8.2395322325813503"/>
    <n v="3.452148158978853"/>
    <n v="4.0532556885437074"/>
    <n v="9.81"/>
  </r>
  <r>
    <n v="50"/>
    <n v="50"/>
    <n v="120"/>
    <n v="4.0928498172748462"/>
    <n v="7.9407681427253198"/>
    <n v="4.0532556885437074"/>
    <n v="9.81"/>
  </r>
  <r>
    <n v="50"/>
    <n v="50"/>
    <n v="160"/>
    <n v="-1.9689225144935083"/>
    <n v="8.713814460683027"/>
    <n v="4.0532556885437074"/>
    <n v="9.81"/>
  </r>
  <r>
    <n v="50"/>
    <n v="50"/>
    <n v="200"/>
    <n v="-7.1094141195940423"/>
    <n v="5.4095701492267354"/>
    <n v="4.0532556885437074"/>
    <n v="9.81"/>
  </r>
  <r>
    <n v="50"/>
    <n v="50"/>
    <n v="240"/>
    <n v="-8.9233318457997282"/>
    <n v="-0.42587215572814308"/>
    <n v="4.0532556885437074"/>
    <n v="9.8100000000000023"/>
  </r>
  <r>
    <n v="50"/>
    <n v="50"/>
    <n v="280"/>
    <n v="-6.5619234295689468"/>
    <n v="-6.0620441459760253"/>
    <n v="4.0532556885437074"/>
    <n v="9.81"/>
  </r>
  <r>
    <n v="50"/>
    <n v="50"/>
    <n v="320"/>
    <n v="-1.1301181129873106"/>
    <n v="-8.861718308205587"/>
    <n v="4.0532556885437074"/>
    <n v="9.81"/>
  </r>
  <r>
    <n v="50"/>
    <n v="50"/>
    <n v="360"/>
    <n v="4.8304820285248793"/>
    <n v="-7.5148959869971756"/>
    <n v="4.0532556885437074"/>
    <n v="9.81"/>
  </r>
  <r>
    <n v="50"/>
    <n v="60"/>
    <n v="0"/>
    <n v="5.4609366164111739"/>
    <n v="-7.5148959869971748"/>
    <n v="3.1528732255124763"/>
    <n v="9.81"/>
  </r>
  <r>
    <n v="50"/>
    <n v="60"/>
    <n v="40"/>
    <n v="9.0138021777516144"/>
    <n v="-2.2465219171436575"/>
    <n v="3.1528732255124763"/>
    <n v="9.81"/>
  </r>
  <r>
    <n v="50"/>
    <n v="60"/>
    <n v="80"/>
    <n v="8.3490095228695598"/>
    <n v="4.0730247250513907"/>
    <n v="3.1528732255124763"/>
    <n v="9.81"/>
  </r>
  <r>
    <n v="50"/>
    <n v="60"/>
    <n v="120"/>
    <n v="3.7776225233316998"/>
    <n v="8.4867578317672994"/>
    <n v="3.1528732255124763"/>
    <n v="9.81"/>
  </r>
  <r>
    <n v="50"/>
    <n v="60"/>
    <n v="160"/>
    <n v="-2.5613560384708793"/>
    <n v="8.9294426291922235"/>
    <n v="3.1528732255124763"/>
    <n v="9.81"/>
  </r>
  <r>
    <n v="50"/>
    <n v="60"/>
    <n v="200"/>
    <n v="-7.7018476435714129"/>
    <n v="5.1939419807175398"/>
    <n v="3.1528732255124763"/>
    <n v="9.81"/>
  </r>
  <r>
    <n v="50"/>
    <n v="60"/>
    <n v="240"/>
    <n v="-9.2385591397428755"/>
    <n v="-0.97186184477012161"/>
    <n v="3.1528732255124763"/>
    <n v="9.8100000000000023"/>
  </r>
  <r>
    <n v="50"/>
    <n v="60"/>
    <n v="280"/>
    <n v="-6.4524461392807364"/>
    <n v="-6.6829207120485643"/>
    <n v="3.1528732255124763"/>
    <n v="9.81"/>
  </r>
  <r>
    <n v="50"/>
    <n v="60"/>
    <n v="320"/>
    <n v="-0.64716187929814983"/>
    <n v="-9.2669667057689296"/>
    <n v="3.1528732255124763"/>
    <n v="9.81"/>
  </r>
  <r>
    <n v="50"/>
    <n v="60"/>
    <n v="360"/>
    <n v="5.4609366164111721"/>
    <n v="-7.5148959869971756"/>
    <n v="3.1528732255124763"/>
    <n v="9.81"/>
  </r>
  <r>
    <n v="50"/>
    <n v="70"/>
    <n v="0"/>
    <n v="5.9254634085750766"/>
    <n v="-7.5148959869971748"/>
    <n v="2.1566923049548814"/>
    <n v="9.81"/>
  </r>
  <r>
    <n v="50"/>
    <n v="70"/>
    <n v="40"/>
    <n v="9.3696503455686564"/>
    <n v="-1.9479298507732661"/>
    <n v="2.1566923049548814"/>
    <n v="9.81"/>
  </r>
  <r>
    <n v="50"/>
    <n v="70"/>
    <n v="80"/>
    <n v="8.429673753806286"/>
    <n v="4.5304943114562928"/>
    <n v="2.1566923049548814"/>
    <n v="9.8099999999999987"/>
  </r>
  <r>
    <n v="50"/>
    <n v="70"/>
    <n v="120"/>
    <n v="3.5453591272497489"/>
    <n v="8.8890498345197333"/>
    <n v="2.1566923049548814"/>
    <n v="9.81"/>
  </r>
  <r>
    <n v="50"/>
    <n v="70"/>
    <n v="160"/>
    <n v="-2.9978684372246476"/>
    <n v="9.0883201492267336"/>
    <n v="2.1566923049548814"/>
    <n v="9.8099999999999987"/>
  </r>
  <r>
    <n v="50"/>
    <n v="70"/>
    <n v="200"/>
    <n v="-8.1383600423251821"/>
    <n v="5.0350644606830279"/>
    <n v="2.1566923049548814"/>
    <n v="9.81"/>
  </r>
  <r>
    <n v="50"/>
    <n v="70"/>
    <n v="240"/>
    <n v="-9.4708225358248264"/>
    <n v="-1.3741538475225556"/>
    <n v="2.1566923049548814"/>
    <n v="9.8100000000000023"/>
  </r>
  <r>
    <n v="50"/>
    <n v="70"/>
    <n v="280"/>
    <n v="-6.3717819083440101"/>
    <n v="-7.1403902984534655"/>
    <n v="2.1566923049548814"/>
    <n v="9.81"/>
  </r>
  <r>
    <n v="50"/>
    <n v="70"/>
    <n v="320"/>
    <n v="-0.29131371148110818"/>
    <n v="-9.5655587721393207"/>
    <n v="2.1566923049548814"/>
    <n v="9.81"/>
  </r>
  <r>
    <n v="50"/>
    <n v="70"/>
    <n v="360"/>
    <n v="5.9254634085750757"/>
    <n v="-7.5148959869971756"/>
    <n v="2.1566923049548814"/>
    <n v="9.81"/>
  </r>
  <r>
    <n v="50"/>
    <n v="80"/>
    <n v="0"/>
    <n v="6.2099479934985879"/>
    <n v="-7.5148959869971748"/>
    <n v="1.0949813800501969"/>
    <n v="9.81"/>
  </r>
  <r>
    <n v="50"/>
    <n v="80"/>
    <n v="40"/>
    <n v="9.5875781810023213"/>
    <n v="-1.7650666844376155"/>
    <n v="1.0949813800501969"/>
    <n v="9.81"/>
  </r>
  <r>
    <n v="50"/>
    <n v="80"/>
    <n v="80"/>
    <n v="8.4790739835525866"/>
    <n v="4.8106569363014264"/>
    <n v="1.0949813800501969"/>
    <n v="9.81"/>
  </r>
  <r>
    <n v="50"/>
    <n v="80"/>
    <n v="120"/>
    <n v="3.4031168347879936"/>
    <n v="9.1354207120485658"/>
    <n v="1.0949813800501969"/>
    <n v="9.81"/>
  </r>
  <r>
    <n v="50"/>
    <n v="80"/>
    <n v="160"/>
    <n v="-3.265196502404613"/>
    <n v="9.1856196077362178"/>
    <n v="1.0949813800501969"/>
    <n v="9.81"/>
  </r>
  <r>
    <n v="50"/>
    <n v="80"/>
    <n v="200"/>
    <n v="-8.4056881075051475"/>
    <n v="4.9377650021735464"/>
    <n v="1.0949813800501969"/>
    <n v="9.8100000000000023"/>
  </r>
  <r>
    <n v="50"/>
    <n v="80"/>
    <n v="240"/>
    <n v="-9.613064828286582"/>
    <n v="-1.6205247250513877"/>
    <n v="1.0949813800501969"/>
    <n v="9.8100000000000023"/>
  </r>
  <r>
    <n v="50"/>
    <n v="80"/>
    <n v="280"/>
    <n v="-6.3223816785977096"/>
    <n v="-7.4205529232985992"/>
    <n v="1.0949813800501969"/>
    <n v="9.81"/>
  </r>
  <r>
    <n v="50"/>
    <n v="80"/>
    <n v="320"/>
    <n v="-7.3385876047443732E-2"/>
    <n v="-9.7484219384749711"/>
    <n v="1.0949813800501969"/>
    <n v="9.81"/>
  </r>
  <r>
    <n v="50"/>
    <n v="80"/>
    <n v="360"/>
    <n v="6.2099479934985862"/>
    <n v="-7.5148959869971756"/>
    <n v="1.0949813800501969"/>
    <n v="9.81"/>
  </r>
  <r>
    <n v="50"/>
    <n v="90"/>
    <n v="0"/>
    <n v="6.3057464510249517"/>
    <n v="-7.5148959869971748"/>
    <n v="3.8611561037412444E-16"/>
    <n v="9.81"/>
  </r>
  <r>
    <n v="50"/>
    <n v="90"/>
    <n v="40"/>
    <n v="9.6609640570497604"/>
    <n v="-1.703488622912587"/>
    <n v="3.8611561037412444E-16"/>
    <n v="9.81"/>
  </r>
  <r>
    <n v="50"/>
    <n v="90"/>
    <n v="80"/>
    <n v="8.4957092111253427"/>
    <n v="4.9049999999999994"/>
    <n v="3.8611561037412444E-16"/>
    <n v="9.8099999999999987"/>
  </r>
  <r>
    <n v="50"/>
    <n v="90"/>
    <n v="120"/>
    <n v="3.3552176060248118"/>
    <n v="9.2183846099097604"/>
    <n v="3.8611561037412444E-16"/>
    <n v="9.81"/>
  </r>
  <r>
    <n v="50"/>
    <n v="90"/>
    <n v="160"/>
    <n v="-3.3552176060248091"/>
    <n v="9.2183846099097622"/>
    <n v="3.8611561037412444E-16"/>
    <n v="9.81"/>
  </r>
  <r>
    <n v="50"/>
    <n v="90"/>
    <n v="200"/>
    <n v="-8.4957092111253445"/>
    <n v="4.9050000000000011"/>
    <n v="3.8611561037412444E-16"/>
    <n v="9.81"/>
  </r>
  <r>
    <n v="50"/>
    <n v="90"/>
    <n v="240"/>
    <n v="-9.6609640570497639"/>
    <n v="-1.7034886229125827"/>
    <n v="3.8611561037412444E-16"/>
    <n v="9.8100000000000023"/>
  </r>
  <r>
    <n v="50"/>
    <n v="90"/>
    <n v="280"/>
    <n v="-6.3057464510249535"/>
    <n v="-7.5148959869971721"/>
    <n v="3.8611561037412444E-16"/>
    <n v="9.81"/>
  </r>
  <r>
    <n v="50"/>
    <n v="90"/>
    <n v="320"/>
    <n v="-3.2490077095303788E-15"/>
    <n v="-9.81"/>
    <n v="3.8611561037412444E-16"/>
    <n v="9.81"/>
  </r>
  <r>
    <n v="50"/>
    <n v="90"/>
    <n v="360"/>
    <n v="6.305746451024949"/>
    <n v="-7.5148959869971756"/>
    <n v="3.8611561037412444E-16"/>
    <n v="9.81"/>
  </r>
  <r>
    <n v="60"/>
    <n v="0"/>
    <n v="0"/>
    <n v="0"/>
    <n v="-8.4957092111253427"/>
    <n v="4.9050000000000011"/>
    <n v="9.81"/>
  </r>
  <r>
    <n v="60"/>
    <n v="0"/>
    <n v="40"/>
    <n v="5.460936616411173"/>
    <n v="-6.5080908315372863"/>
    <n v="4.9050000000000011"/>
    <n v="9.81"/>
  </r>
  <r>
    <n v="60"/>
    <n v="0"/>
    <n v="80"/>
    <n v="8.3666402984534685"/>
    <n v="-1.4752644225000708"/>
    <n v="4.9050000000000011"/>
    <n v="9.81"/>
  </r>
  <r>
    <n v="60"/>
    <n v="0"/>
    <n v="120"/>
    <n v="7.3574999999999999"/>
    <n v="4.2478546055626696"/>
    <n v="4.9050000000000011"/>
    <n v="9.81"/>
  </r>
  <r>
    <n v="60"/>
    <n v="0"/>
    <n v="160"/>
    <n v="2.9057036820422955"/>
    <n v="7.9833552540373551"/>
    <n v="4.9050000000000011"/>
    <n v="9.81"/>
  </r>
  <r>
    <n v="60"/>
    <n v="0"/>
    <n v="200"/>
    <n v="-2.9057036820422932"/>
    <n v="7.983355254037356"/>
    <n v="4.9050000000000011"/>
    <n v="9.81"/>
  </r>
  <r>
    <n v="60"/>
    <n v="0"/>
    <n v="240"/>
    <n v="-7.3574999999999982"/>
    <n v="4.2478546055626749"/>
    <n v="4.9050000000000011"/>
    <n v="9.81"/>
  </r>
  <r>
    <n v="60"/>
    <n v="0"/>
    <n v="280"/>
    <n v="-8.3666402984534685"/>
    <n v="-1.4752644225000671"/>
    <n v="4.9050000000000011"/>
    <n v="9.81"/>
  </r>
  <r>
    <n v="60"/>
    <n v="0"/>
    <n v="320"/>
    <n v="-5.4609366164111766"/>
    <n v="-6.5080908315372836"/>
    <n v="4.9050000000000011"/>
    <n v="9.81"/>
  </r>
  <r>
    <n v="60"/>
    <n v="0"/>
    <n v="360"/>
    <n v="-2.0808486183782674E-15"/>
    <n v="-8.4957092111253427"/>
    <n v="4.9050000000000011"/>
    <n v="9.81"/>
  </r>
  <r>
    <n v="60"/>
    <n v="10"/>
    <n v="0"/>
    <n v="0.85174431145629348"/>
    <n v="-8.4957092111253427"/>
    <n v="4.830482028524882"/>
    <n v="9.81"/>
  </r>
  <r>
    <n v="60"/>
    <n v="10"/>
    <n v="40"/>
    <n v="6.1134106131604664"/>
    <n v="-5.9606001415121881"/>
    <n v="4.830482028524882"/>
    <n v="9.81"/>
  </r>
  <r>
    <n v="60"/>
    <n v="10"/>
    <n v="80"/>
    <n v="8.5145441459760267"/>
    <n v="-0.63646002099386834"/>
    <n v="4.830482028524882"/>
    <n v="9.81"/>
  </r>
  <r>
    <n v="60"/>
    <n v="10"/>
    <n v="120"/>
    <n v="6.931627844271854"/>
    <n v="4.9854868168127053"/>
    <n v="4.830482028524882"/>
    <n v="9.81"/>
  </r>
  <r>
    <n v="60"/>
    <n v="10"/>
    <n v="160"/>
    <n v="2.1053258377704416"/>
    <n v="8.27466896551846"/>
    <n v="4.830482028524882"/>
    <n v="9.81"/>
  </r>
  <r>
    <n v="60"/>
    <n v="10"/>
    <n v="200"/>
    <n v="-3.7060815263141467"/>
    <n v="7.6920415425562521"/>
    <n v="4.830482028524882"/>
    <n v="9.81"/>
  </r>
  <r>
    <n v="60"/>
    <n v="10"/>
    <n v="240"/>
    <n v="-7.783372155728145"/>
    <n v="3.51022239431264"/>
    <n v="4.830482028524882"/>
    <n v="9.81"/>
  </r>
  <r>
    <n v="60"/>
    <n v="10"/>
    <n v="280"/>
    <n v="-8.2187364509309102"/>
    <n v="-2.3140688240062697"/>
    <n v="4.830482028524882"/>
    <n v="9.8100000000000023"/>
  </r>
  <r>
    <n v="60"/>
    <n v="10"/>
    <n v="320"/>
    <n v="-4.8084626196618832"/>
    <n v="-7.0555815215623827"/>
    <n v="4.830482028524882"/>
    <n v="9.81"/>
  </r>
  <r>
    <n v="60"/>
    <n v="10"/>
    <n v="360"/>
    <n v="0.85174431145629137"/>
    <n v="-8.4957092111253427"/>
    <n v="4.830482028524882"/>
    <n v="9.81"/>
  </r>
  <r>
    <n v="60"/>
    <n v="20"/>
    <n v="0"/>
    <n v="1.6776088030124054"/>
    <n v="-8.4957092111253427"/>
    <n v="4.609192304954882"/>
    <n v="9.81"/>
  </r>
  <r>
    <n v="60"/>
    <n v="20"/>
    <n v="40"/>
    <n v="6.7460595176863061"/>
    <n v="-5.4297446790598451"/>
    <n v="4.609192304954882"/>
    <n v="9.81"/>
  </r>
  <r>
    <n v="60"/>
    <n v="20"/>
    <n v="80"/>
    <n v="8.6579540099345724"/>
    <n v="0.17685773322807613"/>
    <n v="4.609192304954882"/>
    <n v="9.81"/>
  </r>
  <r>
    <n v="60"/>
    <n v="20"/>
    <n v="120"/>
    <n v="6.5186955984937986"/>
    <n v="5.7007064465838182"/>
    <n v="4.609192304954882"/>
    <n v="9.81"/>
  </r>
  <r>
    <n v="60"/>
    <n v="20"/>
    <n v="160"/>
    <n v="1.3292670692860573"/>
    <n v="8.5571312572880611"/>
    <n v="4.609192304954882"/>
    <n v="9.81"/>
  </r>
  <r>
    <n v="60"/>
    <n v="20"/>
    <n v="200"/>
    <n v="-4.4821402947985316"/>
    <n v="7.40957925078665"/>
    <n v="4.609192304954882"/>
    <n v="9.81"/>
  </r>
  <r>
    <n v="60"/>
    <n v="20"/>
    <n v="240"/>
    <n v="-8.1963044015062003"/>
    <n v="2.7950027645415285"/>
    <n v="4.609192304954882"/>
    <n v="9.81"/>
  </r>
  <r>
    <n v="60"/>
    <n v="20"/>
    <n v="280"/>
    <n v="-8.0753265869723645"/>
    <n v="-3.1273865782282142"/>
    <n v="4.609192304954882"/>
    <n v="9.81"/>
  </r>
  <r>
    <n v="60"/>
    <n v="20"/>
    <n v="320"/>
    <n v="-4.1758137151360435"/>
    <n v="-7.5864369840147239"/>
    <n v="4.609192304954882"/>
    <n v="9.81"/>
  </r>
  <r>
    <n v="60"/>
    <n v="20"/>
    <n v="360"/>
    <n v="1.6776088030124034"/>
    <n v="-8.4957092111253427"/>
    <n v="4.609192304954882"/>
    <n v="9.81"/>
  </r>
  <r>
    <n v="60"/>
    <n v="30"/>
    <n v="0"/>
    <n v="2.4525000000000001"/>
    <n v="-8.4957092111253427"/>
    <n v="4.2478546055626731"/>
    <n v="9.81"/>
  </r>
  <r>
    <n v="60"/>
    <n v="30"/>
    <n v="40"/>
    <n v="7.3396606131604667"/>
    <n v="-4.9316542187810484"/>
    <n v="4.2478546055626731"/>
    <n v="9.81"/>
  </r>
  <r>
    <n v="60"/>
    <n v="30"/>
    <n v="80"/>
    <n v="8.7925124541816153"/>
    <n v="0.9399765917623697"/>
    <n v="4.2478546055626731"/>
    <n v="9.81"/>
  </r>
  <r>
    <n v="60"/>
    <n v="30"/>
    <n v="120"/>
    <n v="6.1312500000000005"/>
    <n v="6.3717819083440057"/>
    <n v="4.2478546055626731"/>
    <n v="9.81"/>
  </r>
  <r>
    <n v="60"/>
    <n v="30"/>
    <n v="160"/>
    <n v="0.60110752956485469"/>
    <n v="8.8221596555435582"/>
    <n v="4.2478546055626731"/>
    <n v="9.81"/>
  </r>
  <r>
    <n v="60"/>
    <n v="30"/>
    <n v="200"/>
    <n v="-5.2102998345197342"/>
    <n v="7.144550852531153"/>
    <n v="4.2478546055626731"/>
    <n v="9.81"/>
  </r>
  <r>
    <n v="60"/>
    <n v="30"/>
    <n v="240"/>
    <n v="-8.5837500000000002"/>
    <n v="2.1239273027813397"/>
    <n v="4.2478546055626731"/>
    <n v="9.8100000000000023"/>
  </r>
  <r>
    <n v="60"/>
    <n v="30"/>
    <n v="280"/>
    <n v="-7.9407681427253225"/>
    <n v="-3.8905054367625076"/>
    <n v="4.2478546055626731"/>
    <n v="9.81"/>
  </r>
  <r>
    <n v="60"/>
    <n v="30"/>
    <n v="320"/>
    <n v="-3.5822126196618829"/>
    <n v="-8.0845274442935224"/>
    <n v="4.2478546055626731"/>
    <n v="9.81"/>
  </r>
  <r>
    <n v="60"/>
    <n v="30"/>
    <n v="360"/>
    <n v="2.4524999999999983"/>
    <n v="-8.4957092111253445"/>
    <n v="4.2478546055626731"/>
    <n v="9.81"/>
  </r>
  <r>
    <n v="60"/>
    <n v="40"/>
    <n v="0"/>
    <n v="3.1528732255124758"/>
    <n v="-8.4957092111253427"/>
    <n v="3.7574479934985883"/>
    <n v="9.81"/>
  </r>
  <r>
    <n v="60"/>
    <n v="40"/>
    <n v="40"/>
    <n v="7.876177630673614"/>
    <n v="-4.4814629872654326"/>
    <n v="3.7574479934985883"/>
    <n v="9.81"/>
  </r>
  <r>
    <n v="60"/>
    <n v="40"/>
    <n v="80"/>
    <n v="8.9141309884785667"/>
    <n v="1.6297095742492234"/>
    <n v="3.7574479934985883"/>
    <n v="9.81"/>
  </r>
  <r>
    <n v="60"/>
    <n v="40"/>
    <n v="120"/>
    <n v="5.7810633872437629"/>
    <n v="6.9783229137682579"/>
    <n v="3.7574479934985883"/>
    <n v="9.81"/>
  </r>
  <r>
    <n v="60"/>
    <n v="40"/>
    <n v="160"/>
    <n v="-5.7028022245243594E-2"/>
    <n v="9.0617014065147963"/>
    <n v="3.7574479934985883"/>
    <n v="9.81"/>
  </r>
  <r>
    <n v="60"/>
    <n v="40"/>
    <n v="200"/>
    <n v="-5.868435386329832"/>
    <n v="6.9050091015599158"/>
    <n v="3.7574479934985883"/>
    <n v="9.81"/>
  </r>
  <r>
    <n v="60"/>
    <n v="40"/>
    <n v="240"/>
    <n v="-8.9339366127562378"/>
    <n v="1.5173862973570889"/>
    <n v="3.7574479934985883"/>
    <n v="9.8100000000000023"/>
  </r>
  <r>
    <n v="60"/>
    <n v="40"/>
    <n v="280"/>
    <n v="-7.819149608428372"/>
    <n v="-4.580238419249361"/>
    <n v="3.7574479934985883"/>
    <n v="9.81"/>
  </r>
  <r>
    <n v="60"/>
    <n v="40"/>
    <n v="320"/>
    <n v="-3.0456956021487365"/>
    <n v="-8.5347186758091382"/>
    <n v="3.7574479934985883"/>
    <n v="9.81"/>
  </r>
  <r>
    <n v="60"/>
    <n v="40"/>
    <n v="360"/>
    <n v="3.1528732255124736"/>
    <n v="-8.4957092111253445"/>
    <n v="3.7574479934985883"/>
    <n v="9.81"/>
  </r>
  <r>
    <n v="60"/>
    <n v="50"/>
    <n v="0"/>
    <n v="3.7574479934985883"/>
    <n v="-8.4957092111253427"/>
    <n v="3.1528732255124763"/>
    <n v="9.81"/>
  </r>
  <r>
    <n v="60"/>
    <n v="50"/>
    <n v="40"/>
    <n v="8.3393087721393204"/>
    <n v="-4.0928498172748453"/>
    <n v="3.1528732255124763"/>
    <n v="9.81"/>
  </r>
  <r>
    <n v="60"/>
    <n v="50"/>
    <n v="80"/>
    <n v="9.0191142952027619"/>
    <n v="2.2250994930375034"/>
    <n v="3.1528732255124763"/>
    <n v="9.81"/>
  </r>
  <r>
    <n v="60"/>
    <n v="50"/>
    <n v="120"/>
    <n v="5.4787760032507071"/>
    <n v="7.5019000213313136"/>
    <n v="3.1528732255124763"/>
    <n v="9.81"/>
  </r>
  <r>
    <n v="60"/>
    <n v="50"/>
    <n v="160"/>
    <n v="-0.62514247043514559"/>
    <n v="9.26847815531249"/>
    <n v="3.1528732255124763"/>
    <n v="9.81"/>
  </r>
  <r>
    <n v="60"/>
    <n v="50"/>
    <n v="200"/>
    <n v="-6.4365498345197345"/>
    <n v="6.698232352762223"/>
    <n v="3.1528732255124763"/>
    <n v="9.81"/>
  </r>
  <r>
    <n v="60"/>
    <n v="50"/>
    <n v="240"/>
    <n v="-9.2362239967492936"/>
    <n v="0.99380918979403221"/>
    <n v="3.1528732255124763"/>
    <n v="9.81"/>
  </r>
  <r>
    <n v="60"/>
    <n v="50"/>
    <n v="280"/>
    <n v="-7.7141663017041768"/>
    <n v="-5.175628338037642"/>
    <n v="3.1528732255124763"/>
    <n v="9.8100000000000023"/>
  </r>
  <r>
    <n v="60"/>
    <n v="50"/>
    <n v="320"/>
    <n v="-2.5825644606830305"/>
    <n v="-8.9233318457997246"/>
    <n v="3.1528732255124763"/>
    <n v="9.81"/>
  </r>
  <r>
    <n v="60"/>
    <n v="50"/>
    <n v="360"/>
    <n v="3.757447993498586"/>
    <n v="-8.4957092111253445"/>
    <n v="3.1528732255124763"/>
    <n v="9.81"/>
  </r>
  <r>
    <n v="60"/>
    <n v="60"/>
    <n v="0"/>
    <n v="4.2478546055626722"/>
    <n v="-8.4957092111253427"/>
    <n v="2.452500000000001"/>
    <n v="9.81"/>
  </r>
  <r>
    <n v="60"/>
    <n v="60"/>
    <n v="40"/>
    <n v="8.714982032179817"/>
    <n v="-3.7776225233316989"/>
    <n v="2.452500000000001"/>
    <n v="9.81"/>
  </r>
  <r>
    <n v="60"/>
    <n v="60"/>
    <n v="80"/>
    <n v="9.1042725097035042"/>
    <n v="2.7080557267266641"/>
    <n v="2.452500000000001"/>
    <n v="9.8100000000000023"/>
  </r>
  <r>
    <n v="60"/>
    <n v="60"/>
    <n v="120"/>
    <n v="5.2335726972186656"/>
    <n v="7.9266046055626704"/>
    <n v="2.452500000000001"/>
    <n v="9.81"/>
  </r>
  <r>
    <n v="60"/>
    <n v="60"/>
    <n v="160"/>
    <n v="-1.0859739449763832"/>
    <n v="9.4362070950585029"/>
    <n v="2.452500000000001"/>
    <n v="9.81"/>
  </r>
  <r>
    <n v="60"/>
    <n v="60"/>
    <n v="200"/>
    <n v="-6.8973813090609717"/>
    <n v="6.5305034130162092"/>
    <n v="2.452500000000001"/>
    <n v="9.81"/>
  </r>
  <r>
    <n v="60"/>
    <n v="60"/>
    <n v="240"/>
    <n v="-9.4814273027813361"/>
    <n v="0.56910460556267539"/>
    <n v="2.452500000000001"/>
    <n v="9.81"/>
  </r>
  <r>
    <n v="60"/>
    <n v="60"/>
    <n v="280"/>
    <n v="-7.6290080872034354"/>
    <n v="-5.6585845717268022"/>
    <n v="2.452500000000001"/>
    <n v="9.81"/>
  </r>
  <r>
    <n v="60"/>
    <n v="60"/>
    <n v="320"/>
    <n v="-2.2068912006425339"/>
    <n v="-9.2385591397428719"/>
    <n v="2.452500000000001"/>
    <n v="9.81"/>
  </r>
  <r>
    <n v="60"/>
    <n v="60"/>
    <n v="360"/>
    <n v="4.2478546055626705"/>
    <n v="-8.4957092111253445"/>
    <n v="2.452500000000001"/>
    <n v="9.81"/>
  </r>
  <r>
    <n v="60"/>
    <n v="70"/>
    <n v="0"/>
    <n v="4.609192304954882"/>
    <n v="-8.4957092111253427"/>
    <n v="1.6776088030124059"/>
    <n v="9.81"/>
  </r>
  <r>
    <n v="60"/>
    <n v="70"/>
    <n v="40"/>
    <n v="8.9917827688886138"/>
    <n v="-3.5453591272497471"/>
    <n v="1.6776088030124059"/>
    <n v="9.81"/>
  </r>
  <r>
    <n v="60"/>
    <n v="70"/>
    <n v="80"/>
    <n v="9.1670181427253219"/>
    <n v="3.063903894543706"/>
    <n v="1.6776088030124059"/>
    <n v="9.81"/>
  </r>
  <r>
    <n v="60"/>
    <n v="70"/>
    <n v="120"/>
    <n v="5.0529038475225612"/>
    <n v="8.2395322325813485"/>
    <n v="1.6776088030124059"/>
    <n v="9.81"/>
  </r>
  <r>
    <n v="60"/>
    <n v="70"/>
    <n v="160"/>
    <n v="-1.4255203147069988"/>
    <n v="9.5597918667935939"/>
    <n v="1.6776088030124059"/>
    <n v="9.81"/>
  </r>
  <r>
    <n v="60"/>
    <n v="70"/>
    <n v="200"/>
    <n v="-7.236927678791587"/>
    <n v="6.406918641281119"/>
    <n v="1.6776088030124059"/>
    <n v="9.81"/>
  </r>
  <r>
    <n v="60"/>
    <n v="70"/>
    <n v="240"/>
    <n v="-9.6620961524774405"/>
    <n v="0.2561769785439974"/>
    <n v="1.6776088030124059"/>
    <n v="9.81"/>
  </r>
  <r>
    <n v="60"/>
    <n v="70"/>
    <n v="280"/>
    <n v="-7.5662624541816168"/>
    <n v="-6.0144327395438442"/>
    <n v="1.6776088030124059"/>
    <n v="9.81"/>
  </r>
  <r>
    <n v="60"/>
    <n v="70"/>
    <n v="320"/>
    <n v="-1.9300904639337366"/>
    <n v="-9.4708225358248246"/>
    <n v="1.6776088030124059"/>
    <n v="9.81"/>
  </r>
  <r>
    <n v="60"/>
    <n v="70"/>
    <n v="360"/>
    <n v="4.6091923049548793"/>
    <n v="-8.4957092111253445"/>
    <n v="1.6776088030124059"/>
    <n v="9.81"/>
  </r>
  <r>
    <n v="60"/>
    <n v="80"/>
    <n v="0"/>
    <n v="4.830482028524882"/>
    <n v="-8.4957092111253427"/>
    <n v="0.85174431145629381"/>
    <n v="9.81"/>
  </r>
  <r>
    <n v="60"/>
    <n v="80"/>
    <n v="40"/>
    <n v="9.1613005319487471"/>
    <n v="-3.4031168347879919"/>
    <n v="0.85174431145629381"/>
    <n v="9.81"/>
  </r>
  <r>
    <n v="60"/>
    <n v="80"/>
    <n v="80"/>
    <n v="9.2054446999596706"/>
    <n v="3.2818317299773705"/>
    <n v="0.85174431145629381"/>
    <n v="9.81"/>
  </r>
  <r>
    <n v="60"/>
    <n v="80"/>
    <n v="120"/>
    <n v="4.9422589857375607"/>
    <n v="8.4311747547894047"/>
    <n v="0.85174431145629381"/>
    <n v="9.81"/>
  </r>
  <r>
    <n v="60"/>
    <n v="80"/>
    <n v="160"/>
    <n v="-1.6334646350014816"/>
    <n v="9.6354774097655032"/>
    <n v="0.85174431145629381"/>
    <n v="9.81"/>
  </r>
  <r>
    <n v="60"/>
    <n v="80"/>
    <n v="200"/>
    <n v="-7.4448719990860708"/>
    <n v="6.3312330983092089"/>
    <n v="0.85174431145629381"/>
    <n v="9.81"/>
  </r>
  <r>
    <n v="60"/>
    <n v="80"/>
    <n v="240"/>
    <n v="-9.7727410142624418"/>
    <n v="6.4534456335941029E-2"/>
    <n v="0.85174431145629381"/>
    <n v="9.81"/>
  </r>
  <r>
    <n v="60"/>
    <n v="80"/>
    <n v="280"/>
    <n v="-7.5278358969472681"/>
    <n v="-6.2323605749775091"/>
    <n v="0.85174431145629381"/>
    <n v="9.81"/>
  </r>
  <r>
    <n v="60"/>
    <n v="80"/>
    <n v="320"/>
    <n v="-1.7605727008736034"/>
    <n v="-9.6130648282865803"/>
    <n v="0.85174431145629381"/>
    <n v="9.81"/>
  </r>
  <r>
    <n v="60"/>
    <n v="80"/>
    <n v="360"/>
    <n v="4.8304820285248793"/>
    <n v="-8.4957092111253445"/>
    <n v="0.85174431145629381"/>
    <n v="9.81"/>
  </r>
  <r>
    <n v="60"/>
    <n v="90"/>
    <n v="0"/>
    <n v="4.9050000000000011"/>
    <n v="-8.4957092111253427"/>
    <n v="3.0034462749088843E-16"/>
    <n v="9.81"/>
  </r>
  <r>
    <n v="60"/>
    <n v="90"/>
    <n v="40"/>
    <n v="9.2183846099097604"/>
    <n v="-3.3552176060248105"/>
    <n v="3.0034462749088843E-16"/>
    <n v="9.8099999999999987"/>
  </r>
  <r>
    <n v="60"/>
    <n v="90"/>
    <n v="80"/>
    <n v="9.2183846099097622"/>
    <n v="3.3552176060248109"/>
    <n v="3.0034462749088843E-16"/>
    <n v="9.81"/>
  </r>
  <r>
    <n v="60"/>
    <n v="90"/>
    <n v="120"/>
    <n v="4.9050000000000011"/>
    <n v="8.4957092111253427"/>
    <n v="3.0034462749088843E-16"/>
    <n v="9.81"/>
  </r>
  <r>
    <n v="60"/>
    <n v="90"/>
    <n v="160"/>
    <n v="-1.7034886229125863"/>
    <n v="9.6609640570497604"/>
    <n v="3.0034462749088843E-16"/>
    <n v="9.81"/>
  </r>
  <r>
    <n v="60"/>
    <n v="90"/>
    <n v="200"/>
    <n v="-7.5148959869971748"/>
    <n v="6.3057464510249517"/>
    <n v="3.0034462749088843E-16"/>
    <n v="9.81"/>
  </r>
  <r>
    <n v="60"/>
    <n v="90"/>
    <n v="240"/>
    <n v="-9.81"/>
    <n v="3.4133019509579766E-15"/>
    <n v="3.0034462749088843E-16"/>
    <n v="9.81"/>
  </r>
  <r>
    <n v="60"/>
    <n v="90"/>
    <n v="280"/>
    <n v="-7.5148959869971765"/>
    <n v="-6.305746451024949"/>
    <n v="3.0034462749088843E-16"/>
    <n v="9.81"/>
  </r>
  <r>
    <n v="60"/>
    <n v="90"/>
    <n v="320"/>
    <n v="-1.7034886229125894"/>
    <n v="-9.6609640570497604"/>
    <n v="3.0034462749088843E-16"/>
    <n v="9.81"/>
  </r>
  <r>
    <n v="60"/>
    <n v="90"/>
    <n v="360"/>
    <n v="4.9049999999999994"/>
    <n v="-8.4957092111253445"/>
    <n v="3.0034462749088843E-16"/>
    <n v="9.81"/>
  </r>
  <r>
    <n v="70"/>
    <n v="0"/>
    <n v="0"/>
    <n v="0"/>
    <n v="-9.2183846099097604"/>
    <n v="3.3552176060248113"/>
    <n v="9.81"/>
  </r>
  <r>
    <n v="70"/>
    <n v="0"/>
    <n v="40"/>
    <n v="5.9254634085750766"/>
    <n v="-7.0616923049548799"/>
    <n v="3.3552176060248113"/>
    <n v="9.81"/>
  </r>
  <r>
    <n v="70"/>
    <n v="0"/>
    <n v="80"/>
    <n v="9.0783366340875524"/>
    <n v="-1.6007556885437073"/>
    <n v="3.3552176060248113"/>
    <n v="9.81"/>
  </r>
  <r>
    <n v="70"/>
    <n v="0"/>
    <n v="120"/>
    <n v="7.983355254037356"/>
    <n v="4.6091923049548784"/>
    <n v="3.3552176060248113"/>
    <n v="9.81"/>
  </r>
  <r>
    <n v="70"/>
    <n v="0"/>
    <n v="160"/>
    <n v="3.1528732255124767"/>
    <n v="8.6624479934985867"/>
    <n v="3.3552176060248113"/>
    <n v="9.81"/>
  </r>
  <r>
    <n v="70"/>
    <n v="0"/>
    <n v="200"/>
    <n v="-3.1528732255124745"/>
    <n v="8.6624479934985867"/>
    <n v="3.3552176060248113"/>
    <n v="9.81"/>
  </r>
  <r>
    <n v="70"/>
    <n v="0"/>
    <n v="240"/>
    <n v="-7.9833552540373542"/>
    <n v="4.6091923049548846"/>
    <n v="3.3552176060248113"/>
    <n v="9.81"/>
  </r>
  <r>
    <n v="70"/>
    <n v="0"/>
    <n v="280"/>
    <n v="-9.0783366340875524"/>
    <n v="-1.6007556885437031"/>
    <n v="3.3552176060248113"/>
    <n v="9.81"/>
  </r>
  <r>
    <n v="70"/>
    <n v="0"/>
    <n v="320"/>
    <n v="-5.9254634085750784"/>
    <n v="-7.0616923049548781"/>
    <n v="3.3552176060248113"/>
    <n v="9.81"/>
  </r>
  <r>
    <n v="70"/>
    <n v="0"/>
    <n v="360"/>
    <n v="-2.2578530411670424E-15"/>
    <n v="-9.2183846099097604"/>
    <n v="3.3552176060248113"/>
    <n v="9.81"/>
  </r>
  <r>
    <n v="70"/>
    <n v="10"/>
    <n v="0"/>
    <n v="0.58262742296220915"/>
    <n v="-9.2183846099097604"/>
    <n v="3.3042443114562943"/>
    <n v="9.8099999999999987"/>
  </r>
  <r>
    <n v="70"/>
    <n v="10"/>
    <n v="40"/>
    <n v="6.3717819083440066"/>
    <n v="-6.6871866164111733"/>
    <n v="3.3042443114562943"/>
    <n v="9.8099999999999987"/>
  </r>
  <r>
    <n v="70"/>
    <n v="10"/>
    <n v="80"/>
    <n v="9.1795088243437188"/>
    <n v="-1.0269796852930007"/>
    <n v="3.3042443114562943"/>
    <n v="9.81"/>
  </r>
  <r>
    <n v="70"/>
    <n v="10"/>
    <n v="120"/>
    <n v="7.6920415425562521"/>
    <n v="5.1137624541816127"/>
    <n v="3.3042443114562943"/>
    <n v="9.81"/>
  </r>
  <r>
    <n v="70"/>
    <n v="10"/>
    <n v="160"/>
    <n v="2.6053825354873785"/>
    <n v="8.8617183082055853"/>
    <n v="3.3042443114562943"/>
    <n v="9.8099999999999987"/>
  </r>
  <r>
    <n v="70"/>
    <n v="10"/>
    <n v="200"/>
    <n v="-3.7003639155375727"/>
    <n v="8.4631776787915864"/>
    <n v="3.3042443114562943"/>
    <n v="9.8099999999999987"/>
  </r>
  <r>
    <n v="70"/>
    <n v="10"/>
    <n v="240"/>
    <n v="-8.27466896551846"/>
    <n v="4.1046221557281513"/>
    <n v="3.3042443114562943"/>
    <n v="9.8100000000000023"/>
  </r>
  <r>
    <n v="70"/>
    <n v="10"/>
    <n v="280"/>
    <n v="-8.977164443831386"/>
    <n v="-2.1745316917944097"/>
    <n v="3.3042443114562943"/>
    <n v="9.81"/>
  </r>
  <r>
    <n v="70"/>
    <n v="10"/>
    <n v="320"/>
    <n v="-5.4791449088061484"/>
    <n v="-7.4361979934985847"/>
    <n v="3.3042443114562943"/>
    <n v="9.8099999999999987"/>
  </r>
  <r>
    <n v="70"/>
    <n v="10"/>
    <n v="360"/>
    <n v="0.58262742296220682"/>
    <n v="-9.2183846099097604"/>
    <n v="3.3042443114562943"/>
    <n v="9.8099999999999987"/>
  </r>
  <r>
    <n v="70"/>
    <n v="20"/>
    <n v="0"/>
    <n v="1.1475520065014131"/>
    <n v="-9.2183846099097604"/>
    <n v="3.1528732255124763"/>
    <n v="9.81"/>
  </r>
  <r>
    <n v="70"/>
    <n v="20"/>
    <n v="40"/>
    <n v="6.8045392463455174"/>
    <n v="-6.3240600937048441"/>
    <n v="3.1528732255124763"/>
    <n v="9.81"/>
  </r>
  <r>
    <n v="70"/>
    <n v="20"/>
    <n v="80"/>
    <n v="9.2776069487945509"/>
    <n v="-0.47063757555639985"/>
    <n v="3.1528732255124763"/>
    <n v="9.81"/>
  </r>
  <r>
    <n v="70"/>
    <n v="20"/>
    <n v="120"/>
    <n v="7.40957925078665"/>
    <n v="5.6030014947489066"/>
    <n v="3.1528732255124763"/>
    <n v="9.8099999999999987"/>
  </r>
  <r>
    <n v="70"/>
    <n v="20"/>
    <n v="160"/>
    <n v="2.0745270730350365"/>
    <n v="9.0549338952358589"/>
    <n v="3.1528732255124763"/>
    <n v="9.81"/>
  </r>
  <r>
    <n v="70"/>
    <n v="20"/>
    <n v="200"/>
    <n v="-4.2312193779899152"/>
    <n v="8.2699620917613164"/>
    <n v="3.1528732255124763"/>
    <n v="9.81"/>
  </r>
  <r>
    <n v="70"/>
    <n v="20"/>
    <n v="240"/>
    <n v="-8.5571312572880611"/>
    <n v="3.6153831151608564"/>
    <n v="3.1528732255124763"/>
    <n v="9.81"/>
  </r>
  <r>
    <n v="70"/>
    <n v="20"/>
    <n v="280"/>
    <n v="-8.8790663193805521"/>
    <n v="-2.7308738015310103"/>
    <n v="3.1528732255124763"/>
    <n v="9.81"/>
  </r>
  <r>
    <n v="70"/>
    <n v="20"/>
    <n v="320"/>
    <n v="-5.0463875708046375"/>
    <n v="-7.7993245162049138"/>
    <n v="3.1528732255124763"/>
    <n v="9.81"/>
  </r>
  <r>
    <n v="70"/>
    <n v="20"/>
    <n v="360"/>
    <n v="1.1475520065014106"/>
    <n v="-9.2183846099097604"/>
    <n v="3.1528732255124763"/>
    <n v="9.81"/>
  </r>
  <r>
    <n v="70"/>
    <n v="30"/>
    <n v="0"/>
    <n v="1.6776088030124054"/>
    <n v="-9.2183846099097604"/>
    <n v="2.9057036820422955"/>
    <n v="9.81"/>
  </r>
  <r>
    <n v="70"/>
    <n v="30"/>
    <n v="40"/>
    <n v="7.2105863098502097"/>
    <n v="-5.9833461524774396"/>
    <n v="2.9057036820422955"/>
    <n v="9.81"/>
  </r>
  <r>
    <n v="70"/>
    <n v="30"/>
    <n v="80"/>
    <n v="9.3696503455686564"/>
    <n v="5.1366467184439733E-2"/>
    <n v="2.9057036820422955"/>
    <n v="9.81"/>
  </r>
  <r>
    <n v="70"/>
    <n v="30"/>
    <n v="120"/>
    <n v="7.1445508525311547"/>
    <n v="6.0620441459760253"/>
    <n v="2.9057036820422955"/>
    <n v="9.81"/>
  </r>
  <r>
    <n v="70"/>
    <n v="30"/>
    <n v="160"/>
    <n v="1.576436612756239"/>
    <n v="9.2362239967492918"/>
    <n v="2.9057036820422955"/>
    <n v="9.81"/>
  </r>
  <r>
    <n v="70"/>
    <n v="30"/>
    <n v="200"/>
    <n v="-4.7293098382687129"/>
    <n v="8.0886719902478799"/>
    <n v="2.9057036820422955"/>
    <n v="9.81"/>
  </r>
  <r>
    <n v="70"/>
    <n v="30"/>
    <n v="240"/>
    <n v="-8.8221596555435564"/>
    <n v="3.1563404639337382"/>
    <n v="2.9057036820422955"/>
    <n v="9.81"/>
  </r>
  <r>
    <n v="70"/>
    <n v="30"/>
    <n v="280"/>
    <n v="-8.7870229226064485"/>
    <n v="-3.2528778442718504"/>
    <n v="2.9057036820422955"/>
    <n v="9.81"/>
  </r>
  <r>
    <n v="70"/>
    <n v="30"/>
    <n v="320"/>
    <n v="-4.6403405072999462"/>
    <n v="-8.1400384574323184"/>
    <n v="2.9057036820422955"/>
    <n v="9.81"/>
  </r>
  <r>
    <n v="70"/>
    <n v="30"/>
    <n v="360"/>
    <n v="1.6776088030124032"/>
    <n v="-9.2183846099097604"/>
    <n v="2.9057036820422955"/>
    <n v="9.81"/>
  </r>
  <r>
    <n v="70"/>
    <n v="40"/>
    <n v="0"/>
    <n v="2.156692304954881"/>
    <n v="-9.2183846099097604"/>
    <n v="2.570245802550267"/>
    <n v="9.8099999999999987"/>
  </r>
  <r>
    <n v="70"/>
    <n v="40"/>
    <n v="40"/>
    <n v="7.5775855643032237"/>
    <n v="-5.6753972134235795"/>
    <n v="2.570245802550267"/>
    <n v="9.81"/>
  </r>
  <r>
    <n v="70"/>
    <n v="40"/>
    <n v="80"/>
    <n v="9.452842322631259"/>
    <n v="0.52317161423762903"/>
    <n v="2.570245802550267"/>
    <n v="9.81"/>
  </r>
  <r>
    <n v="70"/>
    <n v="40"/>
    <n v="120"/>
    <n v="6.9050091015599158"/>
    <n v="6.4769426291922203"/>
    <n v="2.570245802550267"/>
    <n v="9.8099999999999987"/>
  </r>
  <r>
    <n v="70"/>
    <n v="40"/>
    <n v="160"/>
    <n v="1.126245381240623"/>
    <n v="9.4000802047486225"/>
    <n v="2.570245802550267"/>
    <n v="9.81"/>
  </r>
  <r>
    <n v="70"/>
    <n v="40"/>
    <n v="200"/>
    <n v="-5.1795010697843278"/>
    <n v="7.9248157822485528"/>
    <n v="2.570245802550267"/>
    <n v="9.81"/>
  </r>
  <r>
    <n v="70"/>
    <n v="40"/>
    <n v="240"/>
    <n v="-9.0617014065147963"/>
    <n v="2.7414419807175432"/>
    <n v="2.570245802550267"/>
    <n v="9.8100000000000023"/>
  </r>
  <r>
    <n v="70"/>
    <n v="40"/>
    <n v="280"/>
    <n v="-8.7038309455438476"/>
    <n v="-3.7246829913250394"/>
    <n v="2.570245802550267"/>
    <n v="9.81"/>
  </r>
  <r>
    <n v="70"/>
    <n v="40"/>
    <n v="320"/>
    <n v="-4.2733412528469321"/>
    <n v="-8.4479873964861802"/>
    <n v="2.570245802550267"/>
    <n v="9.81"/>
  </r>
  <r>
    <n v="70"/>
    <n v="40"/>
    <n v="360"/>
    <n v="2.1566923049548787"/>
    <n v="-9.2183846099097604"/>
    <n v="2.570245802550267"/>
    <n v="9.8099999999999987"/>
  </r>
  <r>
    <n v="70"/>
    <n v="50"/>
    <n v="0"/>
    <n v="2.570245802550267"/>
    <n v="-9.2183846099097604"/>
    <n v="2.1566923049548814"/>
    <n v="9.8099999999999987"/>
  </r>
  <r>
    <n v="70"/>
    <n v="50"/>
    <n v="40"/>
    <n v="7.8943859230685867"/>
    <n v="-5.4095701492267327"/>
    <n v="2.1566923049548814"/>
    <n v="9.81"/>
  </r>
  <r>
    <n v="70"/>
    <n v="50"/>
    <n v="80"/>
    <n v="9.5246551338564824"/>
    <n v="0.93044230495488056"/>
    <n v="2.1566923049548814"/>
    <n v="9.81"/>
  </r>
  <r>
    <n v="70"/>
    <n v="50"/>
    <n v="120"/>
    <n v="6.698232352762223"/>
    <n v="6.8350904639337315"/>
    <n v="2.1566923049548814"/>
    <n v="9.8099999999999987"/>
  </r>
  <r>
    <n v="70"/>
    <n v="50"/>
    <n v="160"/>
    <n v="0.73763221125003609"/>
    <n v="9.5415238312690285"/>
    <n v="2.1566923049548814"/>
    <n v="9.81"/>
  </r>
  <r>
    <n v="70"/>
    <n v="50"/>
    <n v="200"/>
    <n v="-5.5681142397749159"/>
    <n v="7.7833721557281468"/>
    <n v="2.1566923049548814"/>
    <n v="9.81"/>
  </r>
  <r>
    <n v="70"/>
    <n v="50"/>
    <n v="240"/>
    <n v="-9.2684781553124882"/>
    <n v="2.3832941459760315"/>
    <n v="2.1566923049548814"/>
    <n v="9.81"/>
  </r>
  <r>
    <n v="70"/>
    <n v="50"/>
    <n v="280"/>
    <n v="-8.6320181343186242"/>
    <n v="-4.1319536820422913"/>
    <n v="2.1566923049548814"/>
    <n v="9.81"/>
  </r>
  <r>
    <n v="70"/>
    <n v="50"/>
    <n v="320"/>
    <n v="-3.9565408940815687"/>
    <n v="-8.713814460683027"/>
    <n v="2.1566923049548814"/>
    <n v="9.81"/>
  </r>
  <r>
    <n v="70"/>
    <n v="50"/>
    <n v="360"/>
    <n v="2.5702458025502652"/>
    <n v="-9.2183846099097622"/>
    <n v="2.1566923049548814"/>
    <n v="9.81"/>
  </r>
  <r>
    <n v="70"/>
    <n v="60"/>
    <n v="0"/>
    <n v="2.9057036820422946"/>
    <n v="-9.2183846099097604"/>
    <n v="1.6776088030124059"/>
    <n v="9.81"/>
  </r>
  <r>
    <n v="70"/>
    <n v="60"/>
    <n v="40"/>
    <n v="8.1513615675539306"/>
    <n v="-5.1939419807175371"/>
    <n v="1.6776088030124059"/>
    <n v="9.81"/>
  </r>
  <r>
    <n v="70"/>
    <n v="60"/>
    <n v="80"/>
    <n v="9.5829067833142858"/>
    <n v="1.2608038254876646"/>
    <n v="1.6776088030124059"/>
    <n v="9.81"/>
  </r>
  <r>
    <n v="70"/>
    <n v="60"/>
    <n v="120"/>
    <n v="6.5305034130162101"/>
    <n v="7.1256055094734867"/>
    <n v="1.6776088030124059"/>
    <n v="9.81"/>
  </r>
  <r>
    <n v="70"/>
    <n v="60"/>
    <n v="160"/>
    <n v="0.42240491730688934"/>
    <n v="9.656257183292615"/>
    <n v="1.6776088030124059"/>
    <n v="9.81"/>
  </r>
  <r>
    <n v="70"/>
    <n v="60"/>
    <n v="200"/>
    <n v="-5.8833415337180632"/>
    <n v="7.6686388037045576"/>
    <n v="1.6776088030124059"/>
    <n v="9.81"/>
  </r>
  <r>
    <n v="70"/>
    <n v="60"/>
    <n v="240"/>
    <n v="-9.4362070950585029"/>
    <n v="2.0927791004362772"/>
    <n v="1.6776088030124059"/>
    <n v="9.81"/>
  </r>
  <r>
    <n v="70"/>
    <n v="60"/>
    <n v="280"/>
    <n v="-8.5737664848608208"/>
    <n v="-4.4623152025750752"/>
    <n v="1.6776088030124059"/>
    <n v="9.81"/>
  </r>
  <r>
    <n v="70"/>
    <n v="60"/>
    <n v="320"/>
    <n v="-3.6995652495962257"/>
    <n v="-8.9294426291922218"/>
    <n v="1.6776088030124059"/>
    <n v="9.81"/>
  </r>
  <r>
    <n v="70"/>
    <n v="60"/>
    <n v="360"/>
    <n v="2.9057036820422923"/>
    <n v="-9.2183846099097622"/>
    <n v="1.6776088030124059"/>
    <n v="9.81"/>
  </r>
  <r>
    <n v="70"/>
    <n v="70"/>
    <n v="0"/>
    <n v="3.1528732255124763"/>
    <n v="-9.2183846099097604"/>
    <n v="1.1475520065014135"/>
    <n v="9.81"/>
  </r>
  <r>
    <n v="70"/>
    <n v="70"/>
    <n v="40"/>
    <n v="8.3407044228375167"/>
    <n v="-5.0350644606830262"/>
    <n v="1.1475520065014135"/>
    <n v="9.8099999999999987"/>
  </r>
  <r>
    <n v="70"/>
    <n v="70"/>
    <n v="80"/>
    <n v="9.6258273241126506"/>
    <n v="1.5042183082055871"/>
    <n v="1.1475520065014135"/>
    <n v="9.81"/>
  </r>
  <r>
    <n v="70"/>
    <n v="70"/>
    <n v="120"/>
    <n v="6.406918641281119"/>
    <n v="7.3396606131604667"/>
    <n v="1.1475520065014135"/>
    <n v="9.81"/>
  </r>
  <r>
    <n v="70"/>
    <n v="70"/>
    <n v="160"/>
    <n v="0.19014152122493813"/>
    <n v="9.740794145976027"/>
    <n v="1.1475520065014135"/>
    <n v="9.81"/>
  </r>
  <r>
    <n v="70"/>
    <n v="70"/>
    <n v="200"/>
    <n v="-6.1156049298000132"/>
    <n v="7.5841018410211465"/>
    <n v="1.1475520065014135"/>
    <n v="9.81"/>
  </r>
  <r>
    <n v="70"/>
    <n v="70"/>
    <n v="240"/>
    <n v="-9.5597918667935939"/>
    <n v="1.8787239967492977"/>
    <n v="1.1475520065014135"/>
    <n v="9.81"/>
  </r>
  <r>
    <n v="70"/>
    <n v="70"/>
    <n v="280"/>
    <n v="-8.530845944062456"/>
    <n v="-4.7057296852929973"/>
    <n v="1.1475520065014135"/>
    <n v="9.81"/>
  </r>
  <r>
    <n v="70"/>
    <n v="70"/>
    <n v="320"/>
    <n v="-3.5102223943126387"/>
    <n v="-9.0883201492267318"/>
    <n v="1.1475520065014135"/>
    <n v="9.8099999999999987"/>
  </r>
  <r>
    <n v="70"/>
    <n v="70"/>
    <n v="360"/>
    <n v="3.1528732255124741"/>
    <n v="-9.2183846099097622"/>
    <n v="1.1475520065014135"/>
    <n v="9.81"/>
  </r>
  <r>
    <n v="70"/>
    <n v="80"/>
    <n v="0"/>
    <n v="3.3042443114562943"/>
    <n v="-9.2183846099097604"/>
    <n v="0.58262742296220937"/>
    <n v="9.8099999999999987"/>
  </r>
  <r>
    <n v="70"/>
    <n v="80"/>
    <n v="40"/>
    <n v="8.4566614020736637"/>
    <n v="-4.9377650021735437"/>
    <n v="0.58262742296220937"/>
    <n v="9.8099999999999987"/>
  </r>
  <r>
    <n v="70"/>
    <n v="80"/>
    <n v="80"/>
    <n v="9.6521126373382575"/>
    <n v="1.6532897272249363"/>
    <n v="0.58262742296220937"/>
    <n v="9.8099999999999987"/>
  </r>
  <r>
    <n v="70"/>
    <n v="80"/>
    <n v="120"/>
    <n v="6.3312330983092098"/>
    <n v="7.4707518189862512"/>
    <n v="0.58262742296220937"/>
    <n v="9.81"/>
  </r>
  <r>
    <n v="70"/>
    <n v="80"/>
    <n v="160"/>
    <n v="4.7899228763182547E-2"/>
    <n v="9.7925661064858947"/>
    <n v="0.58262742296220937"/>
    <n v="9.81"/>
  </r>
  <r>
    <n v="70"/>
    <n v="80"/>
    <n v="200"/>
    <n v="-6.2578472222617698"/>
    <n v="7.5323298805112797"/>
    <n v="0.58262742296220937"/>
    <n v="9.81"/>
  </r>
  <r>
    <n v="70"/>
    <n v="80"/>
    <n v="240"/>
    <n v="-9.6354774097655032"/>
    <n v="1.7476327909235136"/>
    <n v="0.58262742296220937"/>
    <n v="9.81"/>
  </r>
  <r>
    <n v="70"/>
    <n v="80"/>
    <n v="280"/>
    <n v="-8.5045606308368473"/>
    <n v="-4.8548011043123473"/>
    <n v="0.58262742296220937"/>
    <n v="9.81"/>
  </r>
  <r>
    <n v="70"/>
    <n v="80"/>
    <n v="320"/>
    <n v="-3.3942654150764913"/>
    <n v="-9.185619607736216"/>
    <n v="0.58262742296220937"/>
    <n v="9.81"/>
  </r>
  <r>
    <n v="70"/>
    <n v="80"/>
    <n v="360"/>
    <n v="3.304244311456292"/>
    <n v="-9.2183846099097622"/>
    <n v="0.58262742296220937"/>
    <n v="9.81"/>
  </r>
  <r>
    <n v="70"/>
    <n v="90"/>
    <n v="0"/>
    <n v="3.3552176060248113"/>
    <n v="-9.2183846099097604"/>
    <n v="2.0544782508305651E-16"/>
    <n v="9.81"/>
  </r>
  <r>
    <n v="70"/>
    <n v="90"/>
    <n v="40"/>
    <n v="8.4957092111253427"/>
    <n v="-4.9049999999999994"/>
    <n v="2.0544782508305651E-16"/>
    <n v="9.8099999999999987"/>
  </r>
  <r>
    <n v="70"/>
    <n v="90"/>
    <n v="80"/>
    <n v="9.6609640570497604"/>
    <n v="1.7034886229125872"/>
    <n v="2.0544782508305651E-16"/>
    <n v="9.81"/>
  </r>
  <r>
    <n v="70"/>
    <n v="90"/>
    <n v="120"/>
    <n v="6.3057464510249517"/>
    <n v="7.5148959869971739"/>
    <n v="2.0544782508305651E-16"/>
    <n v="9.81"/>
  </r>
  <r>
    <n v="70"/>
    <n v="90"/>
    <n v="160"/>
    <n v="6.5618237721992668E-16"/>
    <n v="9.8099999999999987"/>
    <n v="2.0544782508305651E-16"/>
    <n v="9.8099999999999987"/>
  </r>
  <r>
    <n v="70"/>
    <n v="90"/>
    <n v="200"/>
    <n v="-6.3057464510249517"/>
    <n v="7.5148959869971748"/>
    <n v="2.0544782508305651E-16"/>
    <n v="9.81"/>
  </r>
  <r>
    <n v="70"/>
    <n v="90"/>
    <n v="240"/>
    <n v="-9.6609640570497604"/>
    <n v="1.7034886229125907"/>
    <n v="2.0544782508305651E-16"/>
    <n v="9.81"/>
  </r>
  <r>
    <n v="70"/>
    <n v="90"/>
    <n v="280"/>
    <n v="-8.4957092111253445"/>
    <n v="-4.9049999999999976"/>
    <n v="2.0544782508305651E-16"/>
    <n v="9.81"/>
  </r>
  <r>
    <n v="70"/>
    <n v="90"/>
    <n v="320"/>
    <n v="-3.3552176060248118"/>
    <n v="-9.2183846099097604"/>
    <n v="2.0544782508305651E-16"/>
    <n v="9.81"/>
  </r>
  <r>
    <n v="70"/>
    <n v="90"/>
    <n v="360"/>
    <n v="3.3552176060248091"/>
    <n v="-9.2183846099097622"/>
    <n v="2.0544782508305651E-16"/>
    <n v="9.81"/>
  </r>
  <r>
    <n v="80"/>
    <n v="0"/>
    <n v="0"/>
    <n v="0"/>
    <n v="-9.6609640570497604"/>
    <n v="1.7034886229125874"/>
    <n v="9.81"/>
  </r>
  <r>
    <n v="80"/>
    <n v="0"/>
    <n v="40"/>
    <n v="6.2099479934985871"/>
    <n v="-7.4007278310751463"/>
    <n v="1.7034886229125874"/>
    <n v="9.81"/>
  </r>
  <r>
    <n v="80"/>
    <n v="0"/>
    <n v="80"/>
    <n v="9.5141923049548804"/>
    <n v="-1.6776088030124057"/>
    <n v="1.7034886229125874"/>
    <n v="9.81"/>
  </r>
  <r>
    <n v="80"/>
    <n v="0"/>
    <n v="120"/>
    <n v="8.3666402984534685"/>
    <n v="4.8304820285248784"/>
    <n v="1.7034886229125874"/>
    <n v="9.81"/>
  </r>
  <r>
    <n v="80"/>
    <n v="0"/>
    <n v="160"/>
    <n v="3.3042443114562952"/>
    <n v="9.0783366340875524"/>
    <n v="1.7034886229125874"/>
    <n v="9.81"/>
  </r>
  <r>
    <n v="80"/>
    <n v="0"/>
    <n v="200"/>
    <n v="-3.3042443114562929"/>
    <n v="9.0783366340875524"/>
    <n v="1.7034886229125874"/>
    <n v="9.81"/>
  </r>
  <r>
    <n v="80"/>
    <n v="0"/>
    <n v="240"/>
    <n v="-8.3666402984534667"/>
    <n v="4.8304820285248846"/>
    <n v="1.7034886229125874"/>
    <n v="9.81"/>
  </r>
  <r>
    <n v="80"/>
    <n v="0"/>
    <n v="280"/>
    <n v="-9.5141923049548804"/>
    <n v="-1.6776088030124017"/>
    <n v="1.7034886229125874"/>
    <n v="9.81"/>
  </r>
  <r>
    <n v="80"/>
    <n v="0"/>
    <n v="320"/>
    <n v="-6.2099479934985906"/>
    <n v="-7.4007278310751445"/>
    <n v="1.7034886229125874"/>
    <n v="9.81"/>
  </r>
  <r>
    <n v="80"/>
    <n v="0"/>
    <n v="360"/>
    <n v="-2.3662537418287234E-15"/>
    <n v="-9.6609640570497604"/>
    <n v="1.7034886229125874"/>
    <n v="9.81"/>
  </r>
  <r>
    <n v="80"/>
    <n v="10"/>
    <n v="0"/>
    <n v="0.2958076950451195"/>
    <n v="-9.6609640570497604"/>
    <n v="1.6776088030124057"/>
    <n v="9.8099999999999987"/>
  </r>
  <r>
    <n v="80"/>
    <n v="10"/>
    <n v="40"/>
    <n v="6.4365498345197345"/>
    <n v="-7.2105863098502097"/>
    <n v="1.6776088030124057"/>
    <n v="9.81"/>
  </r>
  <r>
    <n v="80"/>
    <n v="10"/>
    <n v="80"/>
    <n v="9.5655587721393207"/>
    <n v="-1.386295091531301"/>
    <n v="1.6776088030124057"/>
    <n v="9.81"/>
  </r>
  <r>
    <n v="80"/>
    <n v="10"/>
    <n v="120"/>
    <n v="8.2187364509309102"/>
    <n v="5.0866590070688726"/>
    <n v="1.6776088030124057"/>
    <n v="9.81"/>
  </r>
  <r>
    <n v="80"/>
    <n v="10"/>
    <n v="160"/>
    <n v="3.0262760032507079"/>
    <n v="9.1795088243437188"/>
    <n v="1.6776088030124057"/>
    <n v="9.81"/>
  </r>
  <r>
    <n v="80"/>
    <n v="10"/>
    <n v="200"/>
    <n v="-3.5822126196618798"/>
    <n v="8.977164443831386"/>
    <n v="1.6776088030124057"/>
    <n v="9.81"/>
  </r>
  <r>
    <n v="80"/>
    <n v="10"/>
    <n v="240"/>
    <n v="-8.5145441459760267"/>
    <n v="4.5743050499808913"/>
    <n v="1.6776088030124057"/>
    <n v="9.81"/>
  </r>
  <r>
    <n v="80"/>
    <n v="10"/>
    <n v="280"/>
    <n v="-9.462825837770442"/>
    <n v="-1.9689225144935061"/>
    <n v="1.6776088030124057"/>
    <n v="9.81"/>
  </r>
  <r>
    <n v="80"/>
    <n v="10"/>
    <n v="320"/>
    <n v="-5.9833461524774432"/>
    <n v="-7.5908693523000812"/>
    <n v="1.6776088030124057"/>
    <n v="9.81"/>
  </r>
  <r>
    <n v="80"/>
    <n v="10"/>
    <n v="360"/>
    <n v="0.29580769504511711"/>
    <n v="-9.6609640570497604"/>
    <n v="1.6776088030124057"/>
    <n v="9.8099999999999987"/>
  </r>
  <r>
    <n v="80"/>
    <n v="20"/>
    <n v="0"/>
    <n v="0.58262742296220915"/>
    <n v="-9.6609640570497604"/>
    <n v="1.6007556885437075"/>
    <n v="9.81"/>
  </r>
  <r>
    <n v="80"/>
    <n v="20"/>
    <n v="40"/>
    <n v="6.6562664932675171"/>
    <n v="-7.0262221425314397"/>
    <n v="1.6007556885437075"/>
    <n v="9.81"/>
  </r>
  <r>
    <n v="80"/>
    <n v="20"/>
    <n v="80"/>
    <n v="9.6153644952110469"/>
    <n v="-1.103832799761699"/>
    <n v="1.6007556885437075"/>
    <n v="9.8099999999999987"/>
  </r>
  <r>
    <n v="80"/>
    <n v="20"/>
    <n v="120"/>
    <n v="8.0753265869723645"/>
    <n v="5.3350521777516127"/>
    <n v="1.6007556885437075"/>
    <n v="9.81"/>
  </r>
  <r>
    <n v="80"/>
    <n v="20"/>
    <n v="160"/>
    <n v="2.756753621431197"/>
    <n v="9.2776069487945509"/>
    <n v="1.6007556885437075"/>
    <n v="9.81"/>
  </r>
  <r>
    <n v="80"/>
    <n v="20"/>
    <n v="200"/>
    <n v="-3.8517350014813911"/>
    <n v="8.8790663193805521"/>
    <n v="1.6007556885437075"/>
    <n v="9.81"/>
  </r>
  <r>
    <n v="80"/>
    <n v="20"/>
    <n v="240"/>
    <n v="-8.6579540099345724"/>
    <n v="4.3259118792981512"/>
    <n v="1.6007556885437075"/>
    <n v="9.8100000000000023"/>
  </r>
  <r>
    <n v="80"/>
    <n v="20"/>
    <n v="280"/>
    <n v="-9.413020114698714"/>
    <n v="-2.2513848062631081"/>
    <n v="1.6007556885437075"/>
    <n v="9.81"/>
  </r>
  <r>
    <n v="80"/>
    <n v="20"/>
    <n v="320"/>
    <n v="-5.7636294937296597"/>
    <n v="-7.7752335196188511"/>
    <n v="1.6007556885437075"/>
    <n v="9.81"/>
  </r>
  <r>
    <n v="80"/>
    <n v="20"/>
    <n v="360"/>
    <n v="0.58262742296220682"/>
    <n v="-9.6609640570497604"/>
    <n v="1.6007556885437075"/>
    <n v="9.81"/>
  </r>
  <r>
    <n v="80"/>
    <n v="30"/>
    <n v="0"/>
    <n v="0.85174431145629359"/>
    <n v="-9.6609640570497604"/>
    <n v="1.4752644225000708"/>
    <n v="9.8099999999999987"/>
  </r>
  <r>
    <n v="80"/>
    <n v="30"/>
    <n v="40"/>
    <n v="6.8624219902478805"/>
    <n v="-6.853237141050049"/>
    <n v="1.4752644225000708"/>
    <n v="9.81"/>
  </r>
  <r>
    <n v="80"/>
    <n v="30"/>
    <n v="80"/>
    <n v="9.6620961524774405"/>
    <n v="-0.83880440150620283"/>
    <n v="1.4752644225000708"/>
    <n v="9.81"/>
  </r>
  <r>
    <n v="80"/>
    <n v="30"/>
    <n v="120"/>
    <n v="7.9407681427253216"/>
    <n v="5.5681142397749133"/>
    <n v="1.4752644225000708"/>
    <n v="9.8099999999999987"/>
  </r>
  <r>
    <n v="80"/>
    <n v="30"/>
    <n v="160"/>
    <n v="2.5038664671844413"/>
    <n v="9.3696503455686564"/>
    <n v="1.4752644225000708"/>
    <n v="9.81"/>
  </r>
  <r>
    <n v="80"/>
    <n v="30"/>
    <n v="200"/>
    <n v="-4.1046221557281459"/>
    <n v="8.7870229226064485"/>
    <n v="1.4752644225000708"/>
    <n v="9.81"/>
  </r>
  <r>
    <n v="80"/>
    <n v="30"/>
    <n v="240"/>
    <n v="-8.7925124541816135"/>
    <n v="4.0928498172748498"/>
    <n v="1.4752644225000708"/>
    <n v="9.81"/>
  </r>
  <r>
    <n v="80"/>
    <n v="30"/>
    <n v="280"/>
    <n v="-9.3662884574323222"/>
    <n v="-2.5164132045186047"/>
    <n v="1.4752644225000708"/>
    <n v="9.81"/>
  </r>
  <r>
    <n v="80"/>
    <n v="30"/>
    <n v="320"/>
    <n v="-5.5574739967492972"/>
    <n v="-7.9482185211002436"/>
    <n v="1.4752644225000708"/>
    <n v="9.81"/>
  </r>
  <r>
    <n v="80"/>
    <n v="30"/>
    <n v="360"/>
    <n v="0.85174431145629126"/>
    <n v="-9.6609640570497604"/>
    <n v="1.4752644225000708"/>
    <n v="9.8099999999999987"/>
  </r>
  <r>
    <n v="80"/>
    <n v="40"/>
    <n v="0"/>
    <n v="1.0949813800501964"/>
    <n v="-9.6609640570497604"/>
    <n v="1.3049479934985877"/>
    <n v="9.81"/>
  </r>
  <r>
    <n v="80"/>
    <n v="40"/>
    <n v="40"/>
    <n v="7.0487523950047901"/>
    <n v="-6.6968873671414135"/>
    <n v="1.3049479934985877"/>
    <n v="9.81"/>
  </r>
  <r>
    <n v="80"/>
    <n v="40"/>
    <n v="80"/>
    <n v="9.704333826179818"/>
    <n v="-0.59926265053496497"/>
    <n v="1.3049479934985877"/>
    <n v="9.81"/>
  </r>
  <r>
    <n v="80"/>
    <n v="40"/>
    <n v="120"/>
    <n v="7.8191496084283711"/>
    <n v="5.7787637203192919"/>
    <n v="1.3049479934985877"/>
    <n v="9.81"/>
  </r>
  <r>
    <n v="80"/>
    <n v="40"/>
    <n v="160"/>
    <n v="2.275298388725155"/>
    <n v="9.452842322631259"/>
    <n v="1.3049479934985877"/>
    <n v="9.81"/>
  </r>
  <r>
    <n v="80"/>
    <n v="40"/>
    <n v="200"/>
    <n v="-4.3331902341874331"/>
    <n v="8.7038309455438458"/>
    <n v="1.3049479934985877"/>
    <n v="9.81"/>
  </r>
  <r>
    <n v="80"/>
    <n v="40"/>
    <n v="240"/>
    <n v="-8.9141309884785649"/>
    <n v="3.882200336730472"/>
    <n v="1.3049479934985877"/>
    <n v="9.81"/>
  </r>
  <r>
    <n v="80"/>
    <n v="40"/>
    <n v="280"/>
    <n v="-9.3240507837299447"/>
    <n v="-2.7559549554898419"/>
    <n v="1.3049479934985877"/>
    <n v="9.81"/>
  </r>
  <r>
    <n v="80"/>
    <n v="40"/>
    <n v="320"/>
    <n v="-5.3711435919923876"/>
    <n v="-8.10456829500888"/>
    <n v="1.3049479934985877"/>
    <n v="9.81"/>
  </r>
  <r>
    <n v="80"/>
    <n v="40"/>
    <n v="360"/>
    <n v="1.0949813800501942"/>
    <n v="-9.6609640570497604"/>
    <n v="1.3049479934985877"/>
    <n v="9.81"/>
  </r>
  <r>
    <n v="80"/>
    <n v="50"/>
    <n v="0"/>
    <n v="1.3049479934985877"/>
    <n v="-9.6609640570497604"/>
    <n v="1.0949813800501969"/>
    <n v="9.81"/>
  </r>
  <r>
    <n v="80"/>
    <n v="50"/>
    <n v="40"/>
    <n v="7.2095961524774408"/>
    <n v="-6.5619234295689441"/>
    <n v="1.0949813800501969"/>
    <n v="9.81"/>
  </r>
  <r>
    <n v="80"/>
    <n v="50"/>
    <n v="80"/>
    <n v="9.740794145976027"/>
    <n v="-0.39248590173727199"/>
    <n v="1.0949813800501969"/>
    <n v="9.81"/>
  </r>
  <r>
    <n v="80"/>
    <n v="50"/>
    <n v="120"/>
    <n v="7.7141663017041759"/>
    <n v="5.9606001415121863"/>
    <n v="1.0949813800501969"/>
    <n v="9.81"/>
  </r>
  <r>
    <n v="80"/>
    <n v="50"/>
    <n v="160"/>
    <n v="2.0779943114562944"/>
    <n v="9.5246551338564824"/>
    <n v="1.0949813800501969"/>
    <n v="9.81"/>
  </r>
  <r>
    <n v="80"/>
    <n v="50"/>
    <n v="200"/>
    <n v="-4.5304943114562937"/>
    <n v="8.6320181343186224"/>
    <n v="1.0949813800501969"/>
    <n v="9.81"/>
  </r>
  <r>
    <n v="80"/>
    <n v="50"/>
    <n v="240"/>
    <n v="-9.0191142952027619"/>
    <n v="3.7003639155375776"/>
    <n v="1.0949813800501969"/>
    <n v="9.8100000000000023"/>
  </r>
  <r>
    <n v="80"/>
    <n v="50"/>
    <n v="280"/>
    <n v="-9.2875904639337357"/>
    <n v="-2.9627317042875356"/>
    <n v="1.0949813800501969"/>
    <n v="9.81"/>
  </r>
  <r>
    <n v="80"/>
    <n v="50"/>
    <n v="320"/>
    <n v="-5.2102998345197378"/>
    <n v="-8.2395322325813467"/>
    <n v="1.0949813800501969"/>
    <n v="9.81"/>
  </r>
  <r>
    <n v="80"/>
    <n v="50"/>
    <n v="360"/>
    <n v="1.3049479934985853"/>
    <n v="-9.6609640570497604"/>
    <n v="1.0949813800501969"/>
    <n v="9.81"/>
  </r>
  <r>
    <n v="80"/>
    <n v="60"/>
    <n v="0"/>
    <n v="1.4752644225000708"/>
    <n v="-9.6609640570497604"/>
    <n v="0.85174431145629381"/>
    <n v="9.81"/>
  </r>
  <r>
    <n v="80"/>
    <n v="60"/>
    <n v="40"/>
    <n v="7.3400661064858941"/>
    <n v="-6.4524461392807329"/>
    <n v="0.85174431145629381"/>
    <n v="9.81"/>
  </r>
  <r>
    <n v="80"/>
    <n v="60"/>
    <n v="80"/>
    <n v="9.7703692834988729"/>
    <n v="-0.22475696199125816"/>
    <n v="0.85174431145629381"/>
    <n v="9.8099999999999987"/>
  </r>
  <r>
    <n v="80"/>
    <n v="60"/>
    <n v="120"/>
    <n v="7.6290080872034345"/>
    <n v="6.108098495709319"/>
    <n v="0.85174431145629381"/>
    <n v="9.81"/>
  </r>
  <r>
    <n v="80"/>
    <n v="60"/>
    <n v="160"/>
    <n v="1.9179492199249939"/>
    <n v="9.5829067833142858"/>
    <n v="0.85174431145629381"/>
    <n v="9.81"/>
  </r>
  <r>
    <n v="80"/>
    <n v="60"/>
    <n v="200"/>
    <n v="-4.6905394029875938"/>
    <n v="8.573766484860819"/>
    <n v="0.85174431145629381"/>
    <n v="9.81"/>
  </r>
  <r>
    <n v="80"/>
    <n v="60"/>
    <n v="240"/>
    <n v="-9.1042725097035024"/>
    <n v="3.5528655613404445"/>
    <n v="0.85174431145629381"/>
    <n v="9.81"/>
  </r>
  <r>
    <n v="80"/>
    <n v="60"/>
    <n v="280"/>
    <n v="-9.258015326410888"/>
    <n v="-3.1304606440335494"/>
    <n v="0.85174431145629381"/>
    <n v="9.81"/>
  </r>
  <r>
    <n v="80"/>
    <n v="60"/>
    <n v="320"/>
    <n v="-5.0798298805112827"/>
    <n v="-8.349009522869558"/>
    <n v="0.85174431145629381"/>
    <n v="9.81"/>
  </r>
  <r>
    <n v="80"/>
    <n v="60"/>
    <n v="360"/>
    <n v="1.4752644225000684"/>
    <n v="-9.6609640570497604"/>
    <n v="0.85174431145629381"/>
    <n v="9.81"/>
  </r>
  <r>
    <n v="80"/>
    <n v="70"/>
    <n v="0"/>
    <n v="1.6007556885437073"/>
    <n v="-9.6609640570497604"/>
    <n v="0.58262742296220937"/>
    <n v="9.8099999999999987"/>
  </r>
  <r>
    <n v="80"/>
    <n v="70"/>
    <n v="40"/>
    <n v="7.4361979934985873"/>
    <n v="-6.3717819083440066"/>
    <n v="0.58262742296220937"/>
    <n v="9.81"/>
  </r>
  <r>
    <n v="80"/>
    <n v="70"/>
    <n v="80"/>
    <n v="9.7921606131604673"/>
    <n v="-0.10117219025616746"/>
    <n v="0.58262742296220937"/>
    <n v="9.81"/>
  </r>
  <r>
    <n v="80"/>
    <n v="70"/>
    <n v="120"/>
    <n v="7.5662624541816159"/>
    <n v="6.2167771200561797"/>
    <n v="0.58262742296220937"/>
    <n v="9.81"/>
  </r>
  <r>
    <n v="80"/>
    <n v="70"/>
    <n v="160"/>
    <n v="1.8000260032507076"/>
    <n v="9.6258273241126506"/>
    <n v="0.58262742296220937"/>
    <n v="9.81"/>
  </r>
  <r>
    <n v="80"/>
    <n v="70"/>
    <n v="200"/>
    <n v="-4.8084626196618805"/>
    <n v="8.5308459440624542"/>
    <n v="0.58262742296220937"/>
    <n v="9.81"/>
  </r>
  <r>
    <n v="80"/>
    <n v="70"/>
    <n v="240"/>
    <n v="-9.1670181427253201"/>
    <n v="3.4441869369935842"/>
    <n v="0.58262742296220937"/>
    <n v="9.81"/>
  </r>
  <r>
    <n v="80"/>
    <n v="70"/>
    <n v="280"/>
    <n v="-9.2362239967492954"/>
    <n v="-3.2540454157686396"/>
    <n v="0.58262742296220937"/>
    <n v="9.81"/>
  </r>
  <r>
    <n v="80"/>
    <n v="70"/>
    <n v="320"/>
    <n v="-4.9836979934985903"/>
    <n v="-8.4296737538062843"/>
    <n v="0.58262742296220937"/>
    <n v="9.8099999999999987"/>
  </r>
  <r>
    <n v="80"/>
    <n v="70"/>
    <n v="360"/>
    <n v="1.6007556885437049"/>
    <n v="-9.6609640570497604"/>
    <n v="0.58262742296220937"/>
    <n v="9.8099999999999987"/>
  </r>
  <r>
    <n v="80"/>
    <n v="80"/>
    <n v="0"/>
    <n v="1.6776088030124057"/>
    <n v="-9.6609640570497604"/>
    <n v="0.29580769504511961"/>
    <n v="9.8099999999999987"/>
  </r>
  <r>
    <n v="80"/>
    <n v="80"/>
    <n v="40"/>
    <n v="7.4950708947737201"/>
    <n v="-6.3223816785977061"/>
    <n v="0.29580769504511961"/>
    <n v="9.8099999999999987"/>
  </r>
  <r>
    <n v="80"/>
    <n v="80"/>
    <n v="80"/>
    <n v="9.8055060164359844"/>
    <n v="-2.548664728425843E-2"/>
    <n v="0.29580769504511961"/>
    <n v="9.8099999999999987"/>
  </r>
  <r>
    <n v="80"/>
    <n v="80"/>
    <n v="120"/>
    <n v="7.5278358969472663"/>
    <n v="6.2833338695460261"/>
    <n v="0.29580769504511961"/>
    <n v="9.81"/>
  </r>
  <r>
    <n v="80"/>
    <n v="80"/>
    <n v="160"/>
    <n v="1.7278076987000568"/>
    <n v="9.6521126373382575"/>
    <n v="0.29580769504511961"/>
    <n v="9.8099999999999987"/>
  </r>
  <r>
    <n v="80"/>
    <n v="80"/>
    <n v="200"/>
    <n v="-4.8806809242125313"/>
    <n v="8.5045606308368455"/>
    <n v="0.29580769504511961"/>
    <n v="9.8099999999999987"/>
  </r>
  <r>
    <n v="80"/>
    <n v="80"/>
    <n v="240"/>
    <n v="-9.2054446999596706"/>
    <n v="3.3776301875037378"/>
    <n v="0.29580769504511961"/>
    <n v="9.81"/>
  </r>
  <r>
    <n v="80"/>
    <n v="80"/>
    <n v="280"/>
    <n v="-9.2228785934737765"/>
    <n v="-3.3297309587405488"/>
    <n v="0.29580769504511961"/>
    <n v="9.8099999999999987"/>
  </r>
  <r>
    <n v="80"/>
    <n v="80"/>
    <n v="320"/>
    <n v="-4.9248250922234567"/>
    <n v="-8.4790739835525866"/>
    <n v="0.29580769504511961"/>
    <n v="9.81"/>
  </r>
  <r>
    <n v="80"/>
    <n v="80"/>
    <n v="360"/>
    <n v="1.6776088030124034"/>
    <n v="-9.6609640570497604"/>
    <n v="0.29580769504511961"/>
    <n v="9.8099999999999987"/>
  </r>
  <r>
    <n v="80"/>
    <n v="90"/>
    <n v="0"/>
    <n v="1.7034886229125874"/>
    <n v="-9.6609640570497604"/>
    <n v="1.0430859447169164E-16"/>
    <n v="9.81"/>
  </r>
  <r>
    <n v="80"/>
    <n v="90"/>
    <n v="40"/>
    <n v="7.5148959869971748"/>
    <n v="-6.3057464510249508"/>
    <n v="1.0430859447169164E-16"/>
    <n v="9.81"/>
  </r>
  <r>
    <n v="80"/>
    <n v="90"/>
    <n v="80"/>
    <n v="9.8099999999999987"/>
    <n v="1.2145481250323741E-16"/>
    <n v="1.0430859447169164E-16"/>
    <n v="9.8099999999999987"/>
  </r>
  <r>
    <n v="80"/>
    <n v="90"/>
    <n v="120"/>
    <n v="7.5148959869971756"/>
    <n v="6.305746451024949"/>
    <n v="1.0430859447169164E-16"/>
    <n v="9.81"/>
  </r>
  <r>
    <n v="80"/>
    <n v="90"/>
    <n v="160"/>
    <n v="1.7034886229125876"/>
    <n v="9.6609640570497604"/>
    <n v="1.0430859447169164E-16"/>
    <n v="9.81"/>
  </r>
  <r>
    <n v="80"/>
    <n v="90"/>
    <n v="200"/>
    <n v="-4.9050000000000002"/>
    <n v="8.4957092111253427"/>
    <n v="1.0430859447169164E-16"/>
    <n v="9.81"/>
  </r>
  <r>
    <n v="80"/>
    <n v="90"/>
    <n v="240"/>
    <n v="-9.2183846099097604"/>
    <n v="3.355217606024814"/>
    <n v="1.0430859447169164E-16"/>
    <n v="9.81"/>
  </r>
  <r>
    <n v="80"/>
    <n v="90"/>
    <n v="280"/>
    <n v="-9.2183846099097622"/>
    <n v="-3.3552176060248073"/>
    <n v="1.0430859447169164E-16"/>
    <n v="9.81"/>
  </r>
  <r>
    <n v="80"/>
    <n v="90"/>
    <n v="320"/>
    <n v="-4.905000000000002"/>
    <n v="-8.4957092111253427"/>
    <n v="1.0430859447169164E-16"/>
    <n v="9.81"/>
  </r>
  <r>
    <n v="80"/>
    <n v="90"/>
    <n v="360"/>
    <n v="1.703488622912585"/>
    <n v="-9.6609640570497604"/>
    <n v="1.0430859447169164E-16"/>
    <n v="9.8099999999999987"/>
  </r>
  <r>
    <n v="90"/>
    <n v="0"/>
    <n v="0"/>
    <n v="0"/>
    <n v="-9.81"/>
    <n v="6.0068925498177676E-16"/>
    <n v="9.81"/>
  </r>
  <r>
    <n v="90"/>
    <n v="0"/>
    <n v="40"/>
    <n v="6.3057464510249508"/>
    <n v="-7.5148959869971748"/>
    <n v="6.0068925498177676E-16"/>
    <n v="9.81"/>
  </r>
  <r>
    <n v="90"/>
    <n v="0"/>
    <n v="80"/>
    <n v="9.6609640570497604"/>
    <n v="-1.7034886229125874"/>
    <n v="6.0068925498177676E-16"/>
    <n v="9.81"/>
  </r>
  <r>
    <n v="90"/>
    <n v="0"/>
    <n v="120"/>
    <n v="8.4957092111253445"/>
    <n v="4.9049999999999985"/>
    <n v="6.0068925498177676E-16"/>
    <n v="9.81"/>
  </r>
  <r>
    <n v="90"/>
    <n v="0"/>
    <n v="160"/>
    <n v="3.3552176060248118"/>
    <n v="9.2183846099097604"/>
    <n v="6.0068925498177676E-16"/>
    <n v="9.81"/>
  </r>
  <r>
    <n v="90"/>
    <n v="0"/>
    <n v="200"/>
    <n v="-3.3552176060248096"/>
    <n v="9.2183846099097622"/>
    <n v="6.0068925498177676E-16"/>
    <n v="9.81"/>
  </r>
  <r>
    <n v="90"/>
    <n v="0"/>
    <n v="240"/>
    <n v="-8.4957092111253427"/>
    <n v="4.9050000000000047"/>
    <n v="6.0068925498177676E-16"/>
    <n v="9.8100000000000023"/>
  </r>
  <r>
    <n v="90"/>
    <n v="0"/>
    <n v="280"/>
    <n v="-9.6609640570497621"/>
    <n v="-1.7034886229125832"/>
    <n v="6.0068925498177676E-16"/>
    <n v="9.81"/>
  </r>
  <r>
    <n v="90"/>
    <n v="0"/>
    <n v="320"/>
    <n v="-6.3057464510249535"/>
    <n v="-7.5148959869971721"/>
    <n v="6.0068925498177676E-16"/>
    <n v="9.81"/>
  </r>
  <r>
    <n v="90"/>
    <n v="0"/>
    <n v="360"/>
    <n v="-2.402757019927107E-15"/>
    <n v="-9.81"/>
    <n v="6.0068925498177676E-16"/>
    <n v="9.81"/>
  </r>
  <r>
    <n v="90"/>
    <n v="10"/>
    <n v="0"/>
    <n v="1.0430859447169159E-16"/>
    <n v="-9.81"/>
    <n v="5.9156343545718085E-16"/>
    <n v="9.81"/>
  </r>
  <r>
    <n v="90"/>
    <n v="10"/>
    <n v="40"/>
    <n v="6.3057464510249508"/>
    <n v="-7.5148959869971748"/>
    <n v="5.9156343545718085E-16"/>
    <n v="9.81"/>
  </r>
  <r>
    <n v="90"/>
    <n v="10"/>
    <n v="80"/>
    <n v="9.6609640570497604"/>
    <n v="-1.7034886229125874"/>
    <n v="5.9156343545718085E-16"/>
    <n v="9.81"/>
  </r>
  <r>
    <n v="90"/>
    <n v="10"/>
    <n v="120"/>
    <n v="8.4957092111253445"/>
    <n v="4.9049999999999985"/>
    <n v="5.9156343545718085E-16"/>
    <n v="9.81"/>
  </r>
  <r>
    <n v="90"/>
    <n v="10"/>
    <n v="160"/>
    <n v="3.3552176060248118"/>
    <n v="9.2183846099097604"/>
    <n v="5.9156343545718085E-16"/>
    <n v="9.81"/>
  </r>
  <r>
    <n v="90"/>
    <n v="10"/>
    <n v="200"/>
    <n v="-3.3552176060248096"/>
    <n v="9.2183846099097622"/>
    <n v="5.9156343545718085E-16"/>
    <n v="9.81"/>
  </r>
  <r>
    <n v="90"/>
    <n v="10"/>
    <n v="240"/>
    <n v="-8.4957092111253427"/>
    <n v="4.9050000000000047"/>
    <n v="5.9156343545718085E-16"/>
    <n v="9.8100000000000023"/>
  </r>
  <r>
    <n v="90"/>
    <n v="10"/>
    <n v="280"/>
    <n v="-9.6609640570497621"/>
    <n v="-1.7034886229125832"/>
    <n v="5.9156343545718085E-16"/>
    <n v="9.81"/>
  </r>
  <r>
    <n v="90"/>
    <n v="10"/>
    <n v="320"/>
    <n v="-6.3057464510249535"/>
    <n v="-7.5148959869971721"/>
    <n v="5.9156343545718085E-16"/>
    <n v="9.81"/>
  </r>
  <r>
    <n v="90"/>
    <n v="10"/>
    <n v="360"/>
    <n v="-2.2984484254554153E-15"/>
    <n v="-9.81"/>
    <n v="5.9156343545718085E-16"/>
    <n v="9.81"/>
  </r>
  <r>
    <n v="90"/>
    <n v="20"/>
    <n v="0"/>
    <n v="2.0544782508305647E-16"/>
    <n v="-9.81"/>
    <n v="5.6446326029176061E-16"/>
    <n v="9.81"/>
  </r>
  <r>
    <n v="90"/>
    <n v="20"/>
    <n v="40"/>
    <n v="6.3057464510249508"/>
    <n v="-7.5148959869971748"/>
    <n v="5.6446326029176061E-16"/>
    <n v="9.81"/>
  </r>
  <r>
    <n v="90"/>
    <n v="20"/>
    <n v="80"/>
    <n v="9.6609640570497604"/>
    <n v="-1.7034886229125872"/>
    <n v="5.6446326029176061E-16"/>
    <n v="9.81"/>
  </r>
  <r>
    <n v="90"/>
    <n v="20"/>
    <n v="120"/>
    <n v="8.4957092111253445"/>
    <n v="4.9049999999999985"/>
    <n v="5.6446326029176061E-16"/>
    <n v="9.81"/>
  </r>
  <r>
    <n v="90"/>
    <n v="20"/>
    <n v="160"/>
    <n v="3.3552176060248118"/>
    <n v="9.2183846099097604"/>
    <n v="5.6446326029176061E-16"/>
    <n v="9.81"/>
  </r>
  <r>
    <n v="90"/>
    <n v="20"/>
    <n v="200"/>
    <n v="-3.3552176060248096"/>
    <n v="9.2183846099097622"/>
    <n v="5.6446326029176061E-16"/>
    <n v="9.81"/>
  </r>
  <r>
    <n v="90"/>
    <n v="20"/>
    <n v="240"/>
    <n v="-8.4957092111253427"/>
    <n v="4.9050000000000047"/>
    <n v="5.6446326029176061E-16"/>
    <n v="9.8100000000000023"/>
  </r>
  <r>
    <n v="90"/>
    <n v="20"/>
    <n v="280"/>
    <n v="-9.6609640570497621"/>
    <n v="-1.7034886229125834"/>
    <n v="5.6446326029176061E-16"/>
    <n v="9.81"/>
  </r>
  <r>
    <n v="90"/>
    <n v="20"/>
    <n v="320"/>
    <n v="-6.3057464510249535"/>
    <n v="-7.5148959869971721"/>
    <n v="5.6446326029176061E-16"/>
    <n v="9.81"/>
  </r>
  <r>
    <n v="90"/>
    <n v="20"/>
    <n v="360"/>
    <n v="-2.1973091948440508E-15"/>
    <n v="-9.81"/>
    <n v="5.6446326029176061E-16"/>
    <n v="9.81"/>
  </r>
  <r>
    <n v="90"/>
    <n v="30"/>
    <n v="0"/>
    <n v="3.0034462749088833E-16"/>
    <n v="-9.81"/>
    <n v="5.2021215459456684E-16"/>
    <n v="9.81"/>
  </r>
  <r>
    <n v="90"/>
    <n v="30"/>
    <n v="40"/>
    <n v="6.3057464510249508"/>
    <n v="-7.5148959869971748"/>
    <n v="5.2021215459456684E-16"/>
    <n v="9.81"/>
  </r>
  <r>
    <n v="90"/>
    <n v="30"/>
    <n v="80"/>
    <n v="9.6609640570497604"/>
    <n v="-1.7034886229125872"/>
    <n v="5.2021215459456684E-16"/>
    <n v="9.81"/>
  </r>
  <r>
    <n v="90"/>
    <n v="30"/>
    <n v="120"/>
    <n v="8.4957092111253445"/>
    <n v="4.9049999999999985"/>
    <n v="5.2021215459456684E-16"/>
    <n v="9.81"/>
  </r>
  <r>
    <n v="90"/>
    <n v="30"/>
    <n v="160"/>
    <n v="3.3552176060248113"/>
    <n v="9.2183846099097604"/>
    <n v="5.2021215459456684E-16"/>
    <n v="9.81"/>
  </r>
  <r>
    <n v="90"/>
    <n v="30"/>
    <n v="200"/>
    <n v="-3.3552176060248105"/>
    <n v="9.2183846099097622"/>
    <n v="5.2021215459456684E-16"/>
    <n v="9.81"/>
  </r>
  <r>
    <n v="90"/>
    <n v="30"/>
    <n v="240"/>
    <n v="-8.4957092111253427"/>
    <n v="4.9050000000000047"/>
    <n v="5.2021215459456684E-16"/>
    <n v="9.8100000000000023"/>
  </r>
  <r>
    <n v="90"/>
    <n v="30"/>
    <n v="280"/>
    <n v="-9.6609640570497621"/>
    <n v="-1.7034886229125834"/>
    <n v="5.2021215459456684E-16"/>
    <n v="9.81"/>
  </r>
  <r>
    <n v="90"/>
    <n v="30"/>
    <n v="320"/>
    <n v="-6.3057464510249535"/>
    <n v="-7.5148959869971721"/>
    <n v="5.2021215459456684E-16"/>
    <n v="9.81"/>
  </r>
  <r>
    <n v="90"/>
    <n v="30"/>
    <n v="360"/>
    <n v="-2.1024123924362188E-15"/>
    <n v="-9.81"/>
    <n v="5.2021215459456684E-16"/>
    <n v="9.81"/>
  </r>
  <r>
    <n v="90"/>
    <n v="40"/>
    <n v="0"/>
    <n v="3.8611561037412439E-16"/>
    <n v="-9.81"/>
    <n v="4.6015466582006897E-16"/>
    <n v="9.81"/>
  </r>
  <r>
    <n v="90"/>
    <n v="40"/>
    <n v="40"/>
    <n v="6.3057464510249508"/>
    <n v="-7.5148959869971748"/>
    <n v="4.6015466582006897E-16"/>
    <n v="9.81"/>
  </r>
  <r>
    <n v="90"/>
    <n v="40"/>
    <n v="80"/>
    <n v="9.6609640570497604"/>
    <n v="-1.7034886229125872"/>
    <n v="4.6015466582006897E-16"/>
    <n v="9.81"/>
  </r>
  <r>
    <n v="90"/>
    <n v="40"/>
    <n v="120"/>
    <n v="8.4957092111253445"/>
    <n v="4.9049999999999985"/>
    <n v="4.6015466582006897E-16"/>
    <n v="9.81"/>
  </r>
  <r>
    <n v="90"/>
    <n v="40"/>
    <n v="160"/>
    <n v="3.3552176060248113"/>
    <n v="9.2183846099097604"/>
    <n v="4.6015466582006897E-16"/>
    <n v="9.81"/>
  </r>
  <r>
    <n v="90"/>
    <n v="40"/>
    <n v="200"/>
    <n v="-3.3552176060248105"/>
    <n v="9.2183846099097622"/>
    <n v="4.6015466582006897E-16"/>
    <n v="9.81"/>
  </r>
  <r>
    <n v="90"/>
    <n v="40"/>
    <n v="240"/>
    <n v="-8.4957092111253427"/>
    <n v="4.9050000000000047"/>
    <n v="4.6015466582006897E-16"/>
    <n v="9.8100000000000023"/>
  </r>
  <r>
    <n v="90"/>
    <n v="40"/>
    <n v="280"/>
    <n v="-9.6609640570497621"/>
    <n v="-1.7034886229125834"/>
    <n v="4.6015466582006897E-16"/>
    <n v="9.81"/>
  </r>
  <r>
    <n v="90"/>
    <n v="40"/>
    <n v="320"/>
    <n v="-6.3057464510249535"/>
    <n v="-7.5148959869971721"/>
    <n v="4.6015466582006897E-16"/>
    <n v="9.81"/>
  </r>
  <r>
    <n v="90"/>
    <n v="40"/>
    <n v="360"/>
    <n v="-2.0166414095529826E-15"/>
    <n v="-9.81"/>
    <n v="4.6015466582006897E-16"/>
    <n v="9.81"/>
  </r>
  <r>
    <n v="90"/>
    <n v="50"/>
    <n v="0"/>
    <n v="4.6015466582006897E-16"/>
    <n v="-9.81"/>
    <n v="3.8611561037412444E-16"/>
    <n v="9.81"/>
  </r>
  <r>
    <n v="90"/>
    <n v="50"/>
    <n v="40"/>
    <n v="6.3057464510249508"/>
    <n v="-7.5148959869971748"/>
    <n v="3.8611561037412444E-16"/>
    <n v="9.81"/>
  </r>
  <r>
    <n v="90"/>
    <n v="50"/>
    <n v="80"/>
    <n v="9.6609640570497604"/>
    <n v="-1.703488622912587"/>
    <n v="3.8611561037412444E-16"/>
    <n v="9.81"/>
  </r>
  <r>
    <n v="90"/>
    <n v="50"/>
    <n v="120"/>
    <n v="8.4957092111253445"/>
    <n v="4.9049999999999985"/>
    <n v="3.8611561037412444E-16"/>
    <n v="9.81"/>
  </r>
  <r>
    <n v="90"/>
    <n v="50"/>
    <n v="160"/>
    <n v="3.3552176060248113"/>
    <n v="9.2183846099097604"/>
    <n v="3.8611561037412444E-16"/>
    <n v="9.81"/>
  </r>
  <r>
    <n v="90"/>
    <n v="50"/>
    <n v="200"/>
    <n v="-3.3552176060248105"/>
    <n v="9.2183846099097622"/>
    <n v="3.8611561037412444E-16"/>
    <n v="9.81"/>
  </r>
  <r>
    <n v="90"/>
    <n v="50"/>
    <n v="240"/>
    <n v="-8.4957092111253427"/>
    <n v="4.9050000000000047"/>
    <n v="3.8611561037412444E-16"/>
    <n v="9.8100000000000023"/>
  </r>
  <r>
    <n v="90"/>
    <n v="50"/>
    <n v="280"/>
    <n v="-9.6609640570497621"/>
    <n v="-1.7034886229125836"/>
    <n v="3.8611561037412444E-16"/>
    <n v="9.81"/>
  </r>
  <r>
    <n v="90"/>
    <n v="50"/>
    <n v="320"/>
    <n v="-6.3057464510249535"/>
    <n v="-7.5148959869971721"/>
    <n v="3.8611561037412444E-16"/>
    <n v="9.81"/>
  </r>
  <r>
    <n v="90"/>
    <n v="50"/>
    <n v="360"/>
    <n v="-1.9426023541070379E-15"/>
    <n v="-9.81"/>
    <n v="3.8611561037412444E-16"/>
    <n v="9.81"/>
  </r>
  <r>
    <n v="90"/>
    <n v="60"/>
    <n v="0"/>
    <n v="5.2021215459456684E-16"/>
    <n v="-9.81"/>
    <n v="3.0034462749088843E-16"/>
    <n v="9.81"/>
  </r>
  <r>
    <n v="90"/>
    <n v="60"/>
    <n v="40"/>
    <n v="6.3057464510249508"/>
    <n v="-7.5148959869971748"/>
    <n v="3.0034462749088843E-16"/>
    <n v="9.81"/>
  </r>
  <r>
    <n v="90"/>
    <n v="60"/>
    <n v="80"/>
    <n v="9.6609640570497604"/>
    <n v="-1.703488622912587"/>
    <n v="3.0034462749088843E-16"/>
    <n v="9.81"/>
  </r>
  <r>
    <n v="90"/>
    <n v="60"/>
    <n v="120"/>
    <n v="8.4957092111253445"/>
    <n v="4.9049999999999985"/>
    <n v="3.0034462749088843E-16"/>
    <n v="9.81"/>
  </r>
  <r>
    <n v="90"/>
    <n v="60"/>
    <n v="160"/>
    <n v="3.3552176060248113"/>
    <n v="9.2183846099097604"/>
    <n v="3.0034462749088843E-16"/>
    <n v="9.81"/>
  </r>
  <r>
    <n v="90"/>
    <n v="60"/>
    <n v="200"/>
    <n v="-3.3552176060248105"/>
    <n v="9.2183846099097622"/>
    <n v="3.0034462749088843E-16"/>
    <n v="9.81"/>
  </r>
  <r>
    <n v="90"/>
    <n v="60"/>
    <n v="240"/>
    <n v="-8.4957092111253427"/>
    <n v="4.9050000000000047"/>
    <n v="3.0034462749088843E-16"/>
    <n v="9.8100000000000023"/>
  </r>
  <r>
    <n v="90"/>
    <n v="60"/>
    <n v="280"/>
    <n v="-9.6609640570497621"/>
    <n v="-1.7034886229125836"/>
    <n v="3.0034462749088843E-16"/>
    <n v="9.81"/>
  </r>
  <r>
    <n v="90"/>
    <n v="60"/>
    <n v="320"/>
    <n v="-6.3057464510249535"/>
    <n v="-7.5148959869971721"/>
    <n v="3.0034462749088843E-16"/>
    <n v="9.81"/>
  </r>
  <r>
    <n v="90"/>
    <n v="60"/>
    <n v="360"/>
    <n v="-1.8825448653325403E-15"/>
    <n v="-9.81"/>
    <n v="3.0034462749088843E-16"/>
    <n v="9.81"/>
  </r>
  <r>
    <n v="90"/>
    <n v="70"/>
    <n v="0"/>
    <n v="5.6446326029176061E-16"/>
    <n v="-9.81"/>
    <n v="2.0544782508305651E-16"/>
    <n v="9.81"/>
  </r>
  <r>
    <n v="90"/>
    <n v="70"/>
    <n v="40"/>
    <n v="6.3057464510249508"/>
    <n v="-7.5148959869971748"/>
    <n v="2.0544782508305651E-16"/>
    <n v="9.81"/>
  </r>
  <r>
    <n v="90"/>
    <n v="70"/>
    <n v="80"/>
    <n v="9.6609640570497604"/>
    <n v="-1.703488622912587"/>
    <n v="2.0544782508305651E-16"/>
    <n v="9.81"/>
  </r>
  <r>
    <n v="90"/>
    <n v="70"/>
    <n v="120"/>
    <n v="8.4957092111253445"/>
    <n v="4.9049999999999985"/>
    <n v="2.0544782508305651E-16"/>
    <n v="9.81"/>
  </r>
  <r>
    <n v="90"/>
    <n v="70"/>
    <n v="160"/>
    <n v="3.3552176060248113"/>
    <n v="9.2183846099097604"/>
    <n v="2.0544782508305651E-16"/>
    <n v="9.81"/>
  </r>
  <r>
    <n v="90"/>
    <n v="70"/>
    <n v="200"/>
    <n v="-3.3552176060248105"/>
    <n v="9.2183846099097622"/>
    <n v="2.0544782508305651E-16"/>
    <n v="9.81"/>
  </r>
  <r>
    <n v="90"/>
    <n v="70"/>
    <n v="240"/>
    <n v="-8.4957092111253427"/>
    <n v="4.9050000000000047"/>
    <n v="2.0544782508305651E-16"/>
    <n v="9.8100000000000023"/>
  </r>
  <r>
    <n v="90"/>
    <n v="70"/>
    <n v="280"/>
    <n v="-9.6609640570497621"/>
    <n v="-1.7034886229125836"/>
    <n v="2.0544782508305651E-16"/>
    <n v="9.81"/>
  </r>
  <r>
    <n v="90"/>
    <n v="70"/>
    <n v="320"/>
    <n v="-6.3057464510249535"/>
    <n v="-7.5148959869971721"/>
    <n v="2.0544782508305651E-16"/>
    <n v="9.81"/>
  </r>
  <r>
    <n v="90"/>
    <n v="70"/>
    <n v="360"/>
    <n v="-1.8382937596353465E-15"/>
    <n v="-9.81"/>
    <n v="2.0544782508305651E-16"/>
    <n v="9.81"/>
  </r>
  <r>
    <n v="90"/>
    <n v="80"/>
    <n v="0"/>
    <n v="5.9156343545718085E-16"/>
    <n v="-9.81"/>
    <n v="1.0430859447169164E-16"/>
    <n v="9.81"/>
  </r>
  <r>
    <n v="90"/>
    <n v="80"/>
    <n v="40"/>
    <n v="6.3057464510249508"/>
    <n v="-7.5148959869971748"/>
    <n v="1.0430859447169164E-16"/>
    <n v="9.81"/>
  </r>
  <r>
    <n v="90"/>
    <n v="80"/>
    <n v="80"/>
    <n v="9.6609640570497604"/>
    <n v="-1.703488622912587"/>
    <n v="1.0430859447169164E-16"/>
    <n v="9.81"/>
  </r>
  <r>
    <n v="90"/>
    <n v="80"/>
    <n v="120"/>
    <n v="8.4957092111253445"/>
    <n v="4.9049999999999985"/>
    <n v="1.0430859447169164E-16"/>
    <n v="9.81"/>
  </r>
  <r>
    <n v="90"/>
    <n v="80"/>
    <n v="160"/>
    <n v="3.3552176060248113"/>
    <n v="9.2183846099097604"/>
    <n v="1.0430859447169164E-16"/>
    <n v="9.81"/>
  </r>
  <r>
    <n v="90"/>
    <n v="80"/>
    <n v="200"/>
    <n v="-3.3552176060248105"/>
    <n v="9.2183846099097622"/>
    <n v="1.0430859447169164E-16"/>
    <n v="9.81"/>
  </r>
  <r>
    <n v="90"/>
    <n v="80"/>
    <n v="240"/>
    <n v="-8.4957092111253427"/>
    <n v="4.9050000000000047"/>
    <n v="1.0430859447169164E-16"/>
    <n v="9.8100000000000023"/>
  </r>
  <r>
    <n v="90"/>
    <n v="80"/>
    <n v="280"/>
    <n v="-9.6609640570497621"/>
    <n v="-1.7034886229125836"/>
    <n v="1.0430859447169164E-16"/>
    <n v="9.81"/>
  </r>
  <r>
    <n v="90"/>
    <n v="80"/>
    <n v="320"/>
    <n v="-6.3057464510249535"/>
    <n v="-7.5148959869971721"/>
    <n v="1.0430859447169164E-16"/>
    <n v="9.81"/>
  </r>
  <r>
    <n v="90"/>
    <n v="80"/>
    <n v="360"/>
    <n v="-1.811193584469926E-15"/>
    <n v="-9.81"/>
    <n v="1.0430859447169164E-16"/>
    <n v="9.81"/>
  </r>
  <r>
    <n v="90"/>
    <n v="90"/>
    <n v="0"/>
    <n v="6.0068925498177676E-16"/>
    <n v="-9.81"/>
    <n v="3.6781608669782061E-32"/>
    <n v="9.81"/>
  </r>
  <r>
    <n v="90"/>
    <n v="90"/>
    <n v="40"/>
    <n v="6.3057464510249508"/>
    <n v="-7.5148959869971748"/>
    <n v="3.6781608669782061E-32"/>
    <n v="9.81"/>
  </r>
  <r>
    <n v="90"/>
    <n v="90"/>
    <n v="80"/>
    <n v="9.6609640570497604"/>
    <n v="-1.703488622912587"/>
    <n v="3.6781608669782061E-32"/>
    <n v="9.81"/>
  </r>
  <r>
    <n v="90"/>
    <n v="90"/>
    <n v="120"/>
    <n v="8.4957092111253445"/>
    <n v="4.9049999999999985"/>
    <n v="3.6781608669782061E-32"/>
    <n v="9.81"/>
  </r>
  <r>
    <n v="90"/>
    <n v="90"/>
    <n v="160"/>
    <n v="3.3552176060248113"/>
    <n v="9.2183846099097604"/>
    <n v="3.6781608669782061E-32"/>
    <n v="9.81"/>
  </r>
  <r>
    <n v="90"/>
    <n v="90"/>
    <n v="200"/>
    <n v="-3.3552176060248105"/>
    <n v="9.2183846099097622"/>
    <n v="3.6781608669782061E-32"/>
    <n v="9.81"/>
  </r>
  <r>
    <n v="90"/>
    <n v="90"/>
    <n v="240"/>
    <n v="-8.4957092111253427"/>
    <n v="4.9050000000000047"/>
    <n v="3.6781608669782061E-32"/>
    <n v="9.8100000000000023"/>
  </r>
  <r>
    <n v="90"/>
    <n v="90"/>
    <n v="280"/>
    <n v="-9.6609640570497621"/>
    <n v="-1.7034886229125836"/>
    <n v="3.6781608669782061E-32"/>
    <n v="9.81"/>
  </r>
  <r>
    <n v="90"/>
    <n v="90"/>
    <n v="320"/>
    <n v="-6.3057464510249535"/>
    <n v="-7.5148959869971721"/>
    <n v="3.6781608669782061E-32"/>
    <n v="9.81"/>
  </r>
  <r>
    <n v="90"/>
    <n v="90"/>
    <n v="360"/>
    <n v="-1.8020677649453301E-15"/>
    <n v="-9.81"/>
    <n v="3.6781608669782061E-32"/>
    <n v="9.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n v="0"/>
    <n v="0"/>
    <n v="0"/>
    <n v="9.81"/>
    <n v="9.81"/>
  </r>
  <r>
    <x v="1"/>
    <n v="0"/>
    <n v="0"/>
    <n v="40"/>
    <n v="0"/>
    <n v="0"/>
    <n v="9.81"/>
    <n v="9.81"/>
  </r>
  <r>
    <x v="2"/>
    <n v="0"/>
    <n v="0"/>
    <n v="80"/>
    <n v="0"/>
    <n v="0"/>
    <n v="9.81"/>
    <n v="9.81"/>
  </r>
  <r>
    <x v="3"/>
    <n v="0"/>
    <n v="0"/>
    <n v="120"/>
    <n v="0"/>
    <n v="0"/>
    <n v="9.81"/>
    <n v="9.81"/>
  </r>
  <r>
    <x v="4"/>
    <n v="0"/>
    <n v="0"/>
    <n v="160"/>
    <n v="0"/>
    <n v="0"/>
    <n v="9.81"/>
    <n v="9.81"/>
  </r>
  <r>
    <x v="5"/>
    <n v="0"/>
    <n v="0"/>
    <n v="200"/>
    <n v="0"/>
    <n v="0"/>
    <n v="9.81"/>
    <n v="9.81"/>
  </r>
  <r>
    <x v="6"/>
    <n v="0"/>
    <n v="0"/>
    <n v="240"/>
    <n v="0"/>
    <n v="0"/>
    <n v="9.81"/>
    <n v="9.81"/>
  </r>
  <r>
    <x v="7"/>
    <n v="0"/>
    <n v="0"/>
    <n v="280"/>
    <n v="0"/>
    <n v="0"/>
    <n v="9.81"/>
    <n v="9.81"/>
  </r>
  <r>
    <x v="8"/>
    <n v="0"/>
    <n v="0"/>
    <n v="320"/>
    <n v="0"/>
    <n v="0"/>
    <n v="9.81"/>
    <n v="9.81"/>
  </r>
  <r>
    <x v="9"/>
    <n v="0"/>
    <n v="0"/>
    <n v="360"/>
    <n v="0"/>
    <n v="0"/>
    <n v="9.81"/>
    <n v="9.81"/>
  </r>
  <r>
    <x v="10"/>
    <n v="0"/>
    <n v="10"/>
    <n v="0"/>
    <n v="1.7034886229125867"/>
    <n v="0"/>
    <n v="9.6609640570497604"/>
    <n v="9.81"/>
  </r>
  <r>
    <x v="11"/>
    <n v="0"/>
    <n v="10"/>
    <n v="40"/>
    <n v="1.3049479934985873"/>
    <n v="1.094981380050196"/>
    <n v="9.6609640570497604"/>
    <n v="9.81"/>
  </r>
  <r>
    <x v="12"/>
    <n v="0"/>
    <n v="10"/>
    <n v="80"/>
    <n v="0.2958076950451195"/>
    <n v="1.6776088030124048"/>
    <n v="9.6609640570497604"/>
    <n v="9.81"/>
  </r>
  <r>
    <x v="13"/>
    <n v="0"/>
    <n v="10"/>
    <n v="120"/>
    <n v="-0.85174431145629292"/>
    <n v="1.4752644225000704"/>
    <n v="9.6609640570497604"/>
    <n v="9.81"/>
  </r>
  <r>
    <x v="14"/>
    <n v="0"/>
    <n v="10"/>
    <n v="160"/>
    <n v="-1.6007556885437064"/>
    <n v="0.58262742296220915"/>
    <n v="9.6609640570497604"/>
    <n v="9.81"/>
  </r>
  <r>
    <x v="15"/>
    <n v="0"/>
    <n v="10"/>
    <n v="200"/>
    <n v="-1.6007556885437066"/>
    <n v="-0.58262742296220882"/>
    <n v="9.6609640570497604"/>
    <n v="9.81"/>
  </r>
  <r>
    <x v="16"/>
    <n v="0"/>
    <n v="10"/>
    <n v="240"/>
    <n v="-0.85174431145629415"/>
    <n v="-1.4752644225000697"/>
    <n v="9.6609640570497604"/>
    <n v="9.81"/>
  </r>
  <r>
    <x v="17"/>
    <n v="0"/>
    <n v="10"/>
    <n v="280"/>
    <n v="0.29580769504511872"/>
    <n v="-1.6776088030124052"/>
    <n v="9.6609640570497604"/>
    <n v="9.81"/>
  </r>
  <r>
    <x v="18"/>
    <n v="0"/>
    <n v="10"/>
    <n v="320"/>
    <n v="1.3049479934985866"/>
    <n v="-1.0949813800501966"/>
    <n v="9.6609640570497604"/>
    <n v="9.81"/>
  </r>
  <r>
    <x v="19"/>
    <n v="0"/>
    <n v="10"/>
    <n v="360"/>
    <n v="1.7034886229125867"/>
    <n v="-4.1723437788676635E-16"/>
    <n v="9.6609640570497604"/>
    <n v="9.81"/>
  </r>
  <r>
    <x v="20"/>
    <n v="0"/>
    <n v="20"/>
    <n v="0"/>
    <n v="3.3552176060248105"/>
    <n v="0"/>
    <n v="9.2183846099097622"/>
    <n v="9.81"/>
  </r>
  <r>
    <x v="21"/>
    <n v="0"/>
    <n v="20"/>
    <n v="40"/>
    <n v="2.5702458025502661"/>
    <n v="2.1566923049548805"/>
    <n v="9.2183846099097622"/>
    <n v="9.81"/>
  </r>
  <r>
    <x v="22"/>
    <n v="0"/>
    <n v="20"/>
    <n v="80"/>
    <n v="0.58262742296220915"/>
    <n v="3.3042443114562934"/>
    <n v="9.2183846099097622"/>
    <n v="9.81"/>
  </r>
  <r>
    <x v="23"/>
    <n v="0"/>
    <n v="20"/>
    <n v="120"/>
    <n v="-1.6776088030124043"/>
    <n v="2.9057036820422941"/>
    <n v="9.2183846099097622"/>
    <n v="9.81"/>
  </r>
  <r>
    <x v="24"/>
    <n v="0"/>
    <n v="20"/>
    <n v="160"/>
    <n v="-3.1528732255124754"/>
    <n v="1.1475520065014131"/>
    <n v="9.2183846099097622"/>
    <n v="9.81"/>
  </r>
  <r>
    <x v="25"/>
    <n v="0"/>
    <n v="20"/>
    <n v="200"/>
    <n v="-3.1528732255124758"/>
    <n v="-1.1475520065014124"/>
    <n v="9.2183846099097622"/>
    <n v="9.81"/>
  </r>
  <r>
    <x v="26"/>
    <n v="0"/>
    <n v="20"/>
    <n v="240"/>
    <n v="-1.6776088030124066"/>
    <n v="-2.9057036820422932"/>
    <n v="9.2183846099097622"/>
    <n v="9.81"/>
  </r>
  <r>
    <x v="27"/>
    <n v="0"/>
    <n v="20"/>
    <n v="280"/>
    <n v="0.58262742296220771"/>
    <n v="-3.3042443114562934"/>
    <n v="9.2183846099097622"/>
    <n v="9.81"/>
  </r>
  <r>
    <x v="28"/>
    <n v="0"/>
    <n v="20"/>
    <n v="320"/>
    <n v="2.5702458025502657"/>
    <n v="-2.1566923049548814"/>
    <n v="9.2183846099097622"/>
    <n v="9.81"/>
  </r>
  <r>
    <x v="29"/>
    <n v="0"/>
    <n v="20"/>
    <n v="360"/>
    <n v="3.3552176060248105"/>
    <n v="-8.2179130033222586E-16"/>
    <n v="9.2183846099097622"/>
    <n v="9.81"/>
  </r>
  <r>
    <x v="30"/>
    <n v="0"/>
    <n v="30"/>
    <n v="0"/>
    <n v="4.9049999999999994"/>
    <n v="0"/>
    <n v="8.4957092111253445"/>
    <n v="9.81"/>
  </r>
  <r>
    <x v="31"/>
    <n v="0"/>
    <n v="30"/>
    <n v="40"/>
    <n v="3.7574479934985869"/>
    <n v="3.1528732255124745"/>
    <n v="8.4957092111253445"/>
    <n v="9.81"/>
  </r>
  <r>
    <x v="32"/>
    <n v="0"/>
    <n v="30"/>
    <n v="80"/>
    <n v="0.85174431145629359"/>
    <n v="4.8304820285248802"/>
    <n v="8.4957092111253445"/>
    <n v="9.81"/>
  </r>
  <r>
    <x v="33"/>
    <n v="0"/>
    <n v="30"/>
    <n v="120"/>
    <n v="-2.4524999999999988"/>
    <n v="4.2478546055626714"/>
    <n v="8.4957092111253445"/>
    <n v="9.81"/>
  </r>
  <r>
    <x v="34"/>
    <n v="0"/>
    <n v="30"/>
    <n v="160"/>
    <n v="-4.6091923049548802"/>
    <n v="1.6776088030124057"/>
    <n v="8.4957092111253445"/>
    <n v="9.81"/>
  </r>
  <r>
    <x v="35"/>
    <n v="0"/>
    <n v="30"/>
    <n v="200"/>
    <n v="-4.6091923049548802"/>
    <n v="-1.6776088030124046"/>
    <n v="8.4957092111253445"/>
    <n v="9.81"/>
  </r>
  <r>
    <x v="36"/>
    <n v="0"/>
    <n v="30"/>
    <n v="240"/>
    <n v="-2.4525000000000019"/>
    <n v="-4.2478546055626705"/>
    <n v="8.4957092111253445"/>
    <n v="9.81"/>
  </r>
  <r>
    <x v="37"/>
    <n v="0"/>
    <n v="30"/>
    <n v="280"/>
    <n v="0.85174431145629137"/>
    <n v="-4.8304820285248802"/>
    <n v="8.4957092111253445"/>
    <n v="9.81"/>
  </r>
  <r>
    <x v="38"/>
    <n v="0"/>
    <n v="30"/>
    <n v="320"/>
    <n v="3.7574479934985856"/>
    <n v="-3.1528732255124763"/>
    <n v="8.4957092111253445"/>
    <n v="9.81"/>
  </r>
  <r>
    <x v="39"/>
    <n v="0"/>
    <n v="30"/>
    <n v="360"/>
    <n v="4.9049999999999994"/>
    <n v="-1.2013785099635533E-15"/>
    <n v="8.4957092111253445"/>
    <n v="9.81"/>
  </r>
  <r>
    <x v="40"/>
    <n v="0"/>
    <n v="40"/>
    <n v="0"/>
    <n v="6.3057464510249508"/>
    <n v="0"/>
    <n v="7.5148959869971748"/>
    <n v="9.81"/>
  </r>
  <r>
    <x v="41"/>
    <n v="0"/>
    <n v="40"/>
    <n v="40"/>
    <n v="4.8304820285248802"/>
    <n v="4.0532556885437057"/>
    <n v="7.5148959869971748"/>
    <n v="9.81"/>
  </r>
  <r>
    <x v="42"/>
    <n v="0"/>
    <n v="40"/>
    <n v="80"/>
    <n v="1.0949813800501964"/>
    <n v="6.2099479934985871"/>
    <n v="7.5148959869971748"/>
    <n v="9.81"/>
  </r>
  <r>
    <x v="43"/>
    <n v="0"/>
    <n v="40"/>
    <n v="120"/>
    <n v="-3.1528732255124736"/>
    <n v="5.4609366164111739"/>
    <n v="7.5148959869971748"/>
    <n v="9.81"/>
  </r>
  <r>
    <x v="44"/>
    <n v="0"/>
    <n v="40"/>
    <n v="160"/>
    <n v="-5.9254634085750766"/>
    <n v="2.1566923049548814"/>
    <n v="7.5148959869971748"/>
    <n v="9.81"/>
  </r>
  <r>
    <x v="45"/>
    <n v="0"/>
    <n v="40"/>
    <n v="200"/>
    <n v="-5.9254634085750766"/>
    <n v="-2.1566923049548801"/>
    <n v="7.5148959869971748"/>
    <n v="9.81"/>
  </r>
  <r>
    <x v="46"/>
    <n v="0"/>
    <n v="40"/>
    <n v="240"/>
    <n v="-3.1528732255124781"/>
    <n v="-5.4609366164111721"/>
    <n v="7.5148959869971748"/>
    <n v="9.81"/>
  </r>
  <r>
    <x v="47"/>
    <n v="0"/>
    <n v="40"/>
    <n v="280"/>
    <n v="1.0949813800501937"/>
    <n v="-6.2099479934985871"/>
    <n v="7.5148959869971748"/>
    <n v="9.81"/>
  </r>
  <r>
    <x v="48"/>
    <n v="0"/>
    <n v="40"/>
    <n v="320"/>
    <n v="4.8304820285248793"/>
    <n v="-4.0532556885437083"/>
    <n v="7.5148959869971748"/>
    <n v="9.81"/>
  </r>
  <r>
    <x v="49"/>
    <n v="0"/>
    <n v="40"/>
    <n v="360"/>
    <n v="6.3057464510249508"/>
    <n v="-1.5444624414964975E-15"/>
    <n v="7.5148959869971748"/>
    <n v="9.81"/>
  </r>
  <r>
    <x v="50"/>
    <n v="0"/>
    <n v="50"/>
    <n v="0"/>
    <n v="7.5148959869971748"/>
    <n v="0"/>
    <n v="6.3057464510249517"/>
    <n v="9.81"/>
  </r>
  <r>
    <x v="51"/>
    <n v="0"/>
    <n v="50"/>
    <n v="40"/>
    <n v="5.7567443114562931"/>
    <n v="4.8304820285248802"/>
    <n v="6.3057464510249517"/>
    <n v="9.81"/>
  </r>
  <r>
    <x v="52"/>
    <n v="0"/>
    <n v="50"/>
    <n v="80"/>
    <n v="1.3049479934985877"/>
    <n v="7.4007278310751463"/>
    <n v="6.3057464510249517"/>
    <n v="9.81"/>
  </r>
  <r>
    <x v="53"/>
    <n v="0"/>
    <n v="50"/>
    <n v="120"/>
    <n v="-3.7574479934985856"/>
    <n v="6.5080908315372863"/>
    <n v="6.3057464510249517"/>
    <n v="9.81"/>
  </r>
  <r>
    <x v="54"/>
    <n v="0"/>
    <n v="50"/>
    <n v="160"/>
    <n v="-7.0616923049548799"/>
    <n v="2.5702458025502679"/>
    <n v="6.3057464510249517"/>
    <n v="9.81"/>
  </r>
  <r>
    <x v="55"/>
    <n v="0"/>
    <n v="50"/>
    <n v="200"/>
    <n v="-7.0616923049548808"/>
    <n v="-2.5702458025502661"/>
    <n v="6.3057464510249517"/>
    <n v="9.81"/>
  </r>
  <r>
    <x v="56"/>
    <n v="0"/>
    <n v="50"/>
    <n v="240"/>
    <n v="-3.7574479934985905"/>
    <n v="-6.5080908315372845"/>
    <n v="6.3057464510249517"/>
    <n v="9.81"/>
  </r>
  <r>
    <x v="57"/>
    <n v="0"/>
    <n v="50"/>
    <n v="280"/>
    <n v="1.3049479934985846"/>
    <n v="-7.4007278310751481"/>
    <n v="6.3057464510249517"/>
    <n v="9.81"/>
  </r>
  <r>
    <x v="58"/>
    <n v="0"/>
    <n v="50"/>
    <n v="320"/>
    <n v="5.7567443114562913"/>
    <n v="-4.8304820285248828"/>
    <n v="6.3057464510249517"/>
    <n v="9.81"/>
  </r>
  <r>
    <x v="59"/>
    <n v="0"/>
    <n v="50"/>
    <n v="360"/>
    <n v="7.5148959869971748"/>
    <n v="-1.8406186632802759E-15"/>
    <n v="6.3057464510249517"/>
    <n v="9.81"/>
  </r>
  <r>
    <x v="60"/>
    <n v="0"/>
    <n v="60"/>
    <n v="0"/>
    <n v="8.4957092111253427"/>
    <n v="0"/>
    <n v="4.9050000000000011"/>
    <n v="9.81"/>
  </r>
  <r>
    <x v="61"/>
    <n v="0"/>
    <n v="60"/>
    <n v="40"/>
    <n v="6.5080908315372863"/>
    <n v="5.460936616411173"/>
    <n v="4.9050000000000011"/>
    <n v="9.81"/>
  </r>
  <r>
    <x v="62"/>
    <n v="0"/>
    <n v="60"/>
    <n v="80"/>
    <n v="1.4752644225000708"/>
    <n v="8.3666402984534685"/>
    <n v="4.9050000000000011"/>
    <n v="9.81"/>
  </r>
  <r>
    <x v="63"/>
    <n v="0"/>
    <n v="60"/>
    <n v="120"/>
    <n v="-4.2478546055626696"/>
    <n v="7.3574999999999999"/>
    <n v="4.9050000000000011"/>
    <n v="9.81"/>
  </r>
  <r>
    <x v="64"/>
    <n v="0"/>
    <n v="60"/>
    <n v="160"/>
    <n v="-7.9833552540373551"/>
    <n v="2.9057036820422955"/>
    <n v="4.9050000000000011"/>
    <n v="9.81"/>
  </r>
  <r>
    <x v="65"/>
    <n v="0"/>
    <n v="60"/>
    <n v="200"/>
    <n v="-7.983355254037356"/>
    <n v="-2.9057036820422932"/>
    <n v="4.9050000000000011"/>
    <n v="9.81"/>
  </r>
  <r>
    <x v="66"/>
    <n v="0"/>
    <n v="60"/>
    <n v="240"/>
    <n v="-4.2478546055626749"/>
    <n v="-7.3574999999999982"/>
    <n v="4.9050000000000011"/>
    <n v="9.81"/>
  </r>
  <r>
    <x v="67"/>
    <n v="0"/>
    <n v="60"/>
    <n v="280"/>
    <n v="1.4752644225000671"/>
    <n v="-8.3666402984534685"/>
    <n v="4.9050000000000011"/>
    <n v="9.81"/>
  </r>
  <r>
    <x v="68"/>
    <n v="0"/>
    <n v="60"/>
    <n v="320"/>
    <n v="6.5080908315372836"/>
    <n v="-5.4609366164111766"/>
    <n v="4.9050000000000011"/>
    <n v="9.81"/>
  </r>
  <r>
    <x v="69"/>
    <n v="0"/>
    <n v="60"/>
    <n v="360"/>
    <n v="8.4957092111253427"/>
    <n v="-2.0808486183782674E-15"/>
    <n v="4.9050000000000011"/>
    <n v="9.81"/>
  </r>
  <r>
    <x v="70"/>
    <n v="0"/>
    <n v="70"/>
    <n v="0"/>
    <n v="9.2183846099097604"/>
    <n v="0"/>
    <n v="3.3552176060248113"/>
    <n v="9.81"/>
  </r>
  <r>
    <x v="71"/>
    <n v="0"/>
    <n v="70"/>
    <n v="40"/>
    <n v="7.0616923049548799"/>
    <n v="5.9254634085750766"/>
    <n v="3.3552176060248113"/>
    <n v="9.81"/>
  </r>
  <r>
    <x v="72"/>
    <n v="0"/>
    <n v="70"/>
    <n v="80"/>
    <n v="1.6007556885437073"/>
    <n v="9.0783366340875524"/>
    <n v="3.3552176060248113"/>
    <n v="9.81"/>
  </r>
  <r>
    <x v="73"/>
    <n v="0"/>
    <n v="70"/>
    <n v="120"/>
    <n v="-4.6091923049548784"/>
    <n v="7.983355254037356"/>
    <n v="3.3552176060248113"/>
    <n v="9.81"/>
  </r>
  <r>
    <x v="74"/>
    <n v="0"/>
    <n v="70"/>
    <n v="160"/>
    <n v="-8.6624479934985867"/>
    <n v="3.1528732255124767"/>
    <n v="3.3552176060248113"/>
    <n v="9.81"/>
  </r>
  <r>
    <x v="75"/>
    <n v="0"/>
    <n v="70"/>
    <n v="200"/>
    <n v="-8.6624479934985867"/>
    <n v="-3.1528732255124745"/>
    <n v="3.3552176060248113"/>
    <n v="9.81"/>
  </r>
  <r>
    <x v="76"/>
    <n v="0"/>
    <n v="70"/>
    <n v="240"/>
    <n v="-4.6091923049548846"/>
    <n v="-7.9833552540373542"/>
    <n v="3.3552176060248113"/>
    <n v="9.81"/>
  </r>
  <r>
    <x v="77"/>
    <n v="0"/>
    <n v="70"/>
    <n v="280"/>
    <n v="1.6007556885437031"/>
    <n v="-9.0783366340875524"/>
    <n v="3.3552176060248113"/>
    <n v="9.81"/>
  </r>
  <r>
    <x v="78"/>
    <n v="0"/>
    <n v="70"/>
    <n v="320"/>
    <n v="7.0616923049548781"/>
    <n v="-5.9254634085750784"/>
    <n v="3.3552176060248113"/>
    <n v="9.81"/>
  </r>
  <r>
    <x v="79"/>
    <n v="0"/>
    <n v="70"/>
    <n v="360"/>
    <n v="9.2183846099097604"/>
    <n v="-2.2578530411670424E-15"/>
    <n v="3.3552176060248113"/>
    <n v="9.81"/>
  </r>
  <r>
    <x v="80"/>
    <n v="0"/>
    <n v="80"/>
    <n v="0"/>
    <n v="9.6609640570497604"/>
    <n v="0"/>
    <n v="1.7034886229125874"/>
    <n v="9.81"/>
  </r>
  <r>
    <x v="81"/>
    <n v="0"/>
    <n v="80"/>
    <n v="40"/>
    <n v="7.4007278310751463"/>
    <n v="6.2099479934985871"/>
    <n v="1.7034886229125874"/>
    <n v="9.81"/>
  </r>
  <r>
    <x v="82"/>
    <n v="0"/>
    <n v="80"/>
    <n v="80"/>
    <n v="1.6776088030124057"/>
    <n v="9.5141923049548804"/>
    <n v="1.7034886229125874"/>
    <n v="9.81"/>
  </r>
  <r>
    <x v="83"/>
    <n v="0"/>
    <n v="80"/>
    <n v="120"/>
    <n v="-4.8304820285248784"/>
    <n v="8.3666402984534685"/>
    <n v="1.7034886229125874"/>
    <n v="9.81"/>
  </r>
  <r>
    <x v="84"/>
    <n v="0"/>
    <n v="80"/>
    <n v="160"/>
    <n v="-9.0783366340875524"/>
    <n v="3.3042443114562952"/>
    <n v="1.7034886229125874"/>
    <n v="9.81"/>
  </r>
  <r>
    <x v="85"/>
    <n v="0"/>
    <n v="80"/>
    <n v="200"/>
    <n v="-9.0783366340875524"/>
    <n v="-3.3042443114562929"/>
    <n v="1.7034886229125874"/>
    <n v="9.81"/>
  </r>
  <r>
    <x v="86"/>
    <n v="0"/>
    <n v="80"/>
    <n v="240"/>
    <n v="-4.8304820285248846"/>
    <n v="-8.3666402984534667"/>
    <n v="1.7034886229125874"/>
    <n v="9.81"/>
  </r>
  <r>
    <x v="87"/>
    <n v="0"/>
    <n v="80"/>
    <n v="280"/>
    <n v="1.6776088030124017"/>
    <n v="-9.5141923049548804"/>
    <n v="1.7034886229125874"/>
    <n v="9.81"/>
  </r>
  <r>
    <x v="88"/>
    <n v="0"/>
    <n v="80"/>
    <n v="320"/>
    <n v="7.4007278310751445"/>
    <n v="-6.2099479934985906"/>
    <n v="1.7034886229125874"/>
    <n v="9.81"/>
  </r>
  <r>
    <x v="89"/>
    <n v="0"/>
    <n v="80"/>
    <n v="360"/>
    <n v="9.6609640570497604"/>
    <n v="-2.3662537418287234E-15"/>
    <n v="1.7034886229125874"/>
    <n v="9.81"/>
  </r>
  <r>
    <x v="90"/>
    <n v="0"/>
    <n v="90"/>
    <n v="0"/>
    <n v="9.81"/>
    <n v="0"/>
    <n v="6.0068925498177676E-16"/>
    <n v="9.81"/>
  </r>
  <r>
    <x v="91"/>
    <n v="0"/>
    <n v="90"/>
    <n v="40"/>
    <n v="7.5148959869971748"/>
    <n v="6.3057464510249508"/>
    <n v="6.0068925498177676E-16"/>
    <n v="9.81"/>
  </r>
  <r>
    <x v="92"/>
    <n v="0"/>
    <n v="90"/>
    <n v="80"/>
    <n v="1.7034886229125874"/>
    <n v="9.6609640570497604"/>
    <n v="6.0068925498177676E-16"/>
    <n v="9.81"/>
  </r>
  <r>
    <x v="93"/>
    <n v="0"/>
    <n v="90"/>
    <n v="120"/>
    <n v="-4.9049999999999985"/>
    <n v="8.4957092111253445"/>
    <n v="6.0068925498177676E-16"/>
    <n v="9.81"/>
  </r>
  <r>
    <x v="94"/>
    <n v="0"/>
    <n v="90"/>
    <n v="160"/>
    <n v="-9.2183846099097604"/>
    <n v="3.3552176060248118"/>
    <n v="6.0068925498177676E-16"/>
    <n v="9.81"/>
  </r>
  <r>
    <x v="95"/>
    <n v="0"/>
    <n v="90"/>
    <n v="200"/>
    <n v="-9.2183846099097622"/>
    <n v="-3.3552176060248096"/>
    <n v="6.0068925498177676E-16"/>
    <n v="9.81"/>
  </r>
  <r>
    <x v="96"/>
    <n v="0"/>
    <n v="90"/>
    <n v="240"/>
    <n v="-4.9050000000000047"/>
    <n v="-8.4957092111253427"/>
    <n v="6.0068925498177676E-16"/>
    <n v="9.8100000000000023"/>
  </r>
  <r>
    <x v="97"/>
    <n v="0"/>
    <n v="90"/>
    <n v="280"/>
    <n v="1.7034886229125832"/>
    <n v="-9.6609640570497621"/>
    <n v="6.0068925498177676E-16"/>
    <n v="9.81"/>
  </r>
  <r>
    <x v="98"/>
    <n v="0"/>
    <n v="90"/>
    <n v="320"/>
    <n v="7.5148959869971721"/>
    <n v="-6.3057464510249535"/>
    <n v="6.0068925498177676E-16"/>
    <n v="9.81"/>
  </r>
  <r>
    <x v="99"/>
    <n v="0"/>
    <n v="90"/>
    <n v="360"/>
    <n v="9.81"/>
    <n v="-2.402757019927107E-15"/>
    <n v="6.0068925498177676E-16"/>
    <n v="9.81"/>
  </r>
  <r>
    <x v="100"/>
    <n v="10"/>
    <n v="0"/>
    <n v="0"/>
    <n v="0"/>
    <n v="-1.7034886229125867"/>
    <n v="9.6609640570497604"/>
    <n v="9.81"/>
  </r>
  <r>
    <x v="101"/>
    <n v="10"/>
    <n v="0"/>
    <n v="40"/>
    <n v="1.094981380050196"/>
    <n v="-1.3049479934985873"/>
    <n v="9.6609640570497604"/>
    <n v="9.81"/>
  </r>
  <r>
    <x v="102"/>
    <n v="10"/>
    <n v="0"/>
    <n v="80"/>
    <n v="1.6776088030124048"/>
    <n v="-0.2958076950451195"/>
    <n v="9.6609640570497604"/>
    <n v="9.81"/>
  </r>
  <r>
    <x v="103"/>
    <n v="10"/>
    <n v="0"/>
    <n v="120"/>
    <n v="1.4752644225000704"/>
    <n v="0.85174431145629292"/>
    <n v="9.6609640570497604"/>
    <n v="9.81"/>
  </r>
  <r>
    <x v="104"/>
    <n v="10"/>
    <n v="0"/>
    <n v="160"/>
    <n v="0.58262742296220915"/>
    <n v="1.6007556885437064"/>
    <n v="9.6609640570497604"/>
    <n v="9.81"/>
  </r>
  <r>
    <x v="105"/>
    <n v="10"/>
    <n v="0"/>
    <n v="200"/>
    <n v="-0.58262742296220882"/>
    <n v="1.6007556885437066"/>
    <n v="9.6609640570497604"/>
    <n v="9.81"/>
  </r>
  <r>
    <x v="106"/>
    <n v="10"/>
    <n v="0"/>
    <n v="240"/>
    <n v="-1.4752644225000697"/>
    <n v="0.85174431145629415"/>
    <n v="9.6609640570497604"/>
    <n v="9.81"/>
  </r>
  <r>
    <x v="107"/>
    <n v="10"/>
    <n v="0"/>
    <n v="280"/>
    <n v="-1.6776088030124052"/>
    <n v="-0.29580769504511872"/>
    <n v="9.6609640570497604"/>
    <n v="9.81"/>
  </r>
  <r>
    <x v="108"/>
    <n v="10"/>
    <n v="0"/>
    <n v="320"/>
    <n v="-1.0949813800501966"/>
    <n v="-1.3049479934985866"/>
    <n v="9.6609640570497604"/>
    <n v="9.81"/>
  </r>
  <r>
    <x v="109"/>
    <n v="10"/>
    <n v="0"/>
    <n v="360"/>
    <n v="-4.1723437788676635E-16"/>
    <n v="-1.7034886229125867"/>
    <n v="9.6609640570497604"/>
    <n v="9.81"/>
  </r>
  <r>
    <x v="110"/>
    <n v="10"/>
    <n v="10"/>
    <n v="0"/>
    <n v="1.6776088030124048"/>
    <n v="-1.7034886229125867"/>
    <n v="9.5141923049548804"/>
    <n v="9.81"/>
  </r>
  <r>
    <x v="111"/>
    <n v="10"/>
    <n v="10"/>
    <n v="40"/>
    <n v="2.380104281325329"/>
    <n v="-0.22660184102114719"/>
    <n v="9.5141923049548804"/>
    <n v="9.81"/>
  </r>
  <r>
    <x v="112"/>
    <n v="10"/>
    <n v="10"/>
    <n v="80"/>
    <n v="1.9689225144935094"/>
    <n v="1.3563144606830269"/>
    <n v="9.5141923049548804"/>
    <n v="9.81"/>
  </r>
  <r>
    <x v="113"/>
    <n v="10"/>
    <n v="10"/>
    <n v="120"/>
    <n v="0.63646002099386823"/>
    <n v="2.3045961524774401"/>
    <n v="9.5141923049548804"/>
    <n v="9.81"/>
  </r>
  <r>
    <x v="114"/>
    <n v="10"/>
    <n v="10"/>
    <n v="160"/>
    <n v="-0.99380918979402832"/>
    <n v="2.1745316917944129"/>
    <n v="9.5141923049548804"/>
    <n v="9.81"/>
  </r>
  <r>
    <x v="115"/>
    <n v="10"/>
    <n v="10"/>
    <n v="200"/>
    <n v="-2.1590640357184463"/>
    <n v="1.0269796852930004"/>
    <n v="9.5141923049548804"/>
    <n v="9.81"/>
  </r>
  <r>
    <x v="116"/>
    <n v="10"/>
    <n v="10"/>
    <n v="240"/>
    <n v="-2.3140688240062732"/>
    <n v="-0.60110752956485236"/>
    <n v="9.5141923049548804"/>
    <n v="9.81"/>
  </r>
  <r>
    <x v="117"/>
    <n v="10"/>
    <n v="10"/>
    <n v="280"/>
    <n v="-1.3862950915313015"/>
    <n v="-1.9479298507732652"/>
    <n v="9.5141923049548804"/>
    <n v="9.81"/>
  </r>
  <r>
    <x v="118"/>
    <n v="10"/>
    <n v="10"/>
    <n v="320"/>
    <n v="0.19014152122493597"/>
    <n v="-2.3832941459760275"/>
    <n v="9.5141923049548804"/>
    <n v="9.81"/>
  </r>
  <r>
    <x v="119"/>
    <n v="10"/>
    <n v="10"/>
    <n v="360"/>
    <n v="1.6776088030124046"/>
    <n v="-1.7034886229125872"/>
    <n v="9.5141923049548804"/>
    <n v="9.81"/>
  </r>
  <r>
    <x v="120"/>
    <n v="10"/>
    <n v="20"/>
    <n v="0"/>
    <n v="3.3042443114562934"/>
    <n v="-1.7034886229125867"/>
    <n v="9.0783366340875524"/>
    <n v="9.81"/>
  </r>
  <r>
    <x v="121"/>
    <n v="10"/>
    <n v="20"/>
    <n v="40"/>
    <n v="3.6261793735487831"/>
    <n v="0.81897930928274831"/>
    <n v="9.0783366340875524"/>
    <n v="9.81"/>
  </r>
  <r>
    <x v="122"/>
    <n v="10"/>
    <n v="20"/>
    <n v="80"/>
    <n v="2.2513848062631112"/>
    <n v="2.9582377207235231"/>
    <n v="9.0783366340875524"/>
    <n v="9.81"/>
  </r>
  <r>
    <x v="123"/>
    <n v="10"/>
    <n v="20"/>
    <n v="120"/>
    <n v="-0.17685773322807546"/>
    <n v="3.7133038254876642"/>
    <n v="9.0783366340875524"/>
    <n v="9.81"/>
  </r>
  <r>
    <x v="124"/>
    <n v="10"/>
    <n v="20"/>
    <n v="160"/>
    <n v="-2.5223465737870838"/>
    <n v="2.7308738015310134"/>
    <n v="9.0783366340875524"/>
    <n v="9.81"/>
  </r>
  <r>
    <x v="125"/>
    <n v="10"/>
    <n v="20"/>
    <n v="200"/>
    <n v="-3.6876014197115023"/>
    <n v="0.4706375755563999"/>
    <n v="9.0783366340875524"/>
    <n v="9.81"/>
  </r>
  <r>
    <x v="126"/>
    <n v="10"/>
    <n v="20"/>
    <n v="240"/>
    <n v="-3.1273865782282178"/>
    <n v="-2.009815202575076"/>
    <n v="9.0783366340875524"/>
    <n v="9.81"/>
  </r>
  <r>
    <x v="127"/>
    <n v="10"/>
    <n v="20"/>
    <n v="280"/>
    <n v="-1.1038327997617001"/>
    <n v="-3.5498531108137614"/>
    <n v="9.0783366340875524"/>
    <n v="9.81"/>
  </r>
  <r>
    <x v="128"/>
    <n v="10"/>
    <n v="20"/>
    <n v="320"/>
    <n v="1.4362166134483898"/>
    <n v="-3.4288752962799229"/>
    <n v="9.0783366340875524"/>
    <n v="9.81"/>
  </r>
  <r>
    <x v="129"/>
    <n v="10"/>
    <n v="20"/>
    <n v="360"/>
    <n v="3.3042443114562929"/>
    <n v="-1.7034886229125874"/>
    <n v="9.0783366340875524"/>
    <n v="9.81"/>
  </r>
  <r>
    <x v="130"/>
    <n v="10"/>
    <n v="30"/>
    <n v="0"/>
    <n v="4.8304820285248802"/>
    <n v="-1.7034886229125867"/>
    <n v="8.3666402984534685"/>
    <n v="9.81"/>
  </r>
  <r>
    <x v="131"/>
    <n v="10"/>
    <n v="30"/>
    <n v="40"/>
    <n v="4.7953452955877687"/>
    <n v="1.8000260032507054"/>
    <n v="8.3666402984534685"/>
    <n v="9.81"/>
  </r>
  <r>
    <x v="132"/>
    <n v="10"/>
    <n v="30"/>
    <n v="80"/>
    <n v="2.5164132045186078"/>
    <n v="4.4612884574323202"/>
    <n v="8.3666402984534685"/>
    <n v="9.81"/>
  </r>
  <r>
    <x v="133"/>
    <n v="10"/>
    <n v="30"/>
    <n v="120"/>
    <n v="-0.93997659176236859"/>
    <n v="5.035064460683027"/>
    <n v="8.3666402984534685"/>
    <n v="9.81"/>
  </r>
  <r>
    <x v="134"/>
    <n v="10"/>
    <n v="30"/>
    <n v="160"/>
    <n v="-3.9565408940815661"/>
    <n v="3.2528778442718536"/>
    <n v="8.3666402984534685"/>
    <n v="9.81"/>
  </r>
  <r>
    <x v="135"/>
    <n v="10"/>
    <n v="30"/>
    <n v="200"/>
    <n v="-5.1217957400059841"/>
    <n v="-5.1366467184439393E-2"/>
    <n v="8.3666402984534685"/>
    <n v="9.81"/>
  </r>
  <r>
    <x v="136"/>
    <n v="10"/>
    <n v="30"/>
    <n v="240"/>
    <n v="-3.8905054367625116"/>
    <n v="-3.3315758377704388"/>
    <n v="8.3666402984534685"/>
    <n v="9.81"/>
  </r>
  <r>
    <x v="137"/>
    <n v="10"/>
    <n v="30"/>
    <n v="280"/>
    <n v="-0.8388044015062045"/>
    <n v="-5.0529038475225585"/>
    <n v="8.3666402984534685"/>
    <n v="9.81"/>
  </r>
  <r>
    <x v="138"/>
    <n v="10"/>
    <n v="30"/>
    <n v="320"/>
    <n v="2.6053825354873754"/>
    <n v="-4.4099219902478817"/>
    <n v="8.3666402984534685"/>
    <n v="9.81"/>
  </r>
  <r>
    <x v="139"/>
    <n v="10"/>
    <n v="30"/>
    <n v="360"/>
    <n v="4.8304820285248793"/>
    <n v="-1.7034886229125876"/>
    <n v="8.3666402984534685"/>
    <n v="9.81"/>
  </r>
  <r>
    <x v="140"/>
    <n v="10"/>
    <n v="40"/>
    <n v="0"/>
    <n v="6.2099479934985871"/>
    <n v="-1.7034886229125867"/>
    <n v="7.4007278310751463"/>
    <n v="9.81"/>
  </r>
  <r>
    <x v="141"/>
    <n v="10"/>
    <n v="40"/>
    <n v="40"/>
    <n v="5.8520775325276357"/>
    <n v="2.6867296335200899"/>
    <n v="7.4007278310751463"/>
    <n v="9.8099999999999987"/>
  </r>
  <r>
    <x v="142"/>
    <n v="10"/>
    <n v="40"/>
    <n v="80"/>
    <n v="2.7559549554898455"/>
    <n v="5.8197972347548941"/>
    <n v="7.4007278310751463"/>
    <n v="9.81"/>
  </r>
  <r>
    <x v="143"/>
    <n v="10"/>
    <n v="40"/>
    <n v="120"/>
    <n v="-1.6297095742492216"/>
    <n v="6.2297170300062721"/>
    <n v="7.4007278310751463"/>
    <n v="9.81"/>
  </r>
  <r>
    <x v="144"/>
    <n v="10"/>
    <n v="40"/>
    <n v="160"/>
    <n v="-5.2528148819926708"/>
    <n v="3.7246829913250425"/>
    <n v="7.4007278310751463"/>
    <n v="9.8099999999999987"/>
  </r>
  <r>
    <x v="145"/>
    <n v="10"/>
    <n v="40"/>
    <n v="200"/>
    <n v="-6.4180697279170884"/>
    <n v="-0.52317161423762859"/>
    <n v="7.4007278310751463"/>
    <n v="9.8099999999999987"/>
  </r>
  <r>
    <x v="146"/>
    <n v="10"/>
    <n v="40"/>
    <n v="240"/>
    <n v="-4.5802384192493664"/>
    <n v="-4.526228407093682"/>
    <n v="7.4007278310751463"/>
    <n v="9.8099999999999987"/>
  </r>
  <r>
    <x v="147"/>
    <n v="10"/>
    <n v="40"/>
    <n v="280"/>
    <n v="-0.59926265053496719"/>
    <n v="-6.4114126248451315"/>
    <n v="7.4007278310751463"/>
    <n v="9.8099999999999987"/>
  </r>
  <r>
    <x v="148"/>
    <n v="10"/>
    <n v="40"/>
    <n v="320"/>
    <n v="3.662114772427242"/>
    <n v="-5.2966256205172657"/>
    <n v="7.4007278310751463"/>
    <n v="9.8099999999999987"/>
  </r>
  <r>
    <x v="149"/>
    <n v="10"/>
    <n v="40"/>
    <n v="360"/>
    <n v="6.2099479934985862"/>
    <n v="-1.7034886229125883"/>
    <n v="7.4007278310751463"/>
    <n v="9.8099999999999987"/>
  </r>
  <r>
    <x v="150"/>
    <n v="10"/>
    <n v="50"/>
    <n v="0"/>
    <n v="7.4007278310751463"/>
    <n v="-1.7034886229125867"/>
    <n v="6.2099479934985879"/>
    <n v="9.81"/>
  </r>
  <r>
    <x v="151"/>
    <n v="10"/>
    <n v="50"/>
    <n v="40"/>
    <n v="6.7642678100812796"/>
    <n v="3.4521481589788525"/>
    <n v="6.2099479934985879"/>
    <n v="9.81"/>
  </r>
  <r>
    <x v="152"/>
    <n v="10"/>
    <n v="50"/>
    <n v="80"/>
    <n v="2.9627317042875387"/>
    <n v="6.9924864509309073"/>
    <n v="6.2099479934985879"/>
    <n v="9.81"/>
  </r>
  <r>
    <x v="153"/>
    <n v="10"/>
    <n v="50"/>
    <n v="120"/>
    <n v="-2.2250994930375012"/>
    <n v="7.2609626196618802"/>
    <n v="6.2099479934985879"/>
    <n v="9.81"/>
  </r>
  <r>
    <x v="154"/>
    <n v="10"/>
    <n v="50"/>
    <n v="160"/>
    <n v="-6.3717819083440066"/>
    <n v="4.1319536820422949"/>
    <n v="6.2099479934985879"/>
    <n v="9.81"/>
  </r>
  <r>
    <x v="155"/>
    <n v="10"/>
    <n v="50"/>
    <n v="200"/>
    <n v="-7.5370367542684251"/>
    <n v="-0.93044230495488023"/>
    <n v="6.2099479934985879"/>
    <n v="9.81"/>
  </r>
  <r>
    <x v="156"/>
    <n v="10"/>
    <n v="50"/>
    <n v="240"/>
    <n v="-5.1756283380376464"/>
    <n v="-5.557473996749291"/>
    <n v="6.2099479934985879"/>
    <n v="9.81"/>
  </r>
  <r>
    <x v="157"/>
    <n v="10"/>
    <n v="50"/>
    <n v="280"/>
    <n v="-0.39248590173727471"/>
    <n v="-7.5841018410211465"/>
    <n v="6.2099479934985879"/>
    <n v="9.81"/>
  </r>
  <r>
    <x v="158"/>
    <n v="10"/>
    <n v="50"/>
    <n v="320"/>
    <n v="4.5743050499808842"/>
    <n v="-6.0620441459760297"/>
    <n v="6.2099479934985879"/>
    <n v="9.81"/>
  </r>
  <r>
    <x v="159"/>
    <n v="10"/>
    <n v="50"/>
    <n v="360"/>
    <n v="7.4007278310751463"/>
    <n v="-1.7034886229125885"/>
    <n v="6.2099479934985879"/>
    <n v="9.81"/>
  </r>
  <r>
    <x v="160"/>
    <n v="10"/>
    <n v="60"/>
    <n v="0"/>
    <n v="8.3666402984534685"/>
    <n v="-1.7034886229125867"/>
    <n v="4.830482028524882"/>
    <n v="9.81"/>
  </r>
  <r>
    <x v="161"/>
    <n v="10"/>
    <n v="60"/>
    <n v="40"/>
    <n v="7.5041996882557829"/>
    <n v="4.0730247250513907"/>
    <n v="4.830482028524882"/>
    <n v="9.81"/>
  </r>
  <r>
    <x v="162"/>
    <n v="10"/>
    <n v="60"/>
    <n v="80"/>
    <n v="3.1304606440335521"/>
    <n v="7.9437245375362293"/>
    <n v="4.830482028524882"/>
    <n v="9.81"/>
  </r>
  <r>
    <x v="163"/>
    <n v="10"/>
    <n v="60"/>
    <n v="120"/>
    <n v="-2.7080557267266618"/>
    <n v="8.097467354243614"/>
    <n v="4.830482028524882"/>
    <n v="9.81"/>
  </r>
  <r>
    <x v="164"/>
    <n v="10"/>
    <n v="60"/>
    <n v="160"/>
    <n v="-7.2794427262645236"/>
    <n v="4.4623152025750787"/>
    <n v="4.830482028524882"/>
    <n v="9.81"/>
  </r>
  <r>
    <x v="165"/>
    <n v="10"/>
    <n v="60"/>
    <n v="200"/>
    <n v="-8.444697572188943"/>
    <n v="-1.2608038254876635"/>
    <n v="4.830482028524882"/>
    <n v="9.81"/>
  </r>
  <r>
    <x v="166"/>
    <n v="10"/>
    <n v="60"/>
    <n v="240"/>
    <n v="-5.6585845717268075"/>
    <n v="-6.3939787313310239"/>
    <n v="4.830482028524882"/>
    <n v="9.81"/>
  </r>
  <r>
    <x v="167"/>
    <n v="10"/>
    <n v="60"/>
    <n v="280"/>
    <n v="-0.22475696199126138"/>
    <n v="-8.5353399276264685"/>
    <n v="4.830482028524882"/>
    <n v="9.81"/>
  </r>
  <r>
    <x v="168"/>
    <n v="10"/>
    <n v="60"/>
    <n v="320"/>
    <n v="5.3142369281553883"/>
    <n v="-6.6829207120485679"/>
    <n v="4.830482028524882"/>
    <n v="9.81"/>
  </r>
  <r>
    <x v="169"/>
    <n v="10"/>
    <n v="60"/>
    <n v="360"/>
    <n v="8.3666402984534667"/>
    <n v="-1.7034886229125887"/>
    <n v="4.830482028524882"/>
    <n v="9.81"/>
  </r>
  <r>
    <x v="170"/>
    <n v="10"/>
    <n v="70"/>
    <n v="0"/>
    <n v="9.0783366340875524"/>
    <n v="-1.7034886229125867"/>
    <n v="3.3042443114562943"/>
    <n v="9.81"/>
  </r>
  <r>
    <x v="171"/>
    <n v="10"/>
    <n v="70"/>
    <n v="40"/>
    <n v="8.0493907113564109"/>
    <n v="4.5304943114562928"/>
    <n v="3.3042443114562943"/>
    <n v="9.8099999999999987"/>
  </r>
  <r>
    <x v="172"/>
    <n v="10"/>
    <n v="70"/>
    <n v="80"/>
    <n v="3.2540454157686431"/>
    <n v="8.6446086066590535"/>
    <n v="3.3042443114562943"/>
    <n v="9.8099999999999987"/>
  </r>
  <r>
    <x v="173"/>
    <n v="10"/>
    <n v="70"/>
    <n v="120"/>
    <n v="-3.0639038945437034"/>
    <n v="8.713814460683027"/>
    <n v="3.3042443114562943"/>
    <n v="9.8099999999999987"/>
  </r>
  <r>
    <x v="174"/>
    <n v="10"/>
    <n v="70"/>
    <n v="160"/>
    <n v="-7.9482185211002436"/>
    <n v="4.7057296852930017"/>
    <n v="3.3042443114562943"/>
    <n v="9.81"/>
  </r>
  <r>
    <x v="175"/>
    <n v="10"/>
    <n v="70"/>
    <n v="200"/>
    <n v="-9.1134733670246622"/>
    <n v="-1.504218308205586"/>
    <n v="3.3042443114562943"/>
    <n v="9.8099999999999987"/>
  </r>
  <r>
    <x v="176"/>
    <n v="10"/>
    <n v="70"/>
    <n v="240"/>
    <n v="-6.0144327395438495"/>
    <n v="-7.0103258377704378"/>
    <n v="3.3042443114562943"/>
    <n v="9.81"/>
  </r>
  <r>
    <x v="177"/>
    <n v="10"/>
    <n v="70"/>
    <n v="280"/>
    <n v="-0.10117219025617094"/>
    <n v="-9.2362239967492918"/>
    <n v="3.3042443114562943"/>
    <n v="9.8099999999999987"/>
  </r>
  <r>
    <x v="178"/>
    <n v="10"/>
    <n v="70"/>
    <n v="320"/>
    <n v="5.8594279512560163"/>
    <n v="-7.1403902984534691"/>
    <n v="3.3042443114562943"/>
    <n v="9.8099999999999987"/>
  </r>
  <r>
    <x v="179"/>
    <n v="10"/>
    <n v="70"/>
    <n v="360"/>
    <n v="9.0783366340875524"/>
    <n v="-1.7034886229125887"/>
    <n v="3.3042443114562943"/>
    <n v="9.81"/>
  </r>
  <r>
    <x v="180"/>
    <n v="10"/>
    <n v="80"/>
    <n v="0"/>
    <n v="9.5141923049548804"/>
    <n v="-1.7034886229125867"/>
    <n v="1.6776088030124057"/>
    <n v="9.81"/>
  </r>
  <r>
    <x v="181"/>
    <n v="10"/>
    <n v="80"/>
    <n v="40"/>
    <n v="8.3832755260262228"/>
    <n v="4.8106569363014264"/>
    <n v="1.6776088030124057"/>
    <n v="9.8099999999999987"/>
  </r>
  <r>
    <x v="182"/>
    <n v="10"/>
    <n v="80"/>
    <n v="80"/>
    <n v="3.3297309587405519"/>
    <n v="9.0738426505235363"/>
    <n v="1.6776088030124057"/>
    <n v="9.8099999999999987"/>
  </r>
  <r>
    <x v="183"/>
    <n v="10"/>
    <n v="80"/>
    <n v="120"/>
    <n v="-3.2818317299773674"/>
    <n v="9.0912765440376422"/>
    <n v="1.6776088030124057"/>
    <n v="9.8099999999999987"/>
  </r>
  <r>
    <x v="184"/>
    <n v="10"/>
    <n v="80"/>
    <n v="160"/>
    <n v="-8.3577888787419639"/>
    <n v="4.8548011043123509"/>
    <n v="1.6776088030124057"/>
    <n v="9.81"/>
  </r>
  <r>
    <x v="185"/>
    <n v="10"/>
    <n v="80"/>
    <n v="200"/>
    <n v="-9.5230437246663833"/>
    <n v="-1.6532897272249356"/>
    <n v="1.6776088030124057"/>
    <n v="9.81"/>
  </r>
  <r>
    <x v="186"/>
    <n v="10"/>
    <n v="80"/>
    <n v="240"/>
    <n v="-6.2323605749775144"/>
    <n v="-7.3877879211250539"/>
    <n v="1.6776088030124057"/>
    <n v="9.81"/>
  </r>
  <r>
    <x v="187"/>
    <n v="10"/>
    <n v="80"/>
    <n v="280"/>
    <n v="-2.5486647284262004E-2"/>
    <n v="-9.6654580406137764"/>
    <n v="1.6776088030124057"/>
    <n v="9.81"/>
  </r>
  <r>
    <x v="188"/>
    <n v="10"/>
    <n v="80"/>
    <n v="320"/>
    <n v="6.1933127659258274"/>
    <n v="-7.4205529232986036"/>
    <n v="1.6776088030124057"/>
    <n v="9.8099999999999987"/>
  </r>
  <r>
    <x v="189"/>
    <n v="10"/>
    <n v="80"/>
    <n v="360"/>
    <n v="9.5141923049548804"/>
    <n v="-1.7034886229125892"/>
    <n v="1.6776088030124057"/>
    <n v="9.81"/>
  </r>
  <r>
    <x v="190"/>
    <n v="10"/>
    <n v="90"/>
    <n v="0"/>
    <n v="9.6609640570497604"/>
    <n v="-1.7034886229125867"/>
    <n v="5.9156343545718085E-16"/>
    <n v="9.81"/>
  </r>
  <r>
    <x v="191"/>
    <n v="10"/>
    <n v="90"/>
    <n v="40"/>
    <n v="8.4957092111253427"/>
    <n v="4.9049999999999994"/>
    <n v="5.9156343545718085E-16"/>
    <n v="9.8099999999999987"/>
  </r>
  <r>
    <x v="192"/>
    <n v="10"/>
    <n v="90"/>
    <n v="80"/>
    <n v="3.3552176060248109"/>
    <n v="9.2183846099097604"/>
    <n v="5.9156343545718085E-16"/>
    <n v="9.81"/>
  </r>
  <r>
    <x v="193"/>
    <n v="10"/>
    <n v="90"/>
    <n v="120"/>
    <n v="-3.3552176060248082"/>
    <n v="9.2183846099097604"/>
    <n v="5.9156343545718085E-16"/>
    <n v="9.8099999999999987"/>
  </r>
  <r>
    <x v="194"/>
    <n v="10"/>
    <n v="90"/>
    <n v="160"/>
    <n v="-8.4957092111253427"/>
    <n v="4.9050000000000011"/>
    <n v="5.9156343545718085E-16"/>
    <n v="9.81"/>
  </r>
  <r>
    <x v="195"/>
    <n v="10"/>
    <n v="90"/>
    <n v="200"/>
    <n v="-9.6609640570497604"/>
    <n v="-1.7034886229125861"/>
    <n v="5.9156343545718085E-16"/>
    <n v="9.81"/>
  </r>
  <r>
    <x v="196"/>
    <n v="10"/>
    <n v="90"/>
    <n v="240"/>
    <n v="-6.3057464510249543"/>
    <n v="-7.5148959869971721"/>
    <n v="5.9156343545718085E-16"/>
    <n v="9.81"/>
  </r>
  <r>
    <x v="197"/>
    <n v="10"/>
    <n v="90"/>
    <n v="280"/>
    <n v="-3.6243106884032073E-15"/>
    <n v="-9.81"/>
    <n v="5.9156343545718085E-16"/>
    <n v="9.81"/>
  </r>
  <r>
    <x v="198"/>
    <n v="10"/>
    <n v="90"/>
    <n v="320"/>
    <n v="6.3057464510249481"/>
    <n v="-7.5148959869971765"/>
    <n v="5.9156343545718085E-16"/>
    <n v="9.81"/>
  </r>
  <r>
    <x v="199"/>
    <n v="10"/>
    <n v="90"/>
    <n v="360"/>
    <n v="9.6609640570497604"/>
    <n v="-1.7034886229125892"/>
    <n v="5.9156343545718085E-16"/>
    <n v="9.81"/>
  </r>
  <r>
    <x v="200"/>
    <n v="20"/>
    <n v="0"/>
    <n v="0"/>
    <n v="0"/>
    <n v="-3.3552176060248105"/>
    <n v="9.2183846099097622"/>
    <n v="9.81"/>
  </r>
  <r>
    <x v="201"/>
    <n v="20"/>
    <n v="0"/>
    <n v="40"/>
    <n v="2.1566923049548805"/>
    <n v="-2.5702458025502661"/>
    <n v="9.2183846099097622"/>
    <n v="9.81"/>
  </r>
  <r>
    <x v="202"/>
    <n v="20"/>
    <n v="0"/>
    <n v="80"/>
    <n v="3.3042443114562934"/>
    <n v="-0.58262742296220915"/>
    <n v="9.2183846099097622"/>
    <n v="9.81"/>
  </r>
  <r>
    <x v="203"/>
    <n v="20"/>
    <n v="0"/>
    <n v="120"/>
    <n v="2.9057036820422941"/>
    <n v="1.6776088030124043"/>
    <n v="9.2183846099097622"/>
    <n v="9.81"/>
  </r>
  <r>
    <x v="204"/>
    <n v="20"/>
    <n v="0"/>
    <n v="160"/>
    <n v="1.1475520065014131"/>
    <n v="3.1528732255124754"/>
    <n v="9.2183846099097622"/>
    <n v="9.81"/>
  </r>
  <r>
    <x v="205"/>
    <n v="20"/>
    <n v="0"/>
    <n v="200"/>
    <n v="-1.1475520065014124"/>
    <n v="3.1528732255124758"/>
    <n v="9.2183846099097622"/>
    <n v="9.81"/>
  </r>
  <r>
    <x v="206"/>
    <n v="20"/>
    <n v="0"/>
    <n v="240"/>
    <n v="-2.9057036820422932"/>
    <n v="1.6776088030124066"/>
    <n v="9.2183846099097622"/>
    <n v="9.81"/>
  </r>
  <r>
    <x v="207"/>
    <n v="20"/>
    <n v="0"/>
    <n v="280"/>
    <n v="-3.3042443114562934"/>
    <n v="-0.58262742296220771"/>
    <n v="9.2183846099097622"/>
    <n v="9.81"/>
  </r>
  <r>
    <x v="208"/>
    <n v="20"/>
    <n v="0"/>
    <n v="320"/>
    <n v="-2.1566923049548814"/>
    <n v="-2.5702458025502657"/>
    <n v="9.2183846099097622"/>
    <n v="9.81"/>
  </r>
  <r>
    <x v="209"/>
    <n v="20"/>
    <n v="0"/>
    <n v="360"/>
    <n v="-8.2179130033222586E-16"/>
    <n v="-3.3552176060248105"/>
    <n v="9.2183846099097622"/>
    <n v="9.81"/>
  </r>
  <r>
    <x v="210"/>
    <n v="20"/>
    <n v="10"/>
    <n v="0"/>
    <n v="1.6007556885437066"/>
    <n v="-3.3552176060248105"/>
    <n v="9.0783366340875524"/>
    <n v="9.81"/>
  </r>
  <r>
    <x v="211"/>
    <n v="20"/>
    <n v="10"/>
    <n v="40"/>
    <n v="3.3829423049548804"/>
    <n v="-1.5412998798191266"/>
    <n v="9.0783366340875524"/>
    <n v="9.81"/>
  </r>
  <r>
    <x v="212"/>
    <n v="20"/>
    <n v="10"/>
    <n v="80"/>
    <n v="3.5822126196618802"/>
    <n v="0.99380918979402832"/>
    <n v="9.0783366340875524"/>
    <n v="9.81"/>
  </r>
  <r>
    <x v="213"/>
    <n v="20"/>
    <n v="10"/>
    <n v="120"/>
    <n v="2.1053258377704411"/>
    <n v="3.0639038945437047"/>
    <n v="9.0783366340875524"/>
    <n v="9.81"/>
  </r>
  <r>
    <x v="214"/>
    <n v="20"/>
    <n v="10"/>
    <n v="160"/>
    <n v="-0.35666630170417368"/>
    <n v="3.7003639155375732"/>
    <n v="9.0783366340875524"/>
    <n v="9.81"/>
  </r>
  <r>
    <x v="215"/>
    <n v="20"/>
    <n v="10"/>
    <n v="200"/>
    <n v="-2.6517703147069995"/>
    <n v="2.6053825354873776"/>
    <n v="9.0783366340875524"/>
    <n v="9.81"/>
  </r>
  <r>
    <x v="216"/>
    <n v="20"/>
    <n v="10"/>
    <n v="240"/>
    <n v="-3.7060815263141471"/>
    <n v="0.29131371148110619"/>
    <n v="9.0783366340875524"/>
    <n v="9.81"/>
  </r>
  <r>
    <x v="217"/>
    <n v="20"/>
    <n v="10"/>
    <n v="280"/>
    <n v="-3.026276003250707"/>
    <n v="-2.1590640357184454"/>
    <n v="9.0783366340875524"/>
    <n v="9.81"/>
  </r>
  <r>
    <x v="218"/>
    <n v="20"/>
    <n v="10"/>
    <n v="320"/>
    <n v="-0.930442304954882"/>
    <n v="-3.5991917252814054"/>
    <n v="9.0783366340875524"/>
    <n v="9.81"/>
  </r>
  <r>
    <x v="219"/>
    <n v="20"/>
    <n v="10"/>
    <n v="360"/>
    <n v="1.6007556885437058"/>
    <n v="-3.3552176060248109"/>
    <n v="9.0783366340875524"/>
    <n v="9.81"/>
  </r>
  <r>
    <x v="220"/>
    <n v="20"/>
    <n v="20"/>
    <n v="0"/>
    <n v="3.1528732255124758"/>
    <n v="-3.3552176060248105"/>
    <n v="8.6624479934985885"/>
    <n v="9.81"/>
  </r>
  <r>
    <x v="221"/>
    <n v="20"/>
    <n v="20"/>
    <n v="40"/>
    <n v="4.5719333192173206"/>
    <n v="-0.54361795827841297"/>
    <n v="8.6624479934985885"/>
    <n v="9.81"/>
  </r>
  <r>
    <x v="222"/>
    <n v="20"/>
    <n v="20"/>
    <n v="80"/>
    <n v="3.8517350014813916"/>
    <n v="2.5223465737870843"/>
    <n v="8.6624479934985885"/>
    <n v="9.81"/>
  </r>
  <r>
    <x v="223"/>
    <n v="20"/>
    <n v="20"/>
    <n v="120"/>
    <n v="1.3292670692860571"/>
    <n v="4.4080771112179917"/>
    <n v="8.6624479934985885"/>
    <n v="9.81"/>
  </r>
  <r>
    <x v="224"/>
    <n v="20"/>
    <n v="20"/>
    <n v="160"/>
    <n v="-1.815179697786125"/>
    <n v="4.2312193779899161"/>
    <n v="8.6624479934985885"/>
    <n v="9.81"/>
  </r>
  <r>
    <x v="225"/>
    <n v="20"/>
    <n v="20"/>
    <n v="200"/>
    <n v="-4.1102837107889512"/>
    <n v="2.0745270730350356"/>
    <n v="8.6624479934985885"/>
    <n v="9.81"/>
  </r>
  <r>
    <x v="226"/>
    <n v="20"/>
    <n v="20"/>
    <n v="240"/>
    <n v="-4.4821402947985325"/>
    <n v="-1.0528595051931797"/>
    <n v="8.6624479934985885"/>
    <n v="9.81"/>
  </r>
  <r>
    <x v="227"/>
    <n v="20"/>
    <n v="20"/>
    <n v="280"/>
    <n v="-2.7567536214311961"/>
    <n v="-3.6876014197115015"/>
    <n v="8.6624479934985885"/>
    <n v="9.81"/>
  </r>
  <r>
    <x v="228"/>
    <n v="20"/>
    <n v="20"/>
    <n v="320"/>
    <n v="0.25854870930755813"/>
    <n v="-4.5968736468221199"/>
    <n v="8.6624479934985885"/>
    <n v="9.81"/>
  </r>
  <r>
    <x v="229"/>
    <n v="20"/>
    <n v="20"/>
    <n v="360"/>
    <n v="3.1528732255124745"/>
    <n v="-3.3552176060248109"/>
    <n v="8.6624479934985885"/>
    <n v="9.81"/>
  </r>
  <r>
    <x v="230"/>
    <n v="20"/>
    <n v="30"/>
    <n v="0"/>
    <n v="4.6091923049548802"/>
    <n v="-3.3552176060248105"/>
    <n v="7.9833552540373578"/>
    <n v="9.81"/>
  </r>
  <r>
    <x v="231"/>
    <n v="20"/>
    <n v="30"/>
    <n v="40"/>
    <n v="5.6875384574323204"/>
    <n v="0.39248590173727166"/>
    <n v="7.9833552540373578"/>
    <n v="9.81"/>
  </r>
  <r>
    <x v="232"/>
    <n v="20"/>
    <n v="30"/>
    <n v="80"/>
    <n v="4.1046221557281468"/>
    <n v="3.956540894081567"/>
    <n v="7.9833552540373578"/>
    <n v="9.81"/>
  </r>
  <r>
    <x v="233"/>
    <n v="20"/>
    <n v="30"/>
    <n v="120"/>
    <n v="0.60110752956485491"/>
    <n v="5.6692864300310823"/>
    <n v="7.9833552540373578"/>
    <n v="9.81"/>
  </r>
  <r>
    <x v="234"/>
    <n v="20"/>
    <n v="30"/>
    <n v="160"/>
    <n v="-3.1836719902478801"/>
    <n v="4.7293098382687138"/>
    <n v="7.9833552540373578"/>
    <n v="9.8100000000000023"/>
  </r>
  <r>
    <x v="235"/>
    <n v="20"/>
    <n v="30"/>
    <n v="200"/>
    <n v="-5.4787760032507062"/>
    <n v="1.5764366127562384"/>
    <n v="7.9833552540373578"/>
    <n v="9.8100000000000023"/>
  </r>
  <r>
    <x v="236"/>
    <n v="20"/>
    <n v="30"/>
    <n v="240"/>
    <n v="-5.2102998345197351"/>
    <n v="-2.3140688240062706"/>
    <n v="7.9833552540373578"/>
    <n v="9.81"/>
  </r>
  <r>
    <x v="237"/>
    <n v="20"/>
    <n v="30"/>
    <n v="280"/>
    <n v="-2.5038664671844422"/>
    <n v="-5.1217957400059841"/>
    <n v="7.9833552540373578"/>
    <n v="9.8100000000000023"/>
  </r>
  <r>
    <x v="238"/>
    <n v="20"/>
    <n v="30"/>
    <n v="320"/>
    <n v="1.3741538475225574"/>
    <n v="-5.5329775068378053"/>
    <n v="7.9833552540373578"/>
    <n v="9.81"/>
  </r>
  <r>
    <x v="239"/>
    <n v="20"/>
    <n v="30"/>
    <n v="360"/>
    <n v="4.6091923049548802"/>
    <n v="-3.3552176060248113"/>
    <n v="7.9833552540373578"/>
    <n v="9.8100000000000023"/>
  </r>
  <r>
    <x v="240"/>
    <n v="20"/>
    <n v="40"/>
    <n v="0"/>
    <n v="5.9254634085750766"/>
    <n v="-3.3552176060248105"/>
    <n v="7.0616923049548808"/>
    <n v="9.81"/>
  </r>
  <r>
    <x v="241"/>
    <n v="20"/>
    <n v="40"/>
    <n v="40"/>
    <n v="6.6958606219986567"/>
    <n v="1.2385686581327606"/>
    <n v="7.0616923049548808"/>
    <n v="9.81"/>
  </r>
  <r>
    <x v="242"/>
    <n v="20"/>
    <n v="40"/>
    <n v="80"/>
    <n v="4.3331902341874331"/>
    <n v="5.2528148819926717"/>
    <n v="7.0616923049548808"/>
    <n v="9.81"/>
  </r>
  <r>
    <x v="243"/>
    <n v="20"/>
    <n v="40"/>
    <n v="120"/>
    <n v="-5.7028022245242595E-2"/>
    <n v="6.8092106440335511"/>
    <n v="7.0616923049548808"/>
    <n v="9.81"/>
  </r>
  <r>
    <x v="244"/>
    <n v="20"/>
    <n v="40"/>
    <n v="160"/>
    <n v="-4.4205622332735022"/>
    <n v="5.1795010697843296"/>
    <n v="7.0616923049548808"/>
    <n v="9.81"/>
  </r>
  <r>
    <x v="245"/>
    <n v="20"/>
    <n v="40"/>
    <n v="200"/>
    <n v="-6.7156662462763279"/>
    <n v="1.1262453812406228"/>
    <n v="7.0616923049548808"/>
    <n v="9.81"/>
  </r>
  <r>
    <x v="246"/>
    <n v="20"/>
    <n v="40"/>
    <n v="240"/>
    <n v="-5.8684353863298337"/>
    <n v="-3.4539930380087389"/>
    <n v="7.0616923049548808"/>
    <n v="9.81"/>
  </r>
  <r>
    <x v="247"/>
    <n v="20"/>
    <n v="40"/>
    <n v="280"/>
    <n v="-2.2752983887251559"/>
    <n v="-6.4180697279170884"/>
    <n v="7.0616923049548808"/>
    <n v="9.81"/>
  </r>
  <r>
    <x v="248"/>
    <n v="20"/>
    <n v="40"/>
    <n v="320"/>
    <n v="2.382476012088893"/>
    <n v="-6.3790602632332947"/>
    <n v="7.0616923049548808"/>
    <n v="9.81"/>
  </r>
  <r>
    <x v="249"/>
    <n v="20"/>
    <n v="40"/>
    <n v="360"/>
    <n v="5.9254634085750757"/>
    <n v="-3.3552176060248118"/>
    <n v="7.0616923049548808"/>
    <n v="9.81"/>
  </r>
  <r>
    <x v="250"/>
    <n v="20"/>
    <n v="50"/>
    <n v="0"/>
    <n v="7.0616923049548808"/>
    <n v="-3.3552176060248105"/>
    <n v="5.9254634085750775"/>
    <n v="9.81"/>
  </r>
  <r>
    <x v="251"/>
    <n v="20"/>
    <n v="50"/>
    <n v="40"/>
    <n v="7.566262454181615"/>
    <n v="1.9689225144935096"/>
    <n v="5.9254634085750775"/>
    <n v="9.81"/>
  </r>
  <r>
    <x v="252"/>
    <n v="20"/>
    <n v="50"/>
    <n v="80"/>
    <n v="4.5304943114562937"/>
    <n v="6.3717819083440066"/>
    <n v="5.9254634085750775"/>
    <n v="9.81"/>
  </r>
  <r>
    <x v="253"/>
    <n v="20"/>
    <n v="50"/>
    <n v="120"/>
    <n v="-0.62514247043514481"/>
    <n v="7.7932137328124185"/>
    <n v="5.9254634085750775"/>
    <n v="9.81"/>
  </r>
  <r>
    <x v="254"/>
    <n v="20"/>
    <n v="50"/>
    <n v="160"/>
    <n v="-5.488268142725321"/>
    <n v="5.5681142397749168"/>
    <n v="5.9254634085750775"/>
    <n v="9.81"/>
  </r>
  <r>
    <x v="255"/>
    <n v="20"/>
    <n v="50"/>
    <n v="200"/>
    <n v="-7.7833721557281477"/>
    <n v="0.73763221125003553"/>
    <n v="5.9254634085750775"/>
    <n v="9.81"/>
  </r>
  <r>
    <x v="256"/>
    <n v="20"/>
    <n v="50"/>
    <n v="240"/>
    <n v="-6.4365498345197363"/>
    <n v="-4.4379961267876071"/>
    <n v="5.9254634085750775"/>
    <n v="9.81"/>
  </r>
  <r>
    <x v="257"/>
    <n v="20"/>
    <n v="50"/>
    <n v="280"/>
    <n v="-2.0779943114562958"/>
    <n v="-7.5370367542684251"/>
    <n v="5.9254634085750775"/>
    <n v="9.81"/>
  </r>
  <r>
    <x v="258"/>
    <n v="20"/>
    <n v="50"/>
    <n v="320"/>
    <n v="3.2528778442718509"/>
    <n v="-7.1094141195940432"/>
    <n v="5.9254634085750775"/>
    <n v="9.81"/>
  </r>
  <r>
    <x v="259"/>
    <n v="20"/>
    <n v="50"/>
    <n v="360"/>
    <n v="7.0616923049548799"/>
    <n v="-3.3552176060248118"/>
    <n v="5.9254634085750775"/>
    <n v="9.81"/>
  </r>
  <r>
    <x v="260"/>
    <n v="20"/>
    <n v="60"/>
    <n v="0"/>
    <n v="7.983355254037356"/>
    <n v="-3.3552176060248105"/>
    <n v="4.609192304954882"/>
    <n v="9.81"/>
  </r>
  <r>
    <x v="261"/>
    <n v="20"/>
    <n v="60"/>
    <n v="40"/>
    <n v="8.2722972347548946"/>
    <n v="2.5613560384708802"/>
    <n v="4.609192304954882"/>
    <n v="9.81"/>
  </r>
  <r>
    <x v="262"/>
    <n v="20"/>
    <n v="60"/>
    <n v="80"/>
    <n v="4.6905394029875946"/>
    <n v="7.2794427262645254"/>
    <n v="4.609192304954882"/>
    <n v="9.81"/>
  </r>
  <r>
    <x v="263"/>
    <n v="20"/>
    <n v="60"/>
    <n v="120"/>
    <n v="-1.0859739449763823"/>
    <n v="8.591397260444726"/>
    <n v="4.609192304954882"/>
    <n v="9.81"/>
  </r>
  <r>
    <x v="264"/>
    <n v="20"/>
    <n v="60"/>
    <n v="160"/>
    <n v="-6.3543480148299007"/>
    <n v="5.8833415337180641"/>
    <n v="4.609192304954882"/>
    <n v="9.81"/>
  </r>
  <r>
    <x v="265"/>
    <n v="20"/>
    <n v="60"/>
    <n v="200"/>
    <n v="-8.6494520278327283"/>
    <n v="0.42240491730688945"/>
    <n v="4.609192304954882"/>
    <n v="9.8100000000000023"/>
  </r>
  <r>
    <x v="266"/>
    <n v="20"/>
    <n v="60"/>
    <n v="240"/>
    <n v="-6.8973813090609752"/>
    <n v="-5.2361796544199137"/>
    <n v="4.609192304954882"/>
    <n v="9.8100000000000023"/>
  </r>
  <r>
    <x v="267"/>
    <n v="20"/>
    <n v="60"/>
    <n v="280"/>
    <n v="-1.9179492199249957"/>
    <n v="-8.444697572188943"/>
    <n v="4.609192304954882"/>
    <n v="9.81"/>
  </r>
  <r>
    <x v="268"/>
    <n v="20"/>
    <n v="60"/>
    <n v="320"/>
    <n v="3.958912624845131"/>
    <n v="-7.7018476435714156"/>
    <n v="4.609192304954882"/>
    <n v="9.8100000000000023"/>
  </r>
  <r>
    <x v="269"/>
    <n v="20"/>
    <n v="60"/>
    <n v="360"/>
    <n v="7.9833552540373551"/>
    <n v="-3.3552176060248122"/>
    <n v="4.609192304954882"/>
    <n v="9.81"/>
  </r>
  <r>
    <x v="270"/>
    <n v="20"/>
    <n v="70"/>
    <n v="0"/>
    <n v="8.6624479934985867"/>
    <n v="-3.3552176060248105"/>
    <n v="3.1528732255124763"/>
    <n v="9.81"/>
  </r>
  <r>
    <x v="271"/>
    <n v="20"/>
    <n v="70"/>
    <n v="40"/>
    <n v="8.7925124541816135"/>
    <n v="2.9978684372246498"/>
    <n v="3.1528732255124763"/>
    <n v="9.81"/>
  </r>
  <r>
    <x v="272"/>
    <n v="20"/>
    <n v="70"/>
    <n v="80"/>
    <n v="4.8084626196618805"/>
    <n v="7.9482185211002445"/>
    <n v="3.1528732255124763"/>
    <n v="9.81"/>
  </r>
  <r>
    <x v="273"/>
    <n v="20"/>
    <n v="70"/>
    <n v="120"/>
    <n v="-1.4255203147069975"/>
    <n v="9.1795088243437206"/>
    <n v="3.1528732255124763"/>
    <n v="9.81"/>
  </r>
  <r>
    <x v="274"/>
    <n v="20"/>
    <n v="70"/>
    <n v="160"/>
    <n v="-6.9924864509309073"/>
    <n v="6.1156049298000159"/>
    <n v="3.1528732255124763"/>
    <n v="9.81"/>
  </r>
  <r>
    <x v="275"/>
    <n v="20"/>
    <n v="70"/>
    <n v="200"/>
    <n v="-9.2875904639337339"/>
    <n v="0.19014152122493796"/>
    <n v="3.1528732255124763"/>
    <n v="9.81"/>
  </r>
  <r>
    <x v="276"/>
    <n v="20"/>
    <n v="70"/>
    <n v="240"/>
    <n v="-7.2369276787915906"/>
    <n v="-5.8242912183189066"/>
    <n v="3.1528732255124763"/>
    <n v="9.81"/>
  </r>
  <r>
    <x v="277"/>
    <n v="20"/>
    <n v="70"/>
    <n v="280"/>
    <n v="-1.8000260032507096"/>
    <n v="-9.1134733670246622"/>
    <n v="3.1528732255124763"/>
    <n v="9.81"/>
  </r>
  <r>
    <x v="278"/>
    <n v="20"/>
    <n v="70"/>
    <n v="320"/>
    <n v="4.4791278442718507"/>
    <n v="-8.1383600423251838"/>
    <n v="3.1528732255124763"/>
    <n v="9.81"/>
  </r>
  <r>
    <x v="279"/>
    <n v="20"/>
    <n v="70"/>
    <n v="360"/>
    <n v="8.6624479934985867"/>
    <n v="-3.3552176060248122"/>
    <n v="3.1528732255124763"/>
    <n v="9.81"/>
  </r>
  <r>
    <x v="280"/>
    <n v="20"/>
    <n v="80"/>
    <n v="0"/>
    <n v="9.0783366340875524"/>
    <n v="-3.3552176060248105"/>
    <n v="1.6007556885437075"/>
    <n v="9.81"/>
  </r>
  <r>
    <x v="281"/>
    <n v="20"/>
    <n v="80"/>
    <n v="40"/>
    <n v="9.1111016362610968"/>
    <n v="3.2651965024046143"/>
    <n v="1.6007556885437075"/>
    <n v="9.81"/>
  </r>
  <r>
    <x v="282"/>
    <n v="20"/>
    <n v="80"/>
    <n v="80"/>
    <n v="4.8806809242125313"/>
    <n v="8.3577888787419656"/>
    <n v="1.6007556885437075"/>
    <n v="9.81"/>
  </r>
  <r>
    <x v="283"/>
    <n v="20"/>
    <n v="80"/>
    <n v="120"/>
    <n v="-1.6334646350014801"/>
    <n v="9.5396789522391394"/>
    <n v="1.6007556885437075"/>
    <n v="9.81"/>
  </r>
  <r>
    <x v="284"/>
    <n v="20"/>
    <n v="80"/>
    <n v="160"/>
    <n v="-7.3832939375610405"/>
    <n v="6.2578472222617707"/>
    <n v="1.6007556885437075"/>
    <n v="9.81"/>
  </r>
  <r>
    <x v="285"/>
    <n v="20"/>
    <n v="80"/>
    <n v="200"/>
    <n v="-9.678397950563868"/>
    <n v="4.7899228763182519E-2"/>
    <n v="1.6007556885437075"/>
    <n v="9.8100000000000023"/>
  </r>
  <r>
    <x v="286"/>
    <n v="20"/>
    <n v="80"/>
    <n v="240"/>
    <n v="-7.4448719990860734"/>
    <n v="-6.1844613462143272"/>
    <n v="1.6007556885437075"/>
    <n v="9.8100000000000023"/>
  </r>
  <r>
    <x v="287"/>
    <n v="20"/>
    <n v="80"/>
    <n v="280"/>
    <n v="-1.727807698700059"/>
    <n v="-9.5230437246663833"/>
    <n v="1.6007556885437075"/>
    <n v="9.81"/>
  </r>
  <r>
    <x v="288"/>
    <n v="20"/>
    <n v="80"/>
    <n v="320"/>
    <n v="4.7977170263513322"/>
    <n v="-8.4056881075051493"/>
    <n v="1.6007556885437075"/>
    <n v="9.81"/>
  </r>
  <r>
    <x v="289"/>
    <n v="20"/>
    <n v="80"/>
    <n v="360"/>
    <n v="9.0783366340875524"/>
    <n v="-3.3552176060248122"/>
    <n v="1.6007556885437075"/>
    <n v="9.81"/>
  </r>
  <r>
    <x v="290"/>
    <n v="20"/>
    <n v="90"/>
    <n v="0"/>
    <n v="9.2183846099097622"/>
    <n v="-3.3552176060248105"/>
    <n v="5.6446326029176061E-16"/>
    <n v="9.81"/>
  </r>
  <r>
    <x v="291"/>
    <n v="20"/>
    <n v="90"/>
    <n v="40"/>
    <n v="9.2183846099097604"/>
    <n v="3.3552176060248105"/>
    <n v="5.6446326029176061E-16"/>
    <n v="9.8099999999999987"/>
  </r>
  <r>
    <x v="292"/>
    <n v="20"/>
    <n v="90"/>
    <n v="80"/>
    <n v="4.9050000000000002"/>
    <n v="8.4957092111253427"/>
    <n v="5.6446326029176061E-16"/>
    <n v="9.81"/>
  </r>
  <r>
    <x v="293"/>
    <n v="20"/>
    <n v="90"/>
    <n v="120"/>
    <n v="-1.7034886229125847"/>
    <n v="9.6609640570497604"/>
    <n v="5.6446326029176061E-16"/>
    <n v="9.8099999999999987"/>
  </r>
  <r>
    <x v="294"/>
    <n v="20"/>
    <n v="90"/>
    <n v="160"/>
    <n v="-7.5148959869971748"/>
    <n v="6.3057464510249526"/>
    <n v="5.6446326029176061E-16"/>
    <n v="9.81"/>
  </r>
  <r>
    <x v="295"/>
    <n v="20"/>
    <n v="90"/>
    <n v="200"/>
    <n v="-9.81"/>
    <n v="7.2971903274480526E-16"/>
    <n v="5.6446326029176061E-16"/>
    <n v="9.81"/>
  </r>
  <r>
    <x v="296"/>
    <n v="20"/>
    <n v="90"/>
    <n v="240"/>
    <n v="-7.5148959869971783"/>
    <n v="-6.3057464510249481"/>
    <n v="5.6446326029176061E-16"/>
    <n v="9.81"/>
  </r>
  <r>
    <x v="297"/>
    <n v="20"/>
    <n v="90"/>
    <n v="280"/>
    <n v="-1.7034886229125898"/>
    <n v="-9.6609640570497604"/>
    <n v="5.6446326029176061E-16"/>
    <n v="9.81"/>
  </r>
  <r>
    <x v="298"/>
    <n v="20"/>
    <n v="90"/>
    <n v="320"/>
    <n v="4.9049999999999976"/>
    <n v="-8.4957092111253445"/>
    <n v="5.6446326029176061E-16"/>
    <n v="9.81"/>
  </r>
  <r>
    <x v="299"/>
    <n v="20"/>
    <n v="90"/>
    <n v="360"/>
    <n v="9.2183846099097604"/>
    <n v="-3.3552176060248122"/>
    <n v="5.6446326029176061E-16"/>
    <n v="9.81"/>
  </r>
  <r>
    <x v="300"/>
    <n v="30"/>
    <n v="0"/>
    <n v="0"/>
    <n v="0"/>
    <n v="-4.9049999999999994"/>
    <n v="8.4957092111253445"/>
    <n v="9.81"/>
  </r>
  <r>
    <x v="301"/>
    <n v="30"/>
    <n v="0"/>
    <n v="40"/>
    <n v="3.1528732255124745"/>
    <n v="-3.7574479934985869"/>
    <n v="8.4957092111253445"/>
    <n v="9.81"/>
  </r>
  <r>
    <x v="302"/>
    <n v="30"/>
    <n v="0"/>
    <n v="80"/>
    <n v="4.8304820285248802"/>
    <n v="-0.85174431145629359"/>
    <n v="8.4957092111253445"/>
    <n v="9.81"/>
  </r>
  <r>
    <x v="303"/>
    <n v="30"/>
    <n v="0"/>
    <n v="120"/>
    <n v="4.2478546055626714"/>
    <n v="2.4524999999999988"/>
    <n v="8.4957092111253445"/>
    <n v="9.81"/>
  </r>
  <r>
    <x v="304"/>
    <n v="30"/>
    <n v="0"/>
    <n v="160"/>
    <n v="1.6776088030124057"/>
    <n v="4.6091923049548802"/>
    <n v="8.4957092111253445"/>
    <n v="9.81"/>
  </r>
  <r>
    <x v="305"/>
    <n v="30"/>
    <n v="0"/>
    <n v="200"/>
    <n v="-1.6776088030124046"/>
    <n v="4.6091923049548802"/>
    <n v="8.4957092111253445"/>
    <n v="9.81"/>
  </r>
  <r>
    <x v="306"/>
    <n v="30"/>
    <n v="0"/>
    <n v="240"/>
    <n v="-4.2478546055626705"/>
    <n v="2.4525000000000019"/>
    <n v="8.4957092111253445"/>
    <n v="9.81"/>
  </r>
  <r>
    <x v="307"/>
    <n v="30"/>
    <n v="0"/>
    <n v="280"/>
    <n v="-4.8304820285248802"/>
    <n v="-0.85174431145629137"/>
    <n v="8.4957092111253445"/>
    <n v="9.81"/>
  </r>
  <r>
    <x v="308"/>
    <n v="30"/>
    <n v="0"/>
    <n v="320"/>
    <n v="-3.1528732255124763"/>
    <n v="-3.7574479934985856"/>
    <n v="8.4957092111253445"/>
    <n v="9.81"/>
  </r>
  <r>
    <x v="309"/>
    <n v="30"/>
    <n v="0"/>
    <n v="360"/>
    <n v="-1.2013785099635533E-15"/>
    <n v="-4.9049999999999994"/>
    <n v="8.4957092111253445"/>
    <n v="9.81"/>
  </r>
  <r>
    <x v="310"/>
    <n v="30"/>
    <n v="10"/>
    <n v="0"/>
    <n v="1.4752644225000704"/>
    <n v="-4.9049999999999994"/>
    <n v="8.3666402984534685"/>
    <n v="9.81"/>
  </r>
  <r>
    <x v="311"/>
    <n v="30"/>
    <n v="10"/>
    <n v="40"/>
    <n v="4.282991338499782"/>
    <n v="-2.8091663017041739"/>
    <n v="8.3666402984534685"/>
    <n v="9.81"/>
  </r>
  <r>
    <x v="312"/>
    <n v="30"/>
    <n v="10"/>
    <n v="80"/>
    <n v="5.0866590070688735"/>
    <n v="0.60110752956485325"/>
    <n v="8.3666402984534685"/>
    <n v="9.81"/>
  </r>
  <r>
    <x v="313"/>
    <n v="30"/>
    <n v="10"/>
    <n v="120"/>
    <n v="3.5102223943126369"/>
    <n v="3.7301164671844389"/>
    <n v="8.3666402984534685"/>
    <n v="9.81"/>
  </r>
  <r>
    <x v="314"/>
    <n v="30"/>
    <n v="10"/>
    <n v="160"/>
    <n v="0.29131371148110513"/>
    <n v="5.1137624541816136"/>
    <n v="8.3666402984534685"/>
    <n v="9.81"/>
  </r>
  <r>
    <x v="315"/>
    <n v="30"/>
    <n v="10"/>
    <n v="200"/>
    <n v="-3.0639038945437056"/>
    <n v="4.1046221557281468"/>
    <n v="8.3666402984534685"/>
    <n v="9.81"/>
  </r>
  <r>
    <x v="316"/>
    <n v="30"/>
    <n v="10"/>
    <n v="240"/>
    <n v="-4.9854868168127062"/>
    <n v="1.174883532815562"/>
    <n v="8.3666402984534685"/>
    <n v="9.81"/>
  </r>
  <r>
    <x v="317"/>
    <n v="30"/>
    <n v="10"/>
    <n v="280"/>
    <n v="-4.5743050499808877"/>
    <n v="-2.3045961524774383"/>
    <n v="8.3666402984534685"/>
    <n v="9.81"/>
  </r>
  <r>
    <x v="318"/>
    <n v="30"/>
    <n v="10"/>
    <n v="320"/>
    <n v="-2.0227551125251697"/>
    <n v="-4.7057296852929991"/>
    <n v="8.3666402984534685"/>
    <n v="9.81"/>
  </r>
  <r>
    <x v="319"/>
    <n v="30"/>
    <n v="10"/>
    <n v="360"/>
    <n v="1.4752644225000691"/>
    <n v="-4.9050000000000002"/>
    <n v="8.3666402984534685"/>
    <n v="9.81"/>
  </r>
  <r>
    <x v="320"/>
    <n v="30"/>
    <n v="20"/>
    <n v="0"/>
    <n v="2.9057036820422941"/>
    <n v="-4.9049999999999994"/>
    <n v="7.9833552540373578"/>
    <n v="9.81"/>
  </r>
  <r>
    <x v="321"/>
    <n v="30"/>
    <n v="20"/>
    <n v="40"/>
    <n v="5.3787713844913281"/>
    <n v="-1.8896976692612446"/>
    <n v="7.9833552540373578"/>
    <n v="9.81"/>
  </r>
  <r>
    <x v="322"/>
    <n v="30"/>
    <n v="20"/>
    <n v="80"/>
    <n v="5.3350521777516136"/>
    <n v="2.0098152025750773"/>
    <n v="7.9833552540373578"/>
    <n v="9.81"/>
  </r>
  <r>
    <x v="323"/>
    <n v="30"/>
    <n v="20"/>
    <n v="120"/>
    <n v="2.7950027645415254"/>
    <n v="4.9689132045186071"/>
    <n v="7.9833552540373578"/>
    <n v="9.81"/>
  </r>
  <r>
    <x v="324"/>
    <n v="30"/>
    <n v="20"/>
    <n v="160"/>
    <n v="-1.0528595051931813"/>
    <n v="5.6030014947489093"/>
    <n v="7.9833552540373578"/>
    <n v="9.81"/>
  </r>
  <r>
    <x v="325"/>
    <n v="30"/>
    <n v="20"/>
    <n v="200"/>
    <n v="-4.4080771112179917"/>
    <n v="3.615383115160852"/>
    <n v="7.9833552540373578"/>
    <n v="9.81"/>
  </r>
  <r>
    <x v="326"/>
    <n v="30"/>
    <n v="20"/>
    <n v="240"/>
    <n v="-5.7007064465838191"/>
    <n v="-6.391320451860541E-2"/>
    <n v="7.9833552540373578"/>
    <n v="9.8100000000000023"/>
  </r>
  <r>
    <x v="327"/>
    <n v="30"/>
    <n v="20"/>
    <n v="280"/>
    <n v="-4.3259118792981477"/>
    <n v="-3.7133038254876625"/>
    <n v="7.9833552540373578"/>
    <n v="9.81"/>
  </r>
  <r>
    <x v="328"/>
    <n v="30"/>
    <n v="20"/>
    <n v="320"/>
    <n v="-0.92697506653362383"/>
    <n v="-5.6251983177359284"/>
    <n v="7.9833552540373578"/>
    <n v="9.81"/>
  </r>
  <r>
    <x v="329"/>
    <n v="30"/>
    <n v="20"/>
    <n v="360"/>
    <n v="2.9057036820422932"/>
    <n v="-4.9050000000000002"/>
    <n v="7.9833552540373578"/>
    <n v="9.81"/>
  </r>
  <r>
    <x v="330"/>
    <n v="30"/>
    <n v="30"/>
    <n v="0"/>
    <n v="4.2478546055626714"/>
    <n v="-4.9049999999999994"/>
    <n v="7.3575000000000017"/>
    <n v="9.81"/>
  </r>
  <r>
    <x v="331"/>
    <n v="30"/>
    <n v="30"/>
    <n v="40"/>
    <n v="6.4069186412811172"/>
    <n v="-1.0269796852930002"/>
    <n v="7.3575000000000017"/>
    <n v="9.81"/>
  </r>
  <r>
    <x v="332"/>
    <n v="30"/>
    <n v="30"/>
    <n v="80"/>
    <n v="5.5681142397749159"/>
    <n v="3.3315758377704401"/>
    <n v="7.3575000000000017"/>
    <n v="9.81"/>
  </r>
  <r>
    <x v="333"/>
    <n v="30"/>
    <n v="30"/>
    <n v="120"/>
    <n v="2.1239273027813366"/>
    <n v="6.1312499999999996"/>
    <n v="7.3575000000000017"/>
    <n v="9.81"/>
  </r>
  <r>
    <x v="334"/>
    <n v="30"/>
    <n v="30"/>
    <n v="160"/>
    <n v="-2.3140688240062719"/>
    <n v="6.062044145976027"/>
    <n v="7.3575000000000017"/>
    <n v="9.81"/>
  </r>
  <r>
    <x v="335"/>
    <n v="30"/>
    <n v="30"/>
    <n v="200"/>
    <n v="-5.6692864300310832"/>
    <n v="3.1563404639337338"/>
    <n v="7.3575000000000017"/>
    <n v="9.81"/>
  </r>
  <r>
    <x v="336"/>
    <n v="30"/>
    <n v="30"/>
    <n v="240"/>
    <n v="-6.3717819083440075"/>
    <n v="-1.2262499999999974"/>
    <n v="7.3575000000000017"/>
    <n v="9.81"/>
  </r>
  <r>
    <x v="337"/>
    <n v="30"/>
    <n v="30"/>
    <n v="280"/>
    <n v="-4.0928498172748471"/>
    <n v="-5.0350644606830262"/>
    <n v="7.3575000000000017"/>
    <n v="9.81"/>
  </r>
  <r>
    <x v="338"/>
    <n v="30"/>
    <n v="30"/>
    <n v="320"/>
    <n v="0.10117219025616543"/>
    <n v="-6.487916301704173"/>
    <n v="7.3575000000000017"/>
    <n v="9.81"/>
  </r>
  <r>
    <x v="339"/>
    <n v="30"/>
    <n v="30"/>
    <n v="360"/>
    <n v="4.2478546055626705"/>
    <n v="-4.9050000000000002"/>
    <n v="7.3575000000000017"/>
    <n v="9.81"/>
  </r>
  <r>
    <x v="340"/>
    <n v="30"/>
    <n v="40"/>
    <n v="0"/>
    <n v="5.4609366164111739"/>
    <n v="-4.9049999999999994"/>
    <n v="6.5080908315372863"/>
    <n v="9.81"/>
  </r>
  <r>
    <x v="341"/>
    <n v="30"/>
    <n v="40"/>
    <n v="40"/>
    <n v="7.3361933747392083"/>
    <n v="-0.24722559918595069"/>
    <n v="6.5080908315372863"/>
    <n v="9.81"/>
  </r>
  <r>
    <x v="342"/>
    <n v="30"/>
    <n v="40"/>
    <n v="80"/>
    <n v="5.7787637203192936"/>
    <n v="4.5262284070936847"/>
    <n v="6.5080908315372863"/>
    <n v="9.81"/>
  </r>
  <r>
    <x v="343"/>
    <n v="30"/>
    <n v="40"/>
    <n v="120"/>
    <n v="1.517386297357086"/>
    <n v="7.1818098382687126"/>
    <n v="6.5080908315372863"/>
    <n v="9.81"/>
  </r>
  <r>
    <x v="344"/>
    <n v="30"/>
    <n v="40"/>
    <n v="160"/>
    <n v="-3.4539930380087416"/>
    <n v="6.476942629192223"/>
    <n v="6.5080908315372863"/>
    <n v="9.81"/>
  </r>
  <r>
    <x v="345"/>
    <n v="30"/>
    <n v="40"/>
    <n v="200"/>
    <n v="-6.8092106440335511"/>
    <n v="2.7414419807175388"/>
    <n v="6.5080908315372863"/>
    <n v="9.81"/>
  </r>
  <r>
    <x v="346"/>
    <n v="30"/>
    <n v="40"/>
    <n v="240"/>
    <n v="-6.9783229137682605"/>
    <n v="-2.2768098382687101"/>
    <n v="6.5080908315372863"/>
    <n v="9.81"/>
  </r>
  <r>
    <x v="347"/>
    <n v="30"/>
    <n v="40"/>
    <n v="280"/>
    <n v="-3.8822003367304698"/>
    <n v="-6.2297170300062694"/>
    <n v="6.5080908315372863"/>
    <n v="9.81"/>
  </r>
  <r>
    <x v="348"/>
    <n v="30"/>
    <n v="40"/>
    <n v="320"/>
    <n v="1.0304469237142566"/>
    <n v="-7.2676703878112239"/>
    <n v="6.5080908315372863"/>
    <n v="9.81"/>
  </r>
  <r>
    <x v="349"/>
    <n v="30"/>
    <n v="40"/>
    <n v="360"/>
    <n v="5.460936616411173"/>
    <n v="-4.9050000000000011"/>
    <n v="6.5080908315372863"/>
    <n v="9.81"/>
  </r>
  <r>
    <x v="350"/>
    <n v="30"/>
    <n v="50"/>
    <n v="0"/>
    <n v="6.5080908315372863"/>
    <n v="-4.9049999999999994"/>
    <n v="5.4609366164111757"/>
    <n v="9.81"/>
  </r>
  <r>
    <x v="351"/>
    <n v="30"/>
    <n v="50"/>
    <n v="40"/>
    <n v="8.1383600423251821"/>
    <n v="0.42587215572814702"/>
    <n v="5.4609366164111757"/>
    <n v="9.81"/>
  </r>
  <r>
    <x v="352"/>
    <n v="30"/>
    <n v="50"/>
    <n v="80"/>
    <n v="5.9606001415121872"/>
    <n v="5.5574739967492937"/>
    <n v="5.4609366164111757"/>
    <n v="9.81"/>
  </r>
  <r>
    <x v="353"/>
    <n v="30"/>
    <n v="50"/>
    <n v="120"/>
    <n v="0.99380918979402977"/>
    <n v="8.0886719902478799"/>
    <n v="5.4609366164111757"/>
    <n v="9.81"/>
  </r>
  <r>
    <x v="354"/>
    <n v="30"/>
    <n v="50"/>
    <n v="160"/>
    <n v="-4.437996126787608"/>
    <n v="6.8350904639337342"/>
    <n v="5.4609366164111757"/>
    <n v="9.81"/>
  </r>
  <r>
    <x v="355"/>
    <n v="30"/>
    <n v="50"/>
    <n v="200"/>
    <n v="-7.7932137328124194"/>
    <n v="2.3832941459760275"/>
    <n v="5.4609366164111757"/>
    <n v="9.81"/>
  </r>
  <r>
    <x v="356"/>
    <n v="30"/>
    <n v="50"/>
    <n v="240"/>
    <n v="-7.5019000213313163"/>
    <n v="-3.1836719902478792"/>
    <n v="5.4609366164111757"/>
    <n v="9.81"/>
  </r>
  <r>
    <x v="357"/>
    <n v="30"/>
    <n v="50"/>
    <n v="280"/>
    <n v="-3.7003639155375763"/>
    <n v="-7.2609626196618802"/>
    <n v="5.4609366164111757"/>
    <n v="9.8100000000000023"/>
  </r>
  <r>
    <x v="358"/>
    <n v="30"/>
    <n v="50"/>
    <n v="320"/>
    <n v="1.8326135913002291"/>
    <n v="-7.9407681427253216"/>
    <n v="5.4609366164111757"/>
    <n v="9.81"/>
  </r>
  <r>
    <x v="359"/>
    <n v="30"/>
    <n v="50"/>
    <n v="360"/>
    <n v="6.5080908315372845"/>
    <n v="-4.9050000000000011"/>
    <n v="5.4609366164111757"/>
    <n v="9.81"/>
  </r>
  <r>
    <x v="360"/>
    <n v="30"/>
    <n v="60"/>
    <n v="0"/>
    <n v="7.3574999999999999"/>
    <n v="-4.9049999999999994"/>
    <n v="4.2478546055626731"/>
    <n v="9.81"/>
  </r>
  <r>
    <x v="361"/>
    <n v="30"/>
    <n v="60"/>
    <n v="40"/>
    <n v="8.7890452157603569"/>
    <n v="0.97186184477012583"/>
    <n v="4.2478546055626731"/>
    <n v="9.81"/>
  </r>
  <r>
    <x v="362"/>
    <n v="30"/>
    <n v="60"/>
    <n v="80"/>
    <n v="6.1080984957093207"/>
    <n v="6.3939787313310275"/>
    <n v="4.2478546055626731"/>
    <n v="9.81"/>
  </r>
  <r>
    <x v="363"/>
    <n v="30"/>
    <n v="60"/>
    <n v="120"/>
    <n v="0.56910460556267273"/>
    <n v="8.8242819083440072"/>
    <n v="4.2478546055626731"/>
    <n v="9.81"/>
  </r>
  <r>
    <x v="364"/>
    <n v="30"/>
    <n v="60"/>
    <n v="160"/>
    <n v="-5.2361796544199155"/>
    <n v="7.1256055094734885"/>
    <n v="4.2478546055626731"/>
    <n v="9.81"/>
  </r>
  <r>
    <x v="365"/>
    <n v="30"/>
    <n v="60"/>
    <n v="200"/>
    <n v="-8.591397260444726"/>
    <n v="2.0927791004362732"/>
    <n v="4.2478546055626731"/>
    <n v="9.81"/>
  </r>
  <r>
    <x v="366"/>
    <n v="30"/>
    <n v="60"/>
    <n v="240"/>
    <n v="-7.926604605562674"/>
    <n v="-3.9192819083440043"/>
    <n v="4.2478546055626731"/>
    <n v="9.81"/>
  </r>
  <r>
    <x v="367"/>
    <n v="30"/>
    <n v="60"/>
    <n v="280"/>
    <n v="-3.5528655613404432"/>
    <n v="-8.097467354243614"/>
    <n v="4.2478546055626731"/>
    <n v="9.8100000000000023"/>
  </r>
  <r>
    <x v="368"/>
    <n v="30"/>
    <n v="60"/>
    <n v="320"/>
    <n v="2.4832987647354035"/>
    <n v="-8.4867578317673011"/>
    <n v="4.2478546055626731"/>
    <n v="9.81"/>
  </r>
  <r>
    <x v="369"/>
    <n v="30"/>
    <n v="60"/>
    <n v="360"/>
    <n v="7.357499999999999"/>
    <n v="-4.9050000000000011"/>
    <n v="4.2478546055626731"/>
    <n v="9.81"/>
  </r>
  <r>
    <x v="370"/>
    <n v="30"/>
    <n v="70"/>
    <n v="0"/>
    <n v="7.983355254037356"/>
    <n v="-4.9049999999999994"/>
    <n v="2.9057036820422955"/>
    <n v="9.81"/>
  </r>
  <r>
    <x v="371"/>
    <n v="30"/>
    <n v="70"/>
    <n v="40"/>
    <n v="9.2684781553124882"/>
    <n v="1.3741538475225601"/>
    <n v="2.9057036820422955"/>
    <n v="9.81"/>
  </r>
  <r>
    <x v="372"/>
    <n v="30"/>
    <n v="70"/>
    <n v="80"/>
    <n v="6.2167771200561814"/>
    <n v="7.0103258377704414"/>
    <n v="2.9057036820422955"/>
    <n v="9.81"/>
  </r>
  <r>
    <x v="373"/>
    <n v="30"/>
    <n v="70"/>
    <n v="120"/>
    <n v="0.25617697854399524"/>
    <n v="9.3662884574323204"/>
    <n v="2.9057036820422955"/>
    <n v="9.81"/>
  </r>
  <r>
    <x v="374"/>
    <n v="30"/>
    <n v="70"/>
    <n v="160"/>
    <n v="-5.8242912183189084"/>
    <n v="7.3396606131604685"/>
    <n v="2.9057036820422955"/>
    <n v="9.81"/>
  </r>
  <r>
    <x v="375"/>
    <n v="30"/>
    <n v="70"/>
    <n v="200"/>
    <n v="-9.1795088243437188"/>
    <n v="1.8787239967492939"/>
    <n v="2.9057036820422955"/>
    <n v="9.81"/>
  </r>
  <r>
    <x v="376"/>
    <n v="30"/>
    <n v="70"/>
    <n v="240"/>
    <n v="-8.239532232581352"/>
    <n v="-4.4612884574323184"/>
    <n v="2.9057036820422955"/>
    <n v="9.8100000000000023"/>
  </r>
  <r>
    <x v="377"/>
    <n v="30"/>
    <n v="70"/>
    <n v="280"/>
    <n v="-3.4441869369935829"/>
    <n v="-8.713814460683027"/>
    <n v="2.9057036820422955"/>
    <n v="9.81"/>
  </r>
  <r>
    <x v="378"/>
    <n v="30"/>
    <n v="70"/>
    <n v="320"/>
    <n v="2.9627317042875356"/>
    <n v="-8.8890498345197351"/>
    <n v="2.9057036820422955"/>
    <n v="9.81"/>
  </r>
  <r>
    <x v="379"/>
    <n v="30"/>
    <n v="70"/>
    <n v="360"/>
    <n v="7.9833552540373551"/>
    <n v="-4.9050000000000011"/>
    <n v="2.9057036820422955"/>
    <n v="9.81"/>
  </r>
  <r>
    <x v="380"/>
    <n v="30"/>
    <n v="80"/>
    <n v="0"/>
    <n v="8.3666402984534685"/>
    <n v="-4.9049999999999994"/>
    <n v="1.4752644225000708"/>
    <n v="9.81"/>
  </r>
  <r>
    <x v="381"/>
    <n v="30"/>
    <n v="80"/>
    <n v="40"/>
    <n v="9.5620915337180623"/>
    <n v="1.6205247250513919"/>
    <n v="1.4752644225000708"/>
    <n v="9.81"/>
  </r>
  <r>
    <x v="382"/>
    <n v="30"/>
    <n v="80"/>
    <n v="80"/>
    <n v="6.283333869546027"/>
    <n v="7.3877879211250574"/>
    <n v="1.4752644225000708"/>
    <n v="9.81"/>
  </r>
  <r>
    <x v="383"/>
    <n v="30"/>
    <n v="80"/>
    <n v="120"/>
    <n v="6.4534456335939128E-2"/>
    <n v="9.6982230427873208"/>
    <n v="1.4752644225000708"/>
    <n v="9.81"/>
  </r>
  <r>
    <x v="384"/>
    <n v="30"/>
    <n v="80"/>
    <n v="160"/>
    <n v="-6.1844613462143281"/>
    <n v="7.4707518189862521"/>
    <n v="1.4752644225000708"/>
    <n v="9.81"/>
  </r>
  <r>
    <x v="385"/>
    <n v="30"/>
    <n v="80"/>
    <n v="200"/>
    <n v="-9.5396789522391394"/>
    <n v="1.7476327909235099"/>
    <n v="1.4752644225000708"/>
    <n v="9.81"/>
  </r>
  <r>
    <x v="386"/>
    <n v="30"/>
    <n v="80"/>
    <n v="240"/>
    <n v="-8.4311747547894083"/>
    <n v="-4.7932230427873188"/>
    <n v="1.4752644225000708"/>
    <n v="9.81"/>
  </r>
  <r>
    <x v="387"/>
    <n v="30"/>
    <n v="80"/>
    <n v="280"/>
    <n v="-3.3776301875037364"/>
    <n v="-9.0912765440376422"/>
    <n v="1.4752644225000708"/>
    <n v="9.81"/>
  </r>
  <r>
    <x v="388"/>
    <n v="30"/>
    <n v="80"/>
    <n v="320"/>
    <n v="3.2563450826931088"/>
    <n v="-9.1354207120485675"/>
    <n v="1.4752644225000708"/>
    <n v="9.81"/>
  </r>
  <r>
    <x v="389"/>
    <n v="30"/>
    <n v="80"/>
    <n v="360"/>
    <n v="8.3666402984534685"/>
    <n v="-4.9050000000000011"/>
    <n v="1.4752644225000708"/>
    <n v="9.81"/>
  </r>
  <r>
    <x v="390"/>
    <n v="30"/>
    <n v="90"/>
    <n v="0"/>
    <n v="8.4957092111253445"/>
    <n v="-4.9049999999999994"/>
    <n v="5.2021215459456684E-16"/>
    <n v="9.81"/>
  </r>
  <r>
    <x v="391"/>
    <n v="30"/>
    <n v="90"/>
    <n v="40"/>
    <n v="9.6609640570497604"/>
    <n v="1.7034886229125872"/>
    <n v="5.2021215459456684E-16"/>
    <n v="9.81"/>
  </r>
  <r>
    <x v="392"/>
    <n v="30"/>
    <n v="90"/>
    <n v="80"/>
    <n v="6.3057464510249517"/>
    <n v="7.5148959869971748"/>
    <n v="5.2021215459456684E-16"/>
    <n v="9.81"/>
  </r>
  <r>
    <x v="393"/>
    <n v="30"/>
    <n v="90"/>
    <n v="120"/>
    <n v="1.3418620017636371E-15"/>
    <n v="9.81"/>
    <n v="5.2021215459456684E-16"/>
    <n v="9.81"/>
  </r>
  <r>
    <x v="394"/>
    <n v="30"/>
    <n v="90"/>
    <n v="160"/>
    <n v="-6.3057464510249508"/>
    <n v="7.5148959869971756"/>
    <n v="5.2021215459456684E-16"/>
    <n v="9.81"/>
  </r>
  <r>
    <x v="395"/>
    <n v="30"/>
    <n v="90"/>
    <n v="200"/>
    <n v="-9.6609640570497621"/>
    <n v="1.703488622912587"/>
    <n v="5.2021215459456684E-16"/>
    <n v="9.81"/>
  </r>
  <r>
    <x v="396"/>
    <n v="30"/>
    <n v="90"/>
    <n v="240"/>
    <n v="-8.4957092111253463"/>
    <n v="-4.9049999999999976"/>
    <n v="5.2021215459456684E-16"/>
    <n v="9.8100000000000023"/>
  </r>
  <r>
    <x v="397"/>
    <n v="30"/>
    <n v="90"/>
    <n v="280"/>
    <n v="-3.3552176060248136"/>
    <n v="-9.2183846099097604"/>
    <n v="5.2021215459456684E-16"/>
    <n v="9.81"/>
  </r>
  <r>
    <x v="398"/>
    <n v="30"/>
    <n v="90"/>
    <n v="320"/>
    <n v="3.3552176060248082"/>
    <n v="-9.2183846099097622"/>
    <n v="5.2021215459456684E-16"/>
    <n v="9.81"/>
  </r>
  <r>
    <x v="399"/>
    <n v="30"/>
    <n v="90"/>
    <n v="360"/>
    <n v="8.4957092111253427"/>
    <n v="-4.9050000000000011"/>
    <n v="5.2021215459456684E-16"/>
    <n v="9.81"/>
  </r>
  <r>
    <x v="400"/>
    <n v="40"/>
    <n v="0"/>
    <n v="0"/>
    <n v="0"/>
    <n v="-6.3057464510249508"/>
    <n v="7.5148959869971748"/>
    <n v="9.81"/>
  </r>
  <r>
    <x v="401"/>
    <n v="40"/>
    <n v="0"/>
    <n v="40"/>
    <n v="4.0532556885437057"/>
    <n v="-4.8304820285248802"/>
    <n v="7.5148959869971748"/>
    <n v="9.81"/>
  </r>
  <r>
    <x v="402"/>
    <n v="40"/>
    <n v="0"/>
    <n v="80"/>
    <n v="6.2099479934985871"/>
    <n v="-1.0949813800501964"/>
    <n v="7.5148959869971748"/>
    <n v="9.81"/>
  </r>
  <r>
    <x v="403"/>
    <n v="40"/>
    <n v="0"/>
    <n v="120"/>
    <n v="5.4609366164111739"/>
    <n v="3.1528732255124736"/>
    <n v="7.5148959869971748"/>
    <n v="9.81"/>
  </r>
  <r>
    <x v="404"/>
    <n v="40"/>
    <n v="0"/>
    <n v="160"/>
    <n v="2.1566923049548814"/>
    <n v="5.9254634085750766"/>
    <n v="7.5148959869971748"/>
    <n v="9.81"/>
  </r>
  <r>
    <x v="405"/>
    <n v="40"/>
    <n v="0"/>
    <n v="200"/>
    <n v="-2.1566923049548801"/>
    <n v="5.9254634085750766"/>
    <n v="7.5148959869971748"/>
    <n v="9.81"/>
  </r>
  <r>
    <x v="406"/>
    <n v="40"/>
    <n v="0"/>
    <n v="240"/>
    <n v="-5.4609366164111721"/>
    <n v="3.1528732255124781"/>
    <n v="7.5148959869971748"/>
    <n v="9.81"/>
  </r>
  <r>
    <x v="407"/>
    <n v="40"/>
    <n v="0"/>
    <n v="280"/>
    <n v="-6.2099479934985871"/>
    <n v="-1.0949813800501937"/>
    <n v="7.5148959869971748"/>
    <n v="9.81"/>
  </r>
  <r>
    <x v="408"/>
    <n v="40"/>
    <n v="0"/>
    <n v="320"/>
    <n v="-4.0532556885437083"/>
    <n v="-4.8304820285248793"/>
    <n v="7.5148959869971748"/>
    <n v="9.81"/>
  </r>
  <r>
    <x v="409"/>
    <n v="40"/>
    <n v="0"/>
    <n v="360"/>
    <n v="-1.5444624414964975E-15"/>
    <n v="-6.3057464510249508"/>
    <n v="7.5148959869971748"/>
    <n v="9.81"/>
  </r>
  <r>
    <x v="410"/>
    <n v="40"/>
    <n v="10"/>
    <n v="0"/>
    <n v="1.3049479934985873"/>
    <n v="-6.3057464510249508"/>
    <n v="7.4007278310751463"/>
    <n v="9.81"/>
  </r>
  <r>
    <x v="411"/>
    <n v="40"/>
    <n v="10"/>
    <n v="40"/>
    <n v="5.0529038475225585"/>
    <n v="-3.9916776270186776"/>
    <n v="7.4007278310751463"/>
    <n v="9.8099999999999987"/>
  </r>
  <r>
    <x v="412"/>
    <n v="40"/>
    <n v="10"/>
    <n v="80"/>
    <n v="6.4365498345197345"/>
    <n v="0.19014152122493649"/>
    <n v="7.4007278310751463"/>
    <n v="9.81"/>
  </r>
  <r>
    <x v="413"/>
    <n v="40"/>
    <n v="10"/>
    <n v="120"/>
    <n v="4.8084626196618805"/>
    <n v="4.2829913384997811"/>
    <n v="7.4007278310751463"/>
    <n v="9.8099999999999987"/>
  </r>
  <r>
    <x v="414"/>
    <n v="40"/>
    <n v="10"/>
    <n v="160"/>
    <n v="0.93044230495488167"/>
    <n v="6.3717819083440066"/>
    <n v="7.4007278310751463"/>
    <n v="9.8099999999999987"/>
  </r>
  <r>
    <x v="415"/>
    <n v="40"/>
    <n v="10"/>
    <n v="200"/>
    <n v="-3.3829423049548799"/>
    <n v="5.4791449088061457"/>
    <n v="7.4007278310751463"/>
    <n v="9.8099999999999987"/>
  </r>
  <r>
    <x v="416"/>
    <n v="40"/>
    <n v="10"/>
    <n v="240"/>
    <n v="-6.1134106131604664"/>
    <n v="2.022755112525171"/>
    <n v="7.4007278310751463"/>
    <n v="9.81"/>
  </r>
  <r>
    <x v="417"/>
    <n v="40"/>
    <n v="10"/>
    <n v="280"/>
    <n v="-5.9833461524774405"/>
    <n v="-2.3801042813253268"/>
    <n v="7.4007278310751463"/>
    <n v="9.8099999999999987"/>
  </r>
  <r>
    <x v="418"/>
    <n v="40"/>
    <n v="10"/>
    <n v="320"/>
    <n v="-3.0536075295648555"/>
    <n v="-5.6692864300310823"/>
    <n v="7.4007278310751463"/>
    <n v="9.81"/>
  </r>
  <r>
    <x v="419"/>
    <n v="40"/>
    <n v="10"/>
    <n v="360"/>
    <n v="1.3049479934985855"/>
    <n v="-6.3057464510249508"/>
    <n v="7.4007278310751463"/>
    <n v="9.8099999999999987"/>
  </r>
  <r>
    <x v="420"/>
    <n v="40"/>
    <n v="20"/>
    <n v="0"/>
    <n v="2.5702458025502661"/>
    <n v="-6.3057464510249508"/>
    <n v="7.0616923049548808"/>
    <n v="9.81"/>
  </r>
  <r>
    <x v="421"/>
    <n v="40"/>
    <n v="20"/>
    <n v="40"/>
    <n v="6.0221782030372148"/>
    <n v="-3.1783598727967335"/>
    <n v="7.0616923049548808"/>
    <n v="9.81"/>
  </r>
  <r>
    <x v="422"/>
    <n v="40"/>
    <n v="20"/>
    <n v="80"/>
    <n v="6.6562664932675171"/>
    <n v="1.4362166134483907"/>
    <n v="7.0616923049548808"/>
    <n v="9.81"/>
  </r>
  <r>
    <x v="423"/>
    <n v="40"/>
    <n v="20"/>
    <n v="120"/>
    <n v="4.1758137151360417"/>
    <n v="5.3787713844913272"/>
    <n v="7.0616923049548808"/>
    <n v="9.81"/>
  </r>
  <r>
    <x v="424"/>
    <n v="40"/>
    <n v="20"/>
    <n v="160"/>
    <n v="-0.25854870930755858"/>
    <n v="6.8045392463455174"/>
    <n v="7.0616923049548808"/>
    <n v="9.81"/>
  </r>
  <r>
    <x v="425"/>
    <n v="40"/>
    <n v="20"/>
    <n v="200"/>
    <n v="-4.5719333192173206"/>
    <n v="5.0463875708046357"/>
    <n v="7.0616923049548808"/>
    <n v="9.81"/>
  </r>
  <r>
    <x v="426"/>
    <n v="40"/>
    <n v="20"/>
    <n v="240"/>
    <n v="-6.7460595176863061"/>
    <n v="0.9269750665336256"/>
    <n v="7.0616923049548808"/>
    <n v="9.81"/>
  </r>
  <r>
    <x v="427"/>
    <n v="40"/>
    <n v="20"/>
    <n v="280"/>
    <n v="-5.7636294937296579"/>
    <n v="-3.6261793735487808"/>
    <n v="7.0616923049548808"/>
    <n v="9.81"/>
  </r>
  <r>
    <x v="428"/>
    <n v="40"/>
    <n v="20"/>
    <n v="320"/>
    <n v="-2.0843331740501991"/>
    <n v="-6.4826041842530264"/>
    <n v="7.0616923049548808"/>
    <n v="9.81"/>
  </r>
  <r>
    <x v="429"/>
    <n v="40"/>
    <n v="20"/>
    <n v="360"/>
    <n v="2.5702458025502652"/>
    <n v="-6.3057464510249517"/>
    <n v="7.0616923049548808"/>
    <n v="9.81"/>
  </r>
  <r>
    <x v="430"/>
    <n v="40"/>
    <n v="30"/>
    <n v="0"/>
    <n v="3.7574479934985869"/>
    <n v="-6.3057464510249508"/>
    <n v="6.5080908315372863"/>
    <n v="9.81"/>
  </r>
  <r>
    <x v="431"/>
    <n v="40"/>
    <n v="30"/>
    <n v="40"/>
    <n v="6.9316278442718522"/>
    <n v="-2.4152410142624401"/>
    <n v="6.5080908315372863"/>
    <n v="9.81"/>
  </r>
  <r>
    <x v="432"/>
    <n v="40"/>
    <n v="30"/>
    <n v="80"/>
    <n v="6.8624219902478805"/>
    <n v="2.6053825354873763"/>
    <n v="6.5080908315372863"/>
    <n v="9.81"/>
  </r>
  <r>
    <x v="433"/>
    <n v="40"/>
    <n v="30"/>
    <n v="120"/>
    <n v="3.5822126196618815"/>
    <n v="6.4069186412811163"/>
    <n v="6.5080908315372863"/>
    <n v="9.81"/>
  </r>
  <r>
    <x v="434"/>
    <n v="40"/>
    <n v="30"/>
    <n v="160"/>
    <n v="-1.3741538475225583"/>
    <n v="7.2105863098502097"/>
    <n v="6.5080908315372863"/>
    <n v="9.81"/>
  </r>
  <r>
    <x v="435"/>
    <n v="40"/>
    <n v="30"/>
    <n v="200"/>
    <n v="-5.6875384574323204"/>
    <n v="4.6403405072999435"/>
    <n v="6.5080908315372863"/>
    <n v="9.81"/>
  </r>
  <r>
    <x v="436"/>
    <n v="40"/>
    <n v="30"/>
    <n v="240"/>
    <n v="-7.3396606131604667"/>
    <n v="-0.10117219025616397"/>
    <n v="6.5080908315372863"/>
    <n v="9.81"/>
  </r>
  <r>
    <x v="437"/>
    <n v="40"/>
    <n v="30"/>
    <n v="280"/>
    <n v="-5.5574739967492945"/>
    <n v="-4.7953452955877669"/>
    <n v="6.5080908315372863"/>
    <n v="9.81"/>
  </r>
  <r>
    <x v="438"/>
    <n v="40"/>
    <n v="30"/>
    <n v="320"/>
    <n v="-1.1748835328155629"/>
    <n v="-7.2457230427873194"/>
    <n v="6.5080908315372863"/>
    <n v="9.81"/>
  </r>
  <r>
    <x v="439"/>
    <n v="40"/>
    <n v="30"/>
    <n v="360"/>
    <n v="3.7574479934985852"/>
    <n v="-6.3057464510249517"/>
    <n v="6.5080908315372863"/>
    <n v="9.81"/>
  </r>
  <r>
    <x v="440"/>
    <n v="40"/>
    <n v="40"/>
    <n v="0"/>
    <n v="4.8304820285248802"/>
    <n v="-6.3057464510249508"/>
    <n v="5.7567443114562931"/>
    <n v="9.81"/>
  </r>
  <r>
    <x v="441"/>
    <n v="40"/>
    <n v="40"/>
    <n v="40"/>
    <n v="7.7536196040812788"/>
    <n v="-1.7255080317755871"/>
    <n v="5.7567443114562931"/>
    <n v="9.8099999999999987"/>
  </r>
  <r>
    <x v="442"/>
    <n v="40"/>
    <n v="40"/>
    <n v="80"/>
    <n v="7.0487523950047901"/>
    <n v="3.6621147724272434"/>
    <n v="5.7567443114562931"/>
    <n v="9.81"/>
  </r>
  <r>
    <x v="443"/>
    <n v="40"/>
    <n v="40"/>
    <n v="120"/>
    <n v="3.0456956021487351"/>
    <n v="7.3361933747392083"/>
    <n v="5.7567443114562931"/>
    <n v="9.81"/>
  </r>
  <r>
    <x v="444"/>
    <n v="40"/>
    <n v="40"/>
    <n v="160"/>
    <n v="-2.3824760120888944"/>
    <n v="7.5775855643032237"/>
    <n v="5.7567443114562931"/>
    <n v="9.81"/>
  </r>
  <r>
    <x v="445"/>
    <n v="40"/>
    <n v="40"/>
    <n v="200"/>
    <n v="-6.6958606219986558"/>
    <n v="4.2733412528469303"/>
    <n v="5.7567443114562931"/>
    <n v="9.81"/>
  </r>
  <r>
    <x v="446"/>
    <n v="40"/>
    <n v="40"/>
    <n v="240"/>
    <n v="-7.876177630673614"/>
    <n v="-1.0304469237142544"/>
    <n v="5.7567443114562931"/>
    <n v="9.81"/>
  </r>
  <r>
    <x v="447"/>
    <n v="40"/>
    <n v="40"/>
    <n v="280"/>
    <n v="-5.3711435919923858"/>
    <n v="-5.852077532527634"/>
    <n v="5.7567443114562931"/>
    <n v="9.81"/>
  </r>
  <r>
    <x v="448"/>
    <n v="40"/>
    <n v="40"/>
    <n v="320"/>
    <n v="-0.352891773006136"/>
    <n v="-7.9354560252741733"/>
    <n v="5.7567443114562931"/>
    <n v="9.81"/>
  </r>
  <r>
    <x v="449"/>
    <n v="40"/>
    <n v="40"/>
    <n v="360"/>
    <n v="4.8304820285248784"/>
    <n v="-6.3057464510249517"/>
    <n v="5.7567443114562931"/>
    <n v="9.81"/>
  </r>
  <r>
    <x v="450"/>
    <n v="40"/>
    <n v="50"/>
    <n v="0"/>
    <n v="5.7567443114562931"/>
    <n v="-6.3057464510249508"/>
    <n v="4.8304820285248811"/>
    <n v="9.81"/>
  </r>
  <r>
    <x v="451"/>
    <n v="40"/>
    <n v="50"/>
    <n v="40"/>
    <n v="8.4631776787915864"/>
    <n v="-1.130118112987307"/>
    <n v="4.8304820285248811"/>
    <n v="9.81"/>
  </r>
  <r>
    <x v="452"/>
    <n v="40"/>
    <n v="50"/>
    <n v="80"/>
    <n v="7.2095961524774408"/>
    <n v="4.5743050499808859"/>
    <n v="4.8304820285248811"/>
    <n v="9.81"/>
  </r>
  <r>
    <x v="453"/>
    <n v="40"/>
    <n v="50"/>
    <n v="120"/>
    <n v="2.5825644606830287"/>
    <n v="8.1383600423251803"/>
    <n v="4.8304820285248811"/>
    <n v="9.81"/>
  </r>
  <r>
    <x v="454"/>
    <n v="40"/>
    <n v="50"/>
    <n v="160"/>
    <n v="-3.2528778442718518"/>
    <n v="7.8943859230685867"/>
    <n v="4.8304820285248811"/>
    <n v="9.81"/>
  </r>
  <r>
    <x v="455"/>
    <n v="40"/>
    <n v="50"/>
    <n v="200"/>
    <n v="-7.5662624541816141"/>
    <n v="3.9565408940815674"/>
    <n v="4.8304820285248811"/>
    <n v="9.81"/>
  </r>
  <r>
    <x v="456"/>
    <n v="40"/>
    <n v="50"/>
    <n v="240"/>
    <n v="-8.3393087721393222"/>
    <n v="-1.8326135913002279"/>
    <n v="4.8304820285248811"/>
    <n v="9.81"/>
  </r>
  <r>
    <x v="457"/>
    <n v="40"/>
    <n v="50"/>
    <n v="280"/>
    <n v="-5.210299834519736"/>
    <n v="-6.764267810081277"/>
    <n v="4.8304820285248811"/>
    <n v="9.81"/>
  </r>
  <r>
    <x v="458"/>
    <n v="40"/>
    <n v="50"/>
    <n v="320"/>
    <n v="0.35666630170417096"/>
    <n v="-8.5308459440624542"/>
    <n v="4.8304820285248811"/>
    <n v="9.81"/>
  </r>
  <r>
    <x v="459"/>
    <n v="40"/>
    <n v="50"/>
    <n v="360"/>
    <n v="5.7567443114562913"/>
    <n v="-6.3057464510249517"/>
    <n v="4.8304820285248811"/>
    <n v="9.81"/>
  </r>
  <r>
    <x v="460"/>
    <n v="40"/>
    <n v="60"/>
    <n v="0"/>
    <n v="6.5080908315372863"/>
    <n v="-6.3057464510249508"/>
    <n v="3.7574479934985883"/>
    <n v="9.81"/>
  </r>
  <r>
    <x v="461"/>
    <n v="40"/>
    <n v="60"/>
    <n v="40"/>
    <n v="9.0387425053564137"/>
    <n v="-0.64716187929814684"/>
    <n v="3.7574479934985883"/>
    <n v="9.81"/>
  </r>
  <r>
    <x v="462"/>
    <n v="40"/>
    <n v="60"/>
    <n v="80"/>
    <n v="7.3400661064858941"/>
    <n v="5.3142369281553901"/>
    <n v="3.7574479934985883"/>
    <n v="9.81"/>
  </r>
  <r>
    <x v="463"/>
    <n v="40"/>
    <n v="60"/>
    <n v="120"/>
    <n v="2.206891200642533"/>
    <n v="8.7890452157603551"/>
    <n v="3.7574479934985883"/>
    <n v="9.81"/>
  </r>
  <r>
    <x v="464"/>
    <n v="40"/>
    <n v="60"/>
    <n v="160"/>
    <n v="-3.9589126248451314"/>
    <n v="8.1513615675539306"/>
    <n v="3.7574479934985883"/>
    <n v="9.81"/>
  </r>
  <r>
    <x v="465"/>
    <n v="40"/>
    <n v="60"/>
    <n v="200"/>
    <n v="-8.2722972347548946"/>
    <n v="3.6995652495962239"/>
    <n v="3.7574479934985883"/>
    <n v="9.81"/>
  </r>
  <r>
    <x v="466"/>
    <n v="40"/>
    <n v="60"/>
    <n v="240"/>
    <n v="-8.714982032179817"/>
    <n v="-2.4832987647354012"/>
    <n v="3.7574479934985883"/>
    <n v="9.81"/>
  </r>
  <r>
    <x v="467"/>
    <n v="40"/>
    <n v="60"/>
    <n v="280"/>
    <n v="-5.0798298805112818"/>
    <n v="-7.5041996882557811"/>
    <n v="3.7574479934985883"/>
    <n v="9.81"/>
  </r>
  <r>
    <x v="468"/>
    <n v="40"/>
    <n v="60"/>
    <n v="320"/>
    <n v="0.9322311282689969"/>
    <n v="-9.0138021777516144"/>
    <n v="3.7574479934985883"/>
    <n v="9.81"/>
  </r>
  <r>
    <x v="469"/>
    <n v="40"/>
    <n v="60"/>
    <n v="360"/>
    <n v="6.5080908315372836"/>
    <n v="-6.3057464510249517"/>
    <n v="3.7574479934985883"/>
    <n v="9.81"/>
  </r>
  <r>
    <x v="470"/>
    <n v="40"/>
    <n v="70"/>
    <n v="0"/>
    <n v="7.0616923049548799"/>
    <n v="-6.3057464510249508"/>
    <n v="2.570245802550267"/>
    <n v="9.8099999999999987"/>
  </r>
  <r>
    <x v="471"/>
    <n v="40"/>
    <n v="70"/>
    <n v="40"/>
    <n v="9.4628258377704384"/>
    <n v="-0.29131371148110435"/>
    <n v="2.570245802550267"/>
    <n v="9.8099999999999987"/>
  </r>
  <r>
    <x v="472"/>
    <n v="40"/>
    <n v="70"/>
    <n v="80"/>
    <n v="7.4361979934985873"/>
    <n v="5.859427951256019"/>
    <n v="2.570245802550267"/>
    <n v="9.8099999999999987"/>
  </r>
  <r>
    <x v="473"/>
    <n v="40"/>
    <n v="70"/>
    <n v="120"/>
    <n v="1.9300904639337357"/>
    <n v="9.2684781553124882"/>
    <n v="2.570245802550267"/>
    <n v="9.81"/>
  </r>
  <r>
    <x v="474"/>
    <n v="40"/>
    <n v="70"/>
    <n v="160"/>
    <n v="-4.4791278442718516"/>
    <n v="8.3407044228375185"/>
    <n v="2.570245802550267"/>
    <n v="9.81"/>
  </r>
  <r>
    <x v="475"/>
    <n v="40"/>
    <n v="70"/>
    <n v="200"/>
    <n v="-8.7925124541816135"/>
    <n v="3.5102223943126369"/>
    <n v="2.570245802550267"/>
    <n v="9.81"/>
  </r>
  <r>
    <x v="476"/>
    <n v="40"/>
    <n v="70"/>
    <n v="240"/>
    <n v="-8.9917827688886156"/>
    <n v="-2.9627317042875343"/>
    <n v="2.570245802550267"/>
    <n v="9.81"/>
  </r>
  <r>
    <x v="477"/>
    <n v="40"/>
    <n v="70"/>
    <n v="280"/>
    <n v="-4.9836979934985903"/>
    <n v="-8.0493907113564109"/>
    <n v="2.570245802550267"/>
    <n v="9.81"/>
  </r>
  <r>
    <x v="478"/>
    <n v="40"/>
    <n v="70"/>
    <n v="320"/>
    <n v="1.3563144606830237"/>
    <n v="-9.3696503455686564"/>
    <n v="2.570245802550267"/>
    <n v="9.8099999999999987"/>
  </r>
  <r>
    <x v="479"/>
    <n v="40"/>
    <n v="70"/>
    <n v="360"/>
    <n v="7.061692304954879"/>
    <n v="-6.3057464510249526"/>
    <n v="2.570245802550267"/>
    <n v="9.81"/>
  </r>
  <r>
    <x v="480"/>
    <n v="40"/>
    <n v="80"/>
    <n v="0"/>
    <n v="7.4007278310751463"/>
    <n v="-6.3057464510249508"/>
    <n v="1.3049479934985877"/>
    <n v="9.81"/>
  </r>
  <r>
    <x v="481"/>
    <n v="40"/>
    <n v="80"/>
    <n v="40"/>
    <n v="9.7225421185747898"/>
    <n v="-7.3385876047440124E-2"/>
    <n v="1.3049479934985877"/>
    <n v="9.81"/>
  </r>
  <r>
    <x v="482"/>
    <n v="40"/>
    <n v="80"/>
    <n v="80"/>
    <n v="7.4950708947737201"/>
    <n v="6.1933127659258309"/>
    <n v="1.3049479934985877"/>
    <n v="9.81"/>
  </r>
  <r>
    <x v="483"/>
    <n v="40"/>
    <n v="80"/>
    <n v="120"/>
    <n v="1.7605727008736025"/>
    <n v="9.5620915337180605"/>
    <n v="1.3049479934985877"/>
    <n v="9.8099999999999987"/>
  </r>
  <r>
    <x v="484"/>
    <n v="40"/>
    <n v="80"/>
    <n v="160"/>
    <n v="-4.797717026351334"/>
    <n v="8.4566614020736655"/>
    <n v="1.3049479934985877"/>
    <n v="9.81"/>
  </r>
  <r>
    <x v="485"/>
    <n v="40"/>
    <n v="80"/>
    <n v="200"/>
    <n v="-9.1111016362610968"/>
    <n v="3.3942654150764895"/>
    <n v="1.3049479934985877"/>
    <n v="9.81"/>
  </r>
  <r>
    <x v="486"/>
    <n v="40"/>
    <n v="80"/>
    <n v="240"/>
    <n v="-9.1613005319487488"/>
    <n v="-3.2563450826931084"/>
    <n v="1.3049479934985877"/>
    <n v="9.81"/>
  </r>
  <r>
    <x v="487"/>
    <n v="40"/>
    <n v="80"/>
    <n v="280"/>
    <n v="-4.9248250922234567"/>
    <n v="-8.3832755260262211"/>
    <n v="1.3049479934985877"/>
    <n v="9.8099999999999987"/>
  </r>
  <r>
    <x v="488"/>
    <n v="40"/>
    <n v="80"/>
    <n v="320"/>
    <n v="1.6160307414873729"/>
    <n v="-9.5875781810023213"/>
    <n v="1.3049479934985877"/>
    <n v="9.81"/>
  </r>
  <r>
    <x v="489"/>
    <n v="40"/>
    <n v="80"/>
    <n v="360"/>
    <n v="7.4007278310751454"/>
    <n v="-6.3057464510249526"/>
    <n v="1.3049479934985877"/>
    <n v="9.81"/>
  </r>
  <r>
    <x v="490"/>
    <n v="40"/>
    <n v="90"/>
    <n v="0"/>
    <n v="7.5148959869971748"/>
    <n v="-6.3057464510249508"/>
    <n v="4.6015466582006897E-16"/>
    <n v="9.81"/>
  </r>
  <r>
    <x v="491"/>
    <n v="40"/>
    <n v="90"/>
    <n v="40"/>
    <n v="9.8099999999999987"/>
    <n v="3.9650182595325766E-17"/>
    <n v="4.6015466582006897E-16"/>
    <n v="9.8099999999999987"/>
  </r>
  <r>
    <x v="492"/>
    <n v="40"/>
    <n v="90"/>
    <n v="80"/>
    <n v="7.5148959869971748"/>
    <n v="6.3057464510249508"/>
    <n v="4.6015466582006897E-16"/>
    <n v="9.81"/>
  </r>
  <r>
    <x v="493"/>
    <n v="40"/>
    <n v="90"/>
    <n v="120"/>
    <n v="1.7034886229125885"/>
    <n v="9.6609640570497604"/>
    <n v="4.6015466582006897E-16"/>
    <n v="9.81"/>
  </r>
  <r>
    <x v="494"/>
    <n v="40"/>
    <n v="90"/>
    <n v="160"/>
    <n v="-4.9049999999999985"/>
    <n v="8.4957092111253445"/>
    <n v="4.6015466582006897E-16"/>
    <n v="9.81"/>
  </r>
  <r>
    <x v="495"/>
    <n v="40"/>
    <n v="90"/>
    <n v="200"/>
    <n v="-9.2183846099097604"/>
    <n v="3.3552176060248105"/>
    <n v="4.6015466582006897E-16"/>
    <n v="9.8099999999999987"/>
  </r>
  <r>
    <x v="496"/>
    <n v="40"/>
    <n v="90"/>
    <n v="240"/>
    <n v="-9.2183846099097639"/>
    <n v="-3.3552176060248065"/>
    <n v="4.6015466582006897E-16"/>
    <n v="9.81"/>
  </r>
  <r>
    <x v="497"/>
    <n v="40"/>
    <n v="90"/>
    <n v="280"/>
    <n v="-4.905000000000002"/>
    <n v="-8.4957092111253409"/>
    <n v="4.6015466582006897E-16"/>
    <n v="9.8099999999999987"/>
  </r>
  <r>
    <x v="498"/>
    <n v="40"/>
    <n v="90"/>
    <n v="320"/>
    <n v="1.7034886229125834"/>
    <n v="-9.6609640570497604"/>
    <n v="4.6015466582006897E-16"/>
    <n v="9.8099999999999987"/>
  </r>
  <r>
    <x v="499"/>
    <n v="40"/>
    <n v="90"/>
    <n v="360"/>
    <n v="7.5148959869971739"/>
    <n v="-6.3057464510249526"/>
    <n v="4.6015466582006897E-16"/>
    <n v="9.81"/>
  </r>
  <r>
    <x v="500"/>
    <n v="50"/>
    <n v="0"/>
    <n v="0"/>
    <n v="0"/>
    <n v="-7.5148959869971748"/>
    <n v="6.3057464510249517"/>
    <n v="9.81"/>
  </r>
  <r>
    <x v="501"/>
    <n v="50"/>
    <n v="0"/>
    <n v="40"/>
    <n v="4.8304820285248802"/>
    <n v="-5.7567443114562931"/>
    <n v="6.3057464510249517"/>
    <n v="9.81"/>
  </r>
  <r>
    <x v="502"/>
    <n v="50"/>
    <n v="0"/>
    <n v="80"/>
    <n v="7.4007278310751463"/>
    <n v="-1.3049479934985877"/>
    <n v="6.3057464510249517"/>
    <n v="9.81"/>
  </r>
  <r>
    <x v="503"/>
    <n v="50"/>
    <n v="0"/>
    <n v="120"/>
    <n v="6.5080908315372863"/>
    <n v="3.7574479934985856"/>
    <n v="6.3057464510249517"/>
    <n v="9.81"/>
  </r>
  <r>
    <x v="504"/>
    <n v="50"/>
    <n v="0"/>
    <n v="160"/>
    <n v="2.5702458025502679"/>
    <n v="7.0616923049548799"/>
    <n v="6.3057464510249517"/>
    <n v="9.81"/>
  </r>
  <r>
    <x v="505"/>
    <n v="50"/>
    <n v="0"/>
    <n v="200"/>
    <n v="-2.5702458025502661"/>
    <n v="7.0616923049548808"/>
    <n v="6.3057464510249517"/>
    <n v="9.81"/>
  </r>
  <r>
    <x v="506"/>
    <n v="50"/>
    <n v="0"/>
    <n v="240"/>
    <n v="-6.5080908315372845"/>
    <n v="3.7574479934985905"/>
    <n v="6.3057464510249517"/>
    <n v="9.81"/>
  </r>
  <r>
    <x v="507"/>
    <n v="50"/>
    <n v="0"/>
    <n v="280"/>
    <n v="-7.4007278310751481"/>
    <n v="-1.3049479934985846"/>
    <n v="6.3057464510249517"/>
    <n v="9.81"/>
  </r>
  <r>
    <x v="508"/>
    <n v="50"/>
    <n v="0"/>
    <n v="320"/>
    <n v="-4.8304820285248828"/>
    <n v="-5.7567443114562913"/>
    <n v="6.3057464510249517"/>
    <n v="9.81"/>
  </r>
  <r>
    <x v="509"/>
    <n v="50"/>
    <n v="0"/>
    <n v="360"/>
    <n v="-1.8406186632802759E-15"/>
    <n v="-7.5148959869971748"/>
    <n v="6.3057464510249517"/>
    <n v="9.81"/>
  </r>
  <r>
    <x v="510"/>
    <n v="50"/>
    <n v="10"/>
    <n v="0"/>
    <n v="1.0949813800501962"/>
    <n v="-7.5148959869971748"/>
    <n v="6.2099479934985879"/>
    <n v="9.81"/>
  </r>
  <r>
    <x v="511"/>
    <n v="50"/>
    <n v="10"/>
    <n v="40"/>
    <n v="5.6692864300310832"/>
    <n v="-5.0529038475225603"/>
    <n v="6.2099479934985879"/>
    <n v="9.81"/>
  </r>
  <r>
    <x v="512"/>
    <n v="50"/>
    <n v="10"/>
    <n v="80"/>
    <n v="7.5908693523000839"/>
    <n v="-0.22660184102114755"/>
    <n v="6.2099479934985879"/>
    <n v="9.81"/>
  </r>
  <r>
    <x v="513"/>
    <n v="50"/>
    <n v="10"/>
    <n v="120"/>
    <n v="5.9606001415121881"/>
    <n v="4.7057296852929991"/>
    <n v="6.2099479934985879"/>
    <n v="9.81"/>
  </r>
  <r>
    <x v="514"/>
    <n v="50"/>
    <n v="10"/>
    <n v="160"/>
    <n v="1.5412998798191284"/>
    <n v="7.4361979934985873"/>
    <n v="6.2099479934985879"/>
    <n v="9.81"/>
  </r>
  <r>
    <x v="515"/>
    <n v="50"/>
    <n v="10"/>
    <n v="200"/>
    <n v="-3.5991917252814054"/>
    <n v="6.6871866164111742"/>
    <n v="6.2099479934985879"/>
    <n v="9.81"/>
  </r>
  <r>
    <x v="516"/>
    <n v="50"/>
    <n v="10"/>
    <n v="240"/>
    <n v="-7.0555815215623836"/>
    <n v="2.8091663017041779"/>
    <n v="6.2099479934985879"/>
    <n v="9.81"/>
  </r>
  <r>
    <x v="517"/>
    <n v="50"/>
    <n v="10"/>
    <n v="280"/>
    <n v="-7.2105863098502105"/>
    <n v="-2.3832941459760248"/>
    <n v="6.2099479934985879"/>
    <n v="9.81"/>
  </r>
  <r>
    <x v="518"/>
    <n v="50"/>
    <n v="10"/>
    <n v="320"/>
    <n v="-3.9916776270186802"/>
    <n v="-6.460584775390025"/>
    <n v="6.2099479934985879"/>
    <n v="9.81"/>
  </r>
  <r>
    <x v="519"/>
    <n v="50"/>
    <n v="10"/>
    <n v="360"/>
    <n v="1.0949813800501944"/>
    <n v="-7.5148959869971748"/>
    <n v="6.2099479934985879"/>
    <n v="9.81"/>
  </r>
  <r>
    <x v="520"/>
    <n v="50"/>
    <n v="20"/>
    <n v="0"/>
    <n v="2.1566923049548805"/>
    <n v="-7.5148959869971748"/>
    <n v="5.9254634085750775"/>
    <n v="9.81"/>
  </r>
  <r>
    <x v="521"/>
    <n v="50"/>
    <n v="20"/>
    <n v="40"/>
    <n v="6.4826041842530264"/>
    <n v="-4.3704492199249927"/>
    <n v="5.9254634085750775"/>
    <n v="9.81"/>
  </r>
  <r>
    <x v="522"/>
    <n v="50"/>
    <n v="20"/>
    <n v="80"/>
    <n v="7.7752335196188538"/>
    <n v="0.81897930928274809"/>
    <n v="5.9254634085750775"/>
    <n v="9.81"/>
  </r>
  <r>
    <x v="523"/>
    <n v="50"/>
    <n v="20"/>
    <n v="120"/>
    <n v="5.4297446790598469"/>
    <n v="5.6251983177359284"/>
    <n v="5.9254634085750775"/>
    <n v="9.81"/>
  </r>
  <r>
    <x v="524"/>
    <n v="50"/>
    <n v="20"/>
    <n v="160"/>
    <n v="0.54361795827841441"/>
    <n v="7.7993245162049156"/>
    <n v="5.9254634085750775"/>
    <n v="9.81"/>
  </r>
  <r>
    <x v="525"/>
    <n v="50"/>
    <n v="20"/>
    <n v="200"/>
    <n v="-4.5968736468221199"/>
    <n v="6.3240600937048468"/>
    <n v="5.9254634085750775"/>
    <n v="9.81"/>
  </r>
  <r>
    <x v="526"/>
    <n v="50"/>
    <n v="20"/>
    <n v="240"/>
    <n v="-7.5864369840147265"/>
    <n v="1.8896976692612488"/>
    <n v="5.9254634085750775"/>
    <n v="9.8100000000000023"/>
  </r>
  <r>
    <x v="527"/>
    <n v="50"/>
    <n v="20"/>
    <n v="280"/>
    <n v="-7.0262221425314424"/>
    <n v="-3.4288752962799203"/>
    <n v="5.9254634085750775"/>
    <n v="9.81"/>
  </r>
  <r>
    <x v="528"/>
    <n v="50"/>
    <n v="20"/>
    <n v="320"/>
    <n v="-3.1783598727967366"/>
    <n v="-7.1430394029875925"/>
    <n v="5.9254634085750775"/>
    <n v="9.81"/>
  </r>
  <r>
    <x v="529"/>
    <n v="50"/>
    <n v="20"/>
    <n v="360"/>
    <n v="2.1566923049548787"/>
    <n v="-7.5148959869971748"/>
    <n v="5.9254634085750775"/>
    <n v="9.81"/>
  </r>
  <r>
    <x v="530"/>
    <n v="50"/>
    <n v="30"/>
    <n v="0"/>
    <n v="3.1528732255124754"/>
    <n v="-7.5148959869971748"/>
    <n v="5.4609366164111757"/>
    <n v="9.81"/>
  </r>
  <r>
    <x v="531"/>
    <n v="50"/>
    <n v="30"/>
    <n v="40"/>
    <n v="7.2457230427873203"/>
    <n v="-3.7301164671844402"/>
    <n v="5.4609366164111757"/>
    <n v="9.81"/>
  </r>
  <r>
    <x v="532"/>
    <n v="50"/>
    <n v="30"/>
    <n v="80"/>
    <n v="7.9482185211002454"/>
    <n v="1.8000260032507056"/>
    <n v="5.4609366164111757"/>
    <n v="9.81"/>
  </r>
  <r>
    <x v="533"/>
    <n v="50"/>
    <n v="30"/>
    <n v="120"/>
    <n v="4.9316542187810493"/>
    <n v="6.487916301704173"/>
    <n v="5.4609366164111757"/>
    <n v="9.81"/>
  </r>
  <r>
    <x v="534"/>
    <n v="50"/>
    <n v="30"/>
    <n v="160"/>
    <n v="-0.39248590173727033"/>
    <n v="8.1400384574323201"/>
    <n v="5.4609366164111757"/>
    <n v="9.81"/>
  </r>
  <r>
    <x v="535"/>
    <n v="50"/>
    <n v="30"/>
    <n v="200"/>
    <n v="-5.5329775068378053"/>
    <n v="5.9833461524774405"/>
    <n v="5.4609366164111757"/>
    <n v="9.81"/>
  </r>
  <r>
    <x v="536"/>
    <n v="50"/>
    <n v="30"/>
    <n v="240"/>
    <n v="-8.0845274442935242"/>
    <n v="1.0269796852930042"/>
    <n v="5.4609366164111757"/>
    <n v="9.8100000000000023"/>
  </r>
  <r>
    <x v="537"/>
    <n v="50"/>
    <n v="30"/>
    <n v="280"/>
    <n v="-6.8532371410500517"/>
    <n v="-4.4099219902478781"/>
    <n v="5.4609366164111757"/>
    <n v="9.81"/>
  </r>
  <r>
    <x v="538"/>
    <n v="50"/>
    <n v="30"/>
    <n v="320"/>
    <n v="-2.4152410142624432"/>
    <n v="-7.783372155728145"/>
    <n v="5.4609366164111757"/>
    <n v="9.81"/>
  </r>
  <r>
    <x v="539"/>
    <n v="50"/>
    <n v="30"/>
    <n v="360"/>
    <n v="3.1528732255124736"/>
    <n v="-7.5148959869971756"/>
    <n v="5.4609366164111757"/>
    <n v="9.81"/>
  </r>
  <r>
    <x v="540"/>
    <n v="50"/>
    <n v="40"/>
    <n v="0"/>
    <n v="4.0532556885437065"/>
    <n v="-7.5148959869971748"/>
    <n v="4.8304820285248811"/>
    <n v="9.81"/>
  </r>
  <r>
    <x v="541"/>
    <n v="50"/>
    <n v="40"/>
    <n v="40"/>
    <n v="7.9354560252741733"/>
    <n v="-3.1513617759689163"/>
    <n v="4.8304820285248811"/>
    <n v="9.81"/>
  </r>
  <r>
    <x v="542"/>
    <n v="50"/>
    <n v="40"/>
    <n v="80"/>
    <n v="8.10456829500888"/>
    <n v="2.6867296335200903"/>
    <n v="4.8304820285248811"/>
    <n v="9.81"/>
  </r>
  <r>
    <x v="543"/>
    <n v="50"/>
    <n v="40"/>
    <n v="120"/>
    <n v="4.4814629872654335"/>
    <n v="7.267670387811223"/>
    <n v="4.8304820285248811"/>
    <n v="9.81"/>
  </r>
  <r>
    <x v="544"/>
    <n v="50"/>
    <n v="40"/>
    <n v="160"/>
    <n v="-1.2385686581327595"/>
    <n v="8.447987396486182"/>
    <n v="4.8304820285248811"/>
    <n v="9.81"/>
  </r>
  <r>
    <x v="545"/>
    <n v="50"/>
    <n v="40"/>
    <n v="200"/>
    <n v="-6.3790602632332938"/>
    <n v="5.6753972134235804"/>
    <n v="4.8304820285248811"/>
    <n v="9.81"/>
  </r>
  <r>
    <x v="546"/>
    <n v="50"/>
    <n v="40"/>
    <n v="240"/>
    <n v="-8.53471867580914"/>
    <n v="0.24722559918595521"/>
    <n v="4.8304820285248811"/>
    <n v="9.81"/>
  </r>
  <r>
    <x v="547"/>
    <n v="50"/>
    <n v="40"/>
    <n v="280"/>
    <n v="-6.6968873671414153"/>
    <n v="-5.296625620517263"/>
    <n v="4.8304820285248811"/>
    <n v="9.81"/>
  </r>
  <r>
    <x v="548"/>
    <n v="50"/>
    <n v="40"/>
    <n v="320"/>
    <n v="-1.7255080317755898"/>
    <n v="-8.3621268469436707"/>
    <n v="4.8304820285248811"/>
    <n v="9.81"/>
  </r>
  <r>
    <x v="549"/>
    <n v="50"/>
    <n v="40"/>
    <n v="360"/>
    <n v="4.0532556885437048"/>
    <n v="-7.5148959869971756"/>
    <n v="4.8304820285248811"/>
    <n v="9.81"/>
  </r>
  <r>
    <x v="550"/>
    <n v="50"/>
    <n v="50"/>
    <n v="0"/>
    <n v="4.8304820285248811"/>
    <n v="-7.5148959869971748"/>
    <n v="4.0532556885437074"/>
    <n v="9.81"/>
  </r>
  <r>
    <x v="551"/>
    <n v="50"/>
    <n v="50"/>
    <n v="40"/>
    <n v="8.5308459440624542"/>
    <n v="-2.651770314707"/>
    <n v="4.0532556885437074"/>
    <n v="9.81"/>
  </r>
  <r>
    <x v="552"/>
    <n v="50"/>
    <n v="50"/>
    <n v="80"/>
    <n v="8.2395322325813503"/>
    <n v="3.452148158978853"/>
    <n v="4.0532556885437074"/>
    <n v="9.81"/>
  </r>
  <r>
    <x v="553"/>
    <n v="50"/>
    <n v="50"/>
    <n v="120"/>
    <n v="4.0928498172748462"/>
    <n v="7.9407681427253198"/>
    <n v="4.0532556885437074"/>
    <n v="9.81"/>
  </r>
  <r>
    <x v="554"/>
    <n v="50"/>
    <n v="50"/>
    <n v="160"/>
    <n v="-1.9689225144935083"/>
    <n v="8.713814460683027"/>
    <n v="4.0532556885437074"/>
    <n v="9.81"/>
  </r>
  <r>
    <x v="555"/>
    <n v="50"/>
    <n v="50"/>
    <n v="200"/>
    <n v="-7.1094141195940423"/>
    <n v="5.4095701492267354"/>
    <n v="4.0532556885437074"/>
    <n v="9.81"/>
  </r>
  <r>
    <x v="556"/>
    <n v="50"/>
    <n v="50"/>
    <n v="240"/>
    <n v="-8.9233318457997282"/>
    <n v="-0.42587215572814308"/>
    <n v="4.0532556885437074"/>
    <n v="9.8100000000000023"/>
  </r>
  <r>
    <x v="557"/>
    <n v="50"/>
    <n v="50"/>
    <n v="280"/>
    <n v="-6.5619234295689468"/>
    <n v="-6.0620441459760253"/>
    <n v="4.0532556885437074"/>
    <n v="9.81"/>
  </r>
  <r>
    <x v="558"/>
    <n v="50"/>
    <n v="50"/>
    <n v="320"/>
    <n v="-1.1301181129873106"/>
    <n v="-8.861718308205587"/>
    <n v="4.0532556885437074"/>
    <n v="9.81"/>
  </r>
  <r>
    <x v="559"/>
    <n v="50"/>
    <n v="50"/>
    <n v="360"/>
    <n v="4.8304820285248793"/>
    <n v="-7.5148959869971756"/>
    <n v="4.0532556885437074"/>
    <n v="9.81"/>
  </r>
  <r>
    <x v="560"/>
    <n v="50"/>
    <n v="60"/>
    <n v="0"/>
    <n v="5.4609366164111739"/>
    <n v="-7.5148959869971748"/>
    <n v="3.1528732255124763"/>
    <n v="9.81"/>
  </r>
  <r>
    <x v="561"/>
    <n v="50"/>
    <n v="60"/>
    <n v="40"/>
    <n v="9.0138021777516144"/>
    <n v="-2.2465219171436575"/>
    <n v="3.1528732255124763"/>
    <n v="9.81"/>
  </r>
  <r>
    <x v="562"/>
    <n v="50"/>
    <n v="60"/>
    <n v="80"/>
    <n v="8.3490095228695598"/>
    <n v="4.0730247250513907"/>
    <n v="3.1528732255124763"/>
    <n v="9.81"/>
  </r>
  <r>
    <x v="563"/>
    <n v="50"/>
    <n v="60"/>
    <n v="120"/>
    <n v="3.7776225233316998"/>
    <n v="8.4867578317672994"/>
    <n v="3.1528732255124763"/>
    <n v="9.81"/>
  </r>
  <r>
    <x v="564"/>
    <n v="50"/>
    <n v="60"/>
    <n v="160"/>
    <n v="-2.5613560384708793"/>
    <n v="8.9294426291922235"/>
    <n v="3.1528732255124763"/>
    <n v="9.81"/>
  </r>
  <r>
    <x v="565"/>
    <n v="50"/>
    <n v="60"/>
    <n v="200"/>
    <n v="-7.7018476435714129"/>
    <n v="5.1939419807175398"/>
    <n v="3.1528732255124763"/>
    <n v="9.81"/>
  </r>
  <r>
    <x v="566"/>
    <n v="50"/>
    <n v="60"/>
    <n v="240"/>
    <n v="-9.2385591397428755"/>
    <n v="-0.97186184477012161"/>
    <n v="3.1528732255124763"/>
    <n v="9.8100000000000023"/>
  </r>
  <r>
    <x v="567"/>
    <n v="50"/>
    <n v="60"/>
    <n v="280"/>
    <n v="-6.4524461392807364"/>
    <n v="-6.6829207120485643"/>
    <n v="3.1528732255124763"/>
    <n v="9.81"/>
  </r>
  <r>
    <x v="568"/>
    <n v="50"/>
    <n v="60"/>
    <n v="320"/>
    <n v="-0.64716187929814983"/>
    <n v="-9.2669667057689296"/>
    <n v="3.1528732255124763"/>
    <n v="9.81"/>
  </r>
  <r>
    <x v="569"/>
    <n v="50"/>
    <n v="60"/>
    <n v="360"/>
    <n v="5.4609366164111721"/>
    <n v="-7.5148959869971756"/>
    <n v="3.1528732255124763"/>
    <n v="9.81"/>
  </r>
  <r>
    <x v="570"/>
    <n v="50"/>
    <n v="70"/>
    <n v="0"/>
    <n v="5.9254634085750766"/>
    <n v="-7.5148959869971748"/>
    <n v="2.1566923049548814"/>
    <n v="9.81"/>
  </r>
  <r>
    <x v="571"/>
    <n v="50"/>
    <n v="70"/>
    <n v="40"/>
    <n v="9.3696503455686564"/>
    <n v="-1.9479298507732661"/>
    <n v="2.1566923049548814"/>
    <n v="9.81"/>
  </r>
  <r>
    <x v="572"/>
    <n v="50"/>
    <n v="70"/>
    <n v="80"/>
    <n v="8.429673753806286"/>
    <n v="4.5304943114562928"/>
    <n v="2.1566923049548814"/>
    <n v="9.8099999999999987"/>
  </r>
  <r>
    <x v="573"/>
    <n v="50"/>
    <n v="70"/>
    <n v="120"/>
    <n v="3.5453591272497489"/>
    <n v="8.8890498345197333"/>
    <n v="2.1566923049548814"/>
    <n v="9.81"/>
  </r>
  <r>
    <x v="574"/>
    <n v="50"/>
    <n v="70"/>
    <n v="160"/>
    <n v="-2.9978684372246476"/>
    <n v="9.0883201492267336"/>
    <n v="2.1566923049548814"/>
    <n v="9.8099999999999987"/>
  </r>
  <r>
    <x v="575"/>
    <n v="50"/>
    <n v="70"/>
    <n v="200"/>
    <n v="-8.1383600423251821"/>
    <n v="5.0350644606830279"/>
    <n v="2.1566923049548814"/>
    <n v="9.81"/>
  </r>
  <r>
    <x v="576"/>
    <n v="50"/>
    <n v="70"/>
    <n v="240"/>
    <n v="-9.4708225358248264"/>
    <n v="-1.3741538475225556"/>
    <n v="2.1566923049548814"/>
    <n v="9.8100000000000023"/>
  </r>
  <r>
    <x v="577"/>
    <n v="50"/>
    <n v="70"/>
    <n v="280"/>
    <n v="-6.3717819083440101"/>
    <n v="-7.1403902984534655"/>
    <n v="2.1566923049548814"/>
    <n v="9.81"/>
  </r>
  <r>
    <x v="578"/>
    <n v="50"/>
    <n v="70"/>
    <n v="320"/>
    <n v="-0.29131371148110818"/>
    <n v="-9.5655587721393207"/>
    <n v="2.1566923049548814"/>
    <n v="9.81"/>
  </r>
  <r>
    <x v="579"/>
    <n v="50"/>
    <n v="70"/>
    <n v="360"/>
    <n v="5.9254634085750757"/>
    <n v="-7.5148959869971756"/>
    <n v="2.1566923049548814"/>
    <n v="9.81"/>
  </r>
  <r>
    <x v="580"/>
    <n v="50"/>
    <n v="80"/>
    <n v="0"/>
    <n v="6.2099479934985879"/>
    <n v="-7.5148959869971748"/>
    <n v="1.0949813800501969"/>
    <n v="9.81"/>
  </r>
  <r>
    <x v="581"/>
    <n v="50"/>
    <n v="80"/>
    <n v="40"/>
    <n v="9.5875781810023213"/>
    <n v="-1.7650666844376155"/>
    <n v="1.0949813800501969"/>
    <n v="9.81"/>
  </r>
  <r>
    <x v="582"/>
    <n v="50"/>
    <n v="80"/>
    <n v="80"/>
    <n v="8.4790739835525866"/>
    <n v="4.8106569363014264"/>
    <n v="1.0949813800501969"/>
    <n v="9.81"/>
  </r>
  <r>
    <x v="583"/>
    <n v="50"/>
    <n v="80"/>
    <n v="120"/>
    <n v="3.4031168347879936"/>
    <n v="9.1354207120485658"/>
    <n v="1.0949813800501969"/>
    <n v="9.81"/>
  </r>
  <r>
    <x v="584"/>
    <n v="50"/>
    <n v="80"/>
    <n v="160"/>
    <n v="-3.265196502404613"/>
    <n v="9.1856196077362178"/>
    <n v="1.0949813800501969"/>
    <n v="9.81"/>
  </r>
  <r>
    <x v="585"/>
    <n v="50"/>
    <n v="80"/>
    <n v="200"/>
    <n v="-8.4056881075051475"/>
    <n v="4.9377650021735464"/>
    <n v="1.0949813800501969"/>
    <n v="9.8100000000000023"/>
  </r>
  <r>
    <x v="586"/>
    <n v="50"/>
    <n v="80"/>
    <n v="240"/>
    <n v="-9.613064828286582"/>
    <n v="-1.6205247250513877"/>
    <n v="1.0949813800501969"/>
    <n v="9.8100000000000023"/>
  </r>
  <r>
    <x v="587"/>
    <n v="50"/>
    <n v="80"/>
    <n v="280"/>
    <n v="-6.3223816785977096"/>
    <n v="-7.4205529232985992"/>
    <n v="1.0949813800501969"/>
    <n v="9.81"/>
  </r>
  <r>
    <x v="588"/>
    <n v="50"/>
    <n v="80"/>
    <n v="320"/>
    <n v="-7.3385876047443732E-2"/>
    <n v="-9.7484219384749711"/>
    <n v="1.0949813800501969"/>
    <n v="9.81"/>
  </r>
  <r>
    <x v="589"/>
    <n v="50"/>
    <n v="80"/>
    <n v="360"/>
    <n v="6.2099479934985862"/>
    <n v="-7.5148959869971756"/>
    <n v="1.0949813800501969"/>
    <n v="9.81"/>
  </r>
  <r>
    <x v="590"/>
    <n v="50"/>
    <n v="90"/>
    <n v="0"/>
    <n v="6.3057464510249517"/>
    <n v="-7.5148959869971748"/>
    <n v="3.8611561037412444E-16"/>
    <n v="9.81"/>
  </r>
  <r>
    <x v="591"/>
    <n v="50"/>
    <n v="90"/>
    <n v="40"/>
    <n v="9.6609640570497604"/>
    <n v="-1.703488622912587"/>
    <n v="3.8611561037412444E-16"/>
    <n v="9.81"/>
  </r>
  <r>
    <x v="592"/>
    <n v="50"/>
    <n v="90"/>
    <n v="80"/>
    <n v="8.4957092111253427"/>
    <n v="4.9049999999999994"/>
    <n v="3.8611561037412444E-16"/>
    <n v="9.8099999999999987"/>
  </r>
  <r>
    <x v="593"/>
    <n v="50"/>
    <n v="90"/>
    <n v="120"/>
    <n v="3.3552176060248118"/>
    <n v="9.2183846099097604"/>
    <n v="3.8611561037412444E-16"/>
    <n v="9.81"/>
  </r>
  <r>
    <x v="594"/>
    <n v="50"/>
    <n v="90"/>
    <n v="160"/>
    <n v="-3.3552176060248091"/>
    <n v="9.2183846099097622"/>
    <n v="3.8611561037412444E-16"/>
    <n v="9.81"/>
  </r>
  <r>
    <x v="595"/>
    <n v="50"/>
    <n v="90"/>
    <n v="200"/>
    <n v="-8.4957092111253445"/>
    <n v="4.9050000000000011"/>
    <n v="3.8611561037412444E-16"/>
    <n v="9.81"/>
  </r>
  <r>
    <x v="596"/>
    <n v="50"/>
    <n v="90"/>
    <n v="240"/>
    <n v="-9.6609640570497639"/>
    <n v="-1.7034886229125827"/>
    <n v="3.8611561037412444E-16"/>
    <n v="9.8100000000000023"/>
  </r>
  <r>
    <x v="597"/>
    <n v="50"/>
    <n v="90"/>
    <n v="280"/>
    <n v="-6.3057464510249535"/>
    <n v="-7.5148959869971721"/>
    <n v="3.8611561037412444E-16"/>
    <n v="9.81"/>
  </r>
  <r>
    <x v="598"/>
    <n v="50"/>
    <n v="90"/>
    <n v="320"/>
    <n v="-3.2490077095303788E-15"/>
    <n v="-9.81"/>
    <n v="3.8611561037412444E-16"/>
    <n v="9.81"/>
  </r>
  <r>
    <x v="599"/>
    <n v="50"/>
    <n v="90"/>
    <n v="360"/>
    <n v="6.305746451024949"/>
    <n v="-7.5148959869971756"/>
    <n v="3.8611561037412444E-16"/>
    <n v="9.81"/>
  </r>
  <r>
    <x v="600"/>
    <n v="60"/>
    <n v="0"/>
    <n v="0"/>
    <n v="0"/>
    <n v="-8.4957092111253427"/>
    <n v="4.9050000000000011"/>
    <n v="9.81"/>
  </r>
  <r>
    <x v="601"/>
    <n v="60"/>
    <n v="0"/>
    <n v="40"/>
    <n v="5.460936616411173"/>
    <n v="-6.5080908315372863"/>
    <n v="4.9050000000000011"/>
    <n v="9.81"/>
  </r>
  <r>
    <x v="602"/>
    <n v="60"/>
    <n v="0"/>
    <n v="80"/>
    <n v="8.3666402984534685"/>
    <n v="-1.4752644225000708"/>
    <n v="4.9050000000000011"/>
    <n v="9.81"/>
  </r>
  <r>
    <x v="603"/>
    <n v="60"/>
    <n v="0"/>
    <n v="120"/>
    <n v="7.3574999999999999"/>
    <n v="4.2478546055626696"/>
    <n v="4.9050000000000011"/>
    <n v="9.81"/>
  </r>
  <r>
    <x v="604"/>
    <n v="60"/>
    <n v="0"/>
    <n v="160"/>
    <n v="2.9057036820422955"/>
    <n v="7.9833552540373551"/>
    <n v="4.9050000000000011"/>
    <n v="9.81"/>
  </r>
  <r>
    <x v="605"/>
    <n v="60"/>
    <n v="0"/>
    <n v="200"/>
    <n v="-2.9057036820422932"/>
    <n v="7.983355254037356"/>
    <n v="4.9050000000000011"/>
    <n v="9.81"/>
  </r>
  <r>
    <x v="606"/>
    <n v="60"/>
    <n v="0"/>
    <n v="240"/>
    <n v="-7.3574999999999982"/>
    <n v="4.2478546055626749"/>
    <n v="4.9050000000000011"/>
    <n v="9.81"/>
  </r>
  <r>
    <x v="607"/>
    <n v="60"/>
    <n v="0"/>
    <n v="280"/>
    <n v="-8.3666402984534685"/>
    <n v="-1.4752644225000671"/>
    <n v="4.9050000000000011"/>
    <n v="9.81"/>
  </r>
  <r>
    <x v="608"/>
    <n v="60"/>
    <n v="0"/>
    <n v="320"/>
    <n v="-5.4609366164111766"/>
    <n v="-6.5080908315372836"/>
    <n v="4.9050000000000011"/>
    <n v="9.81"/>
  </r>
  <r>
    <x v="609"/>
    <n v="60"/>
    <n v="0"/>
    <n v="360"/>
    <n v="-2.0808486183782674E-15"/>
    <n v="-8.4957092111253427"/>
    <n v="4.9050000000000011"/>
    <n v="9.81"/>
  </r>
  <r>
    <x v="610"/>
    <n v="60"/>
    <n v="10"/>
    <n v="0"/>
    <n v="0.85174431145629348"/>
    <n v="-8.4957092111253427"/>
    <n v="4.830482028524882"/>
    <n v="9.81"/>
  </r>
  <r>
    <x v="611"/>
    <n v="60"/>
    <n v="10"/>
    <n v="40"/>
    <n v="6.1134106131604664"/>
    <n v="-5.9606001415121881"/>
    <n v="4.830482028524882"/>
    <n v="9.81"/>
  </r>
  <r>
    <x v="612"/>
    <n v="60"/>
    <n v="10"/>
    <n v="80"/>
    <n v="8.5145441459760267"/>
    <n v="-0.63646002099386834"/>
    <n v="4.830482028524882"/>
    <n v="9.81"/>
  </r>
  <r>
    <x v="613"/>
    <n v="60"/>
    <n v="10"/>
    <n v="120"/>
    <n v="6.931627844271854"/>
    <n v="4.9854868168127053"/>
    <n v="4.830482028524882"/>
    <n v="9.81"/>
  </r>
  <r>
    <x v="614"/>
    <n v="60"/>
    <n v="10"/>
    <n v="160"/>
    <n v="2.1053258377704416"/>
    <n v="8.27466896551846"/>
    <n v="4.830482028524882"/>
    <n v="9.81"/>
  </r>
  <r>
    <x v="615"/>
    <n v="60"/>
    <n v="10"/>
    <n v="200"/>
    <n v="-3.7060815263141467"/>
    <n v="7.6920415425562521"/>
    <n v="4.830482028524882"/>
    <n v="9.81"/>
  </r>
  <r>
    <x v="616"/>
    <n v="60"/>
    <n v="10"/>
    <n v="240"/>
    <n v="-7.783372155728145"/>
    <n v="3.51022239431264"/>
    <n v="4.830482028524882"/>
    <n v="9.81"/>
  </r>
  <r>
    <x v="617"/>
    <n v="60"/>
    <n v="10"/>
    <n v="280"/>
    <n v="-8.2187364509309102"/>
    <n v="-2.3140688240062697"/>
    <n v="4.830482028524882"/>
    <n v="9.8100000000000023"/>
  </r>
  <r>
    <x v="618"/>
    <n v="60"/>
    <n v="10"/>
    <n v="320"/>
    <n v="-4.8084626196618832"/>
    <n v="-7.0555815215623827"/>
    <n v="4.830482028524882"/>
    <n v="9.81"/>
  </r>
  <r>
    <x v="619"/>
    <n v="60"/>
    <n v="10"/>
    <n v="360"/>
    <n v="0.85174431145629137"/>
    <n v="-8.4957092111253427"/>
    <n v="4.830482028524882"/>
    <n v="9.81"/>
  </r>
  <r>
    <x v="620"/>
    <n v="60"/>
    <n v="20"/>
    <n v="0"/>
    <n v="1.6776088030124054"/>
    <n v="-8.4957092111253427"/>
    <n v="4.609192304954882"/>
    <n v="9.81"/>
  </r>
  <r>
    <x v="621"/>
    <n v="60"/>
    <n v="20"/>
    <n v="40"/>
    <n v="6.7460595176863061"/>
    <n v="-5.4297446790598451"/>
    <n v="4.609192304954882"/>
    <n v="9.81"/>
  </r>
  <r>
    <x v="622"/>
    <n v="60"/>
    <n v="20"/>
    <n v="80"/>
    <n v="8.6579540099345724"/>
    <n v="0.17685773322807613"/>
    <n v="4.609192304954882"/>
    <n v="9.81"/>
  </r>
  <r>
    <x v="623"/>
    <n v="60"/>
    <n v="20"/>
    <n v="120"/>
    <n v="6.5186955984937986"/>
    <n v="5.7007064465838182"/>
    <n v="4.609192304954882"/>
    <n v="9.81"/>
  </r>
  <r>
    <x v="624"/>
    <n v="60"/>
    <n v="20"/>
    <n v="160"/>
    <n v="1.3292670692860573"/>
    <n v="8.5571312572880611"/>
    <n v="4.609192304954882"/>
    <n v="9.81"/>
  </r>
  <r>
    <x v="625"/>
    <n v="60"/>
    <n v="20"/>
    <n v="200"/>
    <n v="-4.4821402947985316"/>
    <n v="7.40957925078665"/>
    <n v="4.609192304954882"/>
    <n v="9.81"/>
  </r>
  <r>
    <x v="626"/>
    <n v="60"/>
    <n v="20"/>
    <n v="240"/>
    <n v="-8.1963044015062003"/>
    <n v="2.7950027645415285"/>
    <n v="4.609192304954882"/>
    <n v="9.81"/>
  </r>
  <r>
    <x v="627"/>
    <n v="60"/>
    <n v="20"/>
    <n v="280"/>
    <n v="-8.0753265869723645"/>
    <n v="-3.1273865782282142"/>
    <n v="4.609192304954882"/>
    <n v="9.81"/>
  </r>
  <r>
    <x v="628"/>
    <n v="60"/>
    <n v="20"/>
    <n v="320"/>
    <n v="-4.1758137151360435"/>
    <n v="-7.5864369840147239"/>
    <n v="4.609192304954882"/>
    <n v="9.81"/>
  </r>
  <r>
    <x v="629"/>
    <n v="60"/>
    <n v="20"/>
    <n v="360"/>
    <n v="1.6776088030124034"/>
    <n v="-8.4957092111253427"/>
    <n v="4.609192304954882"/>
    <n v="9.81"/>
  </r>
  <r>
    <x v="630"/>
    <n v="60"/>
    <n v="30"/>
    <n v="0"/>
    <n v="2.4525000000000001"/>
    <n v="-8.4957092111253427"/>
    <n v="4.2478546055626731"/>
    <n v="9.81"/>
  </r>
  <r>
    <x v="631"/>
    <n v="60"/>
    <n v="30"/>
    <n v="40"/>
    <n v="7.3396606131604667"/>
    <n v="-4.9316542187810484"/>
    <n v="4.2478546055626731"/>
    <n v="9.81"/>
  </r>
  <r>
    <x v="632"/>
    <n v="60"/>
    <n v="30"/>
    <n v="80"/>
    <n v="8.7925124541816153"/>
    <n v="0.9399765917623697"/>
    <n v="4.2478546055626731"/>
    <n v="9.81"/>
  </r>
  <r>
    <x v="633"/>
    <n v="60"/>
    <n v="30"/>
    <n v="120"/>
    <n v="6.1312500000000005"/>
    <n v="6.3717819083440057"/>
    <n v="4.2478546055626731"/>
    <n v="9.81"/>
  </r>
  <r>
    <x v="634"/>
    <n v="60"/>
    <n v="30"/>
    <n v="160"/>
    <n v="0.60110752956485469"/>
    <n v="8.8221596555435582"/>
    <n v="4.2478546055626731"/>
    <n v="9.81"/>
  </r>
  <r>
    <x v="635"/>
    <n v="60"/>
    <n v="30"/>
    <n v="200"/>
    <n v="-5.2102998345197342"/>
    <n v="7.144550852531153"/>
    <n v="4.2478546055626731"/>
    <n v="9.81"/>
  </r>
  <r>
    <x v="636"/>
    <n v="60"/>
    <n v="30"/>
    <n v="240"/>
    <n v="-8.5837500000000002"/>
    <n v="2.1239273027813397"/>
    <n v="4.2478546055626731"/>
    <n v="9.8100000000000023"/>
  </r>
  <r>
    <x v="637"/>
    <n v="60"/>
    <n v="30"/>
    <n v="280"/>
    <n v="-7.9407681427253225"/>
    <n v="-3.8905054367625076"/>
    <n v="4.2478546055626731"/>
    <n v="9.81"/>
  </r>
  <r>
    <x v="638"/>
    <n v="60"/>
    <n v="30"/>
    <n v="320"/>
    <n v="-3.5822126196618829"/>
    <n v="-8.0845274442935224"/>
    <n v="4.2478546055626731"/>
    <n v="9.81"/>
  </r>
  <r>
    <x v="639"/>
    <n v="60"/>
    <n v="30"/>
    <n v="360"/>
    <n v="2.4524999999999983"/>
    <n v="-8.4957092111253445"/>
    <n v="4.2478546055626731"/>
    <n v="9.81"/>
  </r>
  <r>
    <x v="640"/>
    <n v="60"/>
    <n v="40"/>
    <n v="0"/>
    <n v="3.1528732255124758"/>
    <n v="-8.4957092111253427"/>
    <n v="3.7574479934985883"/>
    <n v="9.81"/>
  </r>
  <r>
    <x v="641"/>
    <n v="60"/>
    <n v="40"/>
    <n v="40"/>
    <n v="7.876177630673614"/>
    <n v="-4.4814629872654326"/>
    <n v="3.7574479934985883"/>
    <n v="9.81"/>
  </r>
  <r>
    <x v="642"/>
    <n v="60"/>
    <n v="40"/>
    <n v="80"/>
    <n v="8.9141309884785667"/>
    <n v="1.6297095742492234"/>
    <n v="3.7574479934985883"/>
    <n v="9.81"/>
  </r>
  <r>
    <x v="643"/>
    <n v="60"/>
    <n v="40"/>
    <n v="120"/>
    <n v="5.7810633872437629"/>
    <n v="6.9783229137682579"/>
    <n v="3.7574479934985883"/>
    <n v="9.81"/>
  </r>
  <r>
    <x v="644"/>
    <n v="60"/>
    <n v="40"/>
    <n v="160"/>
    <n v="-5.7028022245243594E-2"/>
    <n v="9.0617014065147963"/>
    <n v="3.7574479934985883"/>
    <n v="9.81"/>
  </r>
  <r>
    <x v="645"/>
    <n v="60"/>
    <n v="40"/>
    <n v="200"/>
    <n v="-5.868435386329832"/>
    <n v="6.9050091015599158"/>
    <n v="3.7574479934985883"/>
    <n v="9.81"/>
  </r>
  <r>
    <x v="646"/>
    <n v="60"/>
    <n v="40"/>
    <n v="240"/>
    <n v="-8.9339366127562378"/>
    <n v="1.5173862973570889"/>
    <n v="3.7574479934985883"/>
    <n v="9.8100000000000023"/>
  </r>
  <r>
    <x v="647"/>
    <n v="60"/>
    <n v="40"/>
    <n v="280"/>
    <n v="-7.819149608428372"/>
    <n v="-4.580238419249361"/>
    <n v="3.7574479934985883"/>
    <n v="9.81"/>
  </r>
  <r>
    <x v="648"/>
    <n v="60"/>
    <n v="40"/>
    <n v="320"/>
    <n v="-3.0456956021487365"/>
    <n v="-8.5347186758091382"/>
    <n v="3.7574479934985883"/>
    <n v="9.81"/>
  </r>
  <r>
    <x v="649"/>
    <n v="60"/>
    <n v="40"/>
    <n v="360"/>
    <n v="3.1528732255124736"/>
    <n v="-8.4957092111253445"/>
    <n v="3.7574479934985883"/>
    <n v="9.81"/>
  </r>
  <r>
    <x v="650"/>
    <n v="60"/>
    <n v="50"/>
    <n v="0"/>
    <n v="3.7574479934985883"/>
    <n v="-8.4957092111253427"/>
    <n v="3.1528732255124763"/>
    <n v="9.81"/>
  </r>
  <r>
    <x v="651"/>
    <n v="60"/>
    <n v="50"/>
    <n v="40"/>
    <n v="8.3393087721393204"/>
    <n v="-4.0928498172748453"/>
    <n v="3.1528732255124763"/>
    <n v="9.81"/>
  </r>
  <r>
    <x v="652"/>
    <n v="60"/>
    <n v="50"/>
    <n v="80"/>
    <n v="9.0191142952027619"/>
    <n v="2.2250994930375034"/>
    <n v="3.1528732255124763"/>
    <n v="9.81"/>
  </r>
  <r>
    <x v="653"/>
    <n v="60"/>
    <n v="50"/>
    <n v="120"/>
    <n v="5.4787760032507071"/>
    <n v="7.5019000213313136"/>
    <n v="3.1528732255124763"/>
    <n v="9.81"/>
  </r>
  <r>
    <x v="654"/>
    <n v="60"/>
    <n v="50"/>
    <n v="160"/>
    <n v="-0.62514247043514559"/>
    <n v="9.26847815531249"/>
    <n v="3.1528732255124763"/>
    <n v="9.81"/>
  </r>
  <r>
    <x v="655"/>
    <n v="60"/>
    <n v="50"/>
    <n v="200"/>
    <n v="-6.4365498345197345"/>
    <n v="6.698232352762223"/>
    <n v="3.1528732255124763"/>
    <n v="9.81"/>
  </r>
  <r>
    <x v="656"/>
    <n v="60"/>
    <n v="50"/>
    <n v="240"/>
    <n v="-9.2362239967492936"/>
    <n v="0.99380918979403221"/>
    <n v="3.1528732255124763"/>
    <n v="9.81"/>
  </r>
  <r>
    <x v="657"/>
    <n v="60"/>
    <n v="50"/>
    <n v="280"/>
    <n v="-7.7141663017041768"/>
    <n v="-5.175628338037642"/>
    <n v="3.1528732255124763"/>
    <n v="9.8100000000000023"/>
  </r>
  <r>
    <x v="658"/>
    <n v="60"/>
    <n v="50"/>
    <n v="320"/>
    <n v="-2.5825644606830305"/>
    <n v="-8.9233318457997246"/>
    <n v="3.1528732255124763"/>
    <n v="9.81"/>
  </r>
  <r>
    <x v="659"/>
    <n v="60"/>
    <n v="50"/>
    <n v="360"/>
    <n v="3.757447993498586"/>
    <n v="-8.4957092111253445"/>
    <n v="3.1528732255124763"/>
    <n v="9.81"/>
  </r>
  <r>
    <x v="660"/>
    <n v="60"/>
    <n v="60"/>
    <n v="0"/>
    <n v="4.2478546055626722"/>
    <n v="-8.4957092111253427"/>
    <n v="2.452500000000001"/>
    <n v="9.81"/>
  </r>
  <r>
    <x v="661"/>
    <n v="60"/>
    <n v="60"/>
    <n v="40"/>
    <n v="8.714982032179817"/>
    <n v="-3.7776225233316989"/>
    <n v="2.452500000000001"/>
    <n v="9.81"/>
  </r>
  <r>
    <x v="662"/>
    <n v="60"/>
    <n v="60"/>
    <n v="80"/>
    <n v="9.1042725097035042"/>
    <n v="2.7080557267266641"/>
    <n v="2.452500000000001"/>
    <n v="9.8100000000000023"/>
  </r>
  <r>
    <x v="663"/>
    <n v="60"/>
    <n v="60"/>
    <n v="120"/>
    <n v="5.2335726972186656"/>
    <n v="7.9266046055626704"/>
    <n v="2.452500000000001"/>
    <n v="9.81"/>
  </r>
  <r>
    <x v="664"/>
    <n v="60"/>
    <n v="60"/>
    <n v="160"/>
    <n v="-1.0859739449763832"/>
    <n v="9.4362070950585029"/>
    <n v="2.452500000000001"/>
    <n v="9.81"/>
  </r>
  <r>
    <x v="665"/>
    <n v="60"/>
    <n v="60"/>
    <n v="200"/>
    <n v="-6.8973813090609717"/>
    <n v="6.5305034130162092"/>
    <n v="2.452500000000001"/>
    <n v="9.81"/>
  </r>
  <r>
    <x v="666"/>
    <n v="60"/>
    <n v="60"/>
    <n v="240"/>
    <n v="-9.4814273027813361"/>
    <n v="0.56910460556267539"/>
    <n v="2.452500000000001"/>
    <n v="9.81"/>
  </r>
  <r>
    <x v="667"/>
    <n v="60"/>
    <n v="60"/>
    <n v="280"/>
    <n v="-7.6290080872034354"/>
    <n v="-5.6585845717268022"/>
    <n v="2.452500000000001"/>
    <n v="9.81"/>
  </r>
  <r>
    <x v="668"/>
    <n v="60"/>
    <n v="60"/>
    <n v="320"/>
    <n v="-2.2068912006425339"/>
    <n v="-9.2385591397428719"/>
    <n v="2.452500000000001"/>
    <n v="9.81"/>
  </r>
  <r>
    <x v="669"/>
    <n v="60"/>
    <n v="60"/>
    <n v="360"/>
    <n v="4.2478546055626705"/>
    <n v="-8.4957092111253445"/>
    <n v="2.452500000000001"/>
    <n v="9.81"/>
  </r>
  <r>
    <x v="670"/>
    <n v="60"/>
    <n v="70"/>
    <n v="0"/>
    <n v="4.609192304954882"/>
    <n v="-8.4957092111253427"/>
    <n v="1.6776088030124059"/>
    <n v="9.81"/>
  </r>
  <r>
    <x v="671"/>
    <n v="60"/>
    <n v="70"/>
    <n v="40"/>
    <n v="8.9917827688886138"/>
    <n v="-3.5453591272497471"/>
    <n v="1.6776088030124059"/>
    <n v="9.81"/>
  </r>
  <r>
    <x v="672"/>
    <n v="60"/>
    <n v="70"/>
    <n v="80"/>
    <n v="9.1670181427253219"/>
    <n v="3.063903894543706"/>
    <n v="1.6776088030124059"/>
    <n v="9.81"/>
  </r>
  <r>
    <x v="673"/>
    <n v="60"/>
    <n v="70"/>
    <n v="120"/>
    <n v="5.0529038475225612"/>
    <n v="8.2395322325813485"/>
    <n v="1.6776088030124059"/>
    <n v="9.81"/>
  </r>
  <r>
    <x v="674"/>
    <n v="60"/>
    <n v="70"/>
    <n v="160"/>
    <n v="-1.4255203147069988"/>
    <n v="9.5597918667935939"/>
    <n v="1.6776088030124059"/>
    <n v="9.81"/>
  </r>
  <r>
    <x v="675"/>
    <n v="60"/>
    <n v="70"/>
    <n v="200"/>
    <n v="-7.236927678791587"/>
    <n v="6.406918641281119"/>
    <n v="1.6776088030124059"/>
    <n v="9.81"/>
  </r>
  <r>
    <x v="676"/>
    <n v="60"/>
    <n v="70"/>
    <n v="240"/>
    <n v="-9.6620961524774405"/>
    <n v="0.2561769785439974"/>
    <n v="1.6776088030124059"/>
    <n v="9.81"/>
  </r>
  <r>
    <x v="677"/>
    <n v="60"/>
    <n v="70"/>
    <n v="280"/>
    <n v="-7.5662624541816168"/>
    <n v="-6.0144327395438442"/>
    <n v="1.6776088030124059"/>
    <n v="9.81"/>
  </r>
  <r>
    <x v="678"/>
    <n v="60"/>
    <n v="70"/>
    <n v="320"/>
    <n v="-1.9300904639337366"/>
    <n v="-9.4708225358248246"/>
    <n v="1.6776088030124059"/>
    <n v="9.81"/>
  </r>
  <r>
    <x v="679"/>
    <n v="60"/>
    <n v="70"/>
    <n v="360"/>
    <n v="4.6091923049548793"/>
    <n v="-8.4957092111253445"/>
    <n v="1.6776088030124059"/>
    <n v="9.81"/>
  </r>
  <r>
    <x v="680"/>
    <n v="60"/>
    <n v="80"/>
    <n v="0"/>
    <n v="4.830482028524882"/>
    <n v="-8.4957092111253427"/>
    <n v="0.85174431145629381"/>
    <n v="9.81"/>
  </r>
  <r>
    <x v="681"/>
    <n v="60"/>
    <n v="80"/>
    <n v="40"/>
    <n v="9.1613005319487471"/>
    <n v="-3.4031168347879919"/>
    <n v="0.85174431145629381"/>
    <n v="9.81"/>
  </r>
  <r>
    <x v="682"/>
    <n v="60"/>
    <n v="80"/>
    <n v="80"/>
    <n v="9.2054446999596706"/>
    <n v="3.2818317299773705"/>
    <n v="0.85174431145629381"/>
    <n v="9.81"/>
  </r>
  <r>
    <x v="683"/>
    <n v="60"/>
    <n v="80"/>
    <n v="120"/>
    <n v="4.9422589857375607"/>
    <n v="8.4311747547894047"/>
    <n v="0.85174431145629381"/>
    <n v="9.81"/>
  </r>
  <r>
    <x v="684"/>
    <n v="60"/>
    <n v="80"/>
    <n v="160"/>
    <n v="-1.6334646350014816"/>
    <n v="9.6354774097655032"/>
    <n v="0.85174431145629381"/>
    <n v="9.81"/>
  </r>
  <r>
    <x v="685"/>
    <n v="60"/>
    <n v="80"/>
    <n v="200"/>
    <n v="-7.4448719990860708"/>
    <n v="6.3312330983092089"/>
    <n v="0.85174431145629381"/>
    <n v="9.81"/>
  </r>
  <r>
    <x v="686"/>
    <n v="60"/>
    <n v="80"/>
    <n v="240"/>
    <n v="-9.7727410142624418"/>
    <n v="6.4534456335941029E-2"/>
    <n v="0.85174431145629381"/>
    <n v="9.81"/>
  </r>
  <r>
    <x v="687"/>
    <n v="60"/>
    <n v="80"/>
    <n v="280"/>
    <n v="-7.5278358969472681"/>
    <n v="-6.2323605749775091"/>
    <n v="0.85174431145629381"/>
    <n v="9.81"/>
  </r>
  <r>
    <x v="688"/>
    <n v="60"/>
    <n v="80"/>
    <n v="320"/>
    <n v="-1.7605727008736034"/>
    <n v="-9.6130648282865803"/>
    <n v="0.85174431145629381"/>
    <n v="9.81"/>
  </r>
  <r>
    <x v="689"/>
    <n v="60"/>
    <n v="80"/>
    <n v="360"/>
    <n v="4.8304820285248793"/>
    <n v="-8.4957092111253445"/>
    <n v="0.85174431145629381"/>
    <n v="9.81"/>
  </r>
  <r>
    <x v="690"/>
    <n v="60"/>
    <n v="90"/>
    <n v="0"/>
    <n v="4.9050000000000011"/>
    <n v="-8.4957092111253427"/>
    <n v="3.0034462749088843E-16"/>
    <n v="9.81"/>
  </r>
  <r>
    <x v="691"/>
    <n v="60"/>
    <n v="90"/>
    <n v="40"/>
    <n v="9.2183846099097604"/>
    <n v="-3.3552176060248105"/>
    <n v="3.0034462749088843E-16"/>
    <n v="9.8099999999999987"/>
  </r>
  <r>
    <x v="692"/>
    <n v="60"/>
    <n v="90"/>
    <n v="80"/>
    <n v="9.2183846099097622"/>
    <n v="3.3552176060248109"/>
    <n v="3.0034462749088843E-16"/>
    <n v="9.81"/>
  </r>
  <r>
    <x v="693"/>
    <n v="60"/>
    <n v="90"/>
    <n v="120"/>
    <n v="4.9050000000000011"/>
    <n v="8.4957092111253427"/>
    <n v="3.0034462749088843E-16"/>
    <n v="9.81"/>
  </r>
  <r>
    <x v="694"/>
    <n v="60"/>
    <n v="90"/>
    <n v="160"/>
    <n v="-1.7034886229125863"/>
    <n v="9.6609640570497604"/>
    <n v="3.0034462749088843E-16"/>
    <n v="9.81"/>
  </r>
  <r>
    <x v="695"/>
    <n v="60"/>
    <n v="90"/>
    <n v="200"/>
    <n v="-7.5148959869971748"/>
    <n v="6.3057464510249517"/>
    <n v="3.0034462749088843E-16"/>
    <n v="9.81"/>
  </r>
  <r>
    <x v="696"/>
    <n v="60"/>
    <n v="90"/>
    <n v="240"/>
    <n v="-9.81"/>
    <n v="3.4133019509579766E-15"/>
    <n v="3.0034462749088843E-16"/>
    <n v="9.81"/>
  </r>
  <r>
    <x v="697"/>
    <n v="60"/>
    <n v="90"/>
    <n v="280"/>
    <n v="-7.5148959869971765"/>
    <n v="-6.305746451024949"/>
    <n v="3.0034462749088843E-16"/>
    <n v="9.81"/>
  </r>
  <r>
    <x v="698"/>
    <n v="60"/>
    <n v="90"/>
    <n v="320"/>
    <n v="-1.7034886229125894"/>
    <n v="-9.6609640570497604"/>
    <n v="3.0034462749088843E-16"/>
    <n v="9.81"/>
  </r>
  <r>
    <x v="699"/>
    <n v="60"/>
    <n v="90"/>
    <n v="360"/>
    <n v="4.9049999999999994"/>
    <n v="-8.4957092111253445"/>
    <n v="3.0034462749088843E-16"/>
    <n v="9.81"/>
  </r>
  <r>
    <x v="700"/>
    <n v="70"/>
    <n v="0"/>
    <n v="0"/>
    <n v="0"/>
    <n v="-9.2183846099097604"/>
    <n v="3.3552176060248113"/>
    <n v="9.81"/>
  </r>
  <r>
    <x v="701"/>
    <n v="70"/>
    <n v="0"/>
    <n v="40"/>
    <n v="5.9254634085750766"/>
    <n v="-7.0616923049548799"/>
    <n v="3.3552176060248113"/>
    <n v="9.81"/>
  </r>
  <r>
    <x v="702"/>
    <n v="70"/>
    <n v="0"/>
    <n v="80"/>
    <n v="9.0783366340875524"/>
    <n v="-1.6007556885437073"/>
    <n v="3.3552176060248113"/>
    <n v="9.81"/>
  </r>
  <r>
    <x v="703"/>
    <n v="70"/>
    <n v="0"/>
    <n v="120"/>
    <n v="7.983355254037356"/>
    <n v="4.6091923049548784"/>
    <n v="3.3552176060248113"/>
    <n v="9.81"/>
  </r>
  <r>
    <x v="704"/>
    <n v="70"/>
    <n v="0"/>
    <n v="160"/>
    <n v="3.1528732255124767"/>
    <n v="8.6624479934985867"/>
    <n v="3.3552176060248113"/>
    <n v="9.81"/>
  </r>
  <r>
    <x v="705"/>
    <n v="70"/>
    <n v="0"/>
    <n v="200"/>
    <n v="-3.1528732255124745"/>
    <n v="8.6624479934985867"/>
    <n v="3.3552176060248113"/>
    <n v="9.81"/>
  </r>
  <r>
    <x v="706"/>
    <n v="70"/>
    <n v="0"/>
    <n v="240"/>
    <n v="-7.9833552540373542"/>
    <n v="4.6091923049548846"/>
    <n v="3.3552176060248113"/>
    <n v="9.81"/>
  </r>
  <r>
    <x v="707"/>
    <n v="70"/>
    <n v="0"/>
    <n v="280"/>
    <n v="-9.0783366340875524"/>
    <n v="-1.6007556885437031"/>
    <n v="3.3552176060248113"/>
    <n v="9.81"/>
  </r>
  <r>
    <x v="708"/>
    <n v="70"/>
    <n v="0"/>
    <n v="320"/>
    <n v="-5.9254634085750784"/>
    <n v="-7.0616923049548781"/>
    <n v="3.3552176060248113"/>
    <n v="9.81"/>
  </r>
  <r>
    <x v="709"/>
    <n v="70"/>
    <n v="0"/>
    <n v="360"/>
    <n v="-2.2578530411670424E-15"/>
    <n v="-9.2183846099097604"/>
    <n v="3.3552176060248113"/>
    <n v="9.81"/>
  </r>
  <r>
    <x v="710"/>
    <n v="70"/>
    <n v="10"/>
    <n v="0"/>
    <n v="0.58262742296220915"/>
    <n v="-9.2183846099097604"/>
    <n v="3.3042443114562943"/>
    <n v="9.8099999999999987"/>
  </r>
  <r>
    <x v="711"/>
    <n v="70"/>
    <n v="10"/>
    <n v="40"/>
    <n v="6.3717819083440066"/>
    <n v="-6.6871866164111733"/>
    <n v="3.3042443114562943"/>
    <n v="9.8099999999999987"/>
  </r>
  <r>
    <x v="712"/>
    <n v="70"/>
    <n v="10"/>
    <n v="80"/>
    <n v="9.1795088243437188"/>
    <n v="-1.0269796852930007"/>
    <n v="3.3042443114562943"/>
    <n v="9.81"/>
  </r>
  <r>
    <x v="713"/>
    <n v="70"/>
    <n v="10"/>
    <n v="120"/>
    <n v="7.6920415425562521"/>
    <n v="5.1137624541816127"/>
    <n v="3.3042443114562943"/>
    <n v="9.81"/>
  </r>
  <r>
    <x v="714"/>
    <n v="70"/>
    <n v="10"/>
    <n v="160"/>
    <n v="2.6053825354873785"/>
    <n v="8.8617183082055853"/>
    <n v="3.3042443114562943"/>
    <n v="9.8099999999999987"/>
  </r>
  <r>
    <x v="715"/>
    <n v="70"/>
    <n v="10"/>
    <n v="200"/>
    <n v="-3.7003639155375727"/>
    <n v="8.4631776787915864"/>
    <n v="3.3042443114562943"/>
    <n v="9.8099999999999987"/>
  </r>
  <r>
    <x v="716"/>
    <n v="70"/>
    <n v="10"/>
    <n v="240"/>
    <n v="-8.27466896551846"/>
    <n v="4.1046221557281513"/>
    <n v="3.3042443114562943"/>
    <n v="9.8100000000000023"/>
  </r>
  <r>
    <x v="717"/>
    <n v="70"/>
    <n v="10"/>
    <n v="280"/>
    <n v="-8.977164443831386"/>
    <n v="-2.1745316917944097"/>
    <n v="3.3042443114562943"/>
    <n v="9.81"/>
  </r>
  <r>
    <x v="718"/>
    <n v="70"/>
    <n v="10"/>
    <n v="320"/>
    <n v="-5.4791449088061484"/>
    <n v="-7.4361979934985847"/>
    <n v="3.3042443114562943"/>
    <n v="9.8099999999999987"/>
  </r>
  <r>
    <x v="719"/>
    <n v="70"/>
    <n v="10"/>
    <n v="360"/>
    <n v="0.58262742296220682"/>
    <n v="-9.2183846099097604"/>
    <n v="3.3042443114562943"/>
    <n v="9.8099999999999987"/>
  </r>
  <r>
    <x v="720"/>
    <n v="70"/>
    <n v="20"/>
    <n v="0"/>
    <n v="1.1475520065014131"/>
    <n v="-9.2183846099097604"/>
    <n v="3.1528732255124763"/>
    <n v="9.81"/>
  </r>
  <r>
    <x v="721"/>
    <n v="70"/>
    <n v="20"/>
    <n v="40"/>
    <n v="6.8045392463455174"/>
    <n v="-6.3240600937048441"/>
    <n v="3.1528732255124763"/>
    <n v="9.81"/>
  </r>
  <r>
    <x v="722"/>
    <n v="70"/>
    <n v="20"/>
    <n v="80"/>
    <n v="9.2776069487945509"/>
    <n v="-0.47063757555639985"/>
    <n v="3.1528732255124763"/>
    <n v="9.81"/>
  </r>
  <r>
    <x v="723"/>
    <n v="70"/>
    <n v="20"/>
    <n v="120"/>
    <n v="7.40957925078665"/>
    <n v="5.6030014947489066"/>
    <n v="3.1528732255124763"/>
    <n v="9.8099999999999987"/>
  </r>
  <r>
    <x v="724"/>
    <n v="70"/>
    <n v="20"/>
    <n v="160"/>
    <n v="2.0745270730350365"/>
    <n v="9.0549338952358589"/>
    <n v="3.1528732255124763"/>
    <n v="9.81"/>
  </r>
  <r>
    <x v="725"/>
    <n v="70"/>
    <n v="20"/>
    <n v="200"/>
    <n v="-4.2312193779899152"/>
    <n v="8.2699620917613164"/>
    <n v="3.1528732255124763"/>
    <n v="9.81"/>
  </r>
  <r>
    <x v="726"/>
    <n v="70"/>
    <n v="20"/>
    <n v="240"/>
    <n v="-8.5571312572880611"/>
    <n v="3.6153831151608564"/>
    <n v="3.1528732255124763"/>
    <n v="9.81"/>
  </r>
  <r>
    <x v="727"/>
    <n v="70"/>
    <n v="20"/>
    <n v="280"/>
    <n v="-8.8790663193805521"/>
    <n v="-2.7308738015310103"/>
    <n v="3.1528732255124763"/>
    <n v="9.81"/>
  </r>
  <r>
    <x v="728"/>
    <n v="70"/>
    <n v="20"/>
    <n v="320"/>
    <n v="-5.0463875708046375"/>
    <n v="-7.7993245162049138"/>
    <n v="3.1528732255124763"/>
    <n v="9.81"/>
  </r>
  <r>
    <x v="729"/>
    <n v="70"/>
    <n v="20"/>
    <n v="360"/>
    <n v="1.1475520065014106"/>
    <n v="-9.2183846099097604"/>
    <n v="3.1528732255124763"/>
    <n v="9.81"/>
  </r>
  <r>
    <x v="730"/>
    <n v="70"/>
    <n v="30"/>
    <n v="0"/>
    <n v="1.6776088030124054"/>
    <n v="-9.2183846099097604"/>
    <n v="2.9057036820422955"/>
    <n v="9.81"/>
  </r>
  <r>
    <x v="731"/>
    <n v="70"/>
    <n v="30"/>
    <n v="40"/>
    <n v="7.2105863098502097"/>
    <n v="-5.9833461524774396"/>
    <n v="2.9057036820422955"/>
    <n v="9.81"/>
  </r>
  <r>
    <x v="732"/>
    <n v="70"/>
    <n v="30"/>
    <n v="80"/>
    <n v="9.3696503455686564"/>
    <n v="5.1366467184439733E-2"/>
    <n v="2.9057036820422955"/>
    <n v="9.81"/>
  </r>
  <r>
    <x v="733"/>
    <n v="70"/>
    <n v="30"/>
    <n v="120"/>
    <n v="7.1445508525311547"/>
    <n v="6.0620441459760253"/>
    <n v="2.9057036820422955"/>
    <n v="9.81"/>
  </r>
  <r>
    <x v="734"/>
    <n v="70"/>
    <n v="30"/>
    <n v="160"/>
    <n v="1.576436612756239"/>
    <n v="9.2362239967492918"/>
    <n v="2.9057036820422955"/>
    <n v="9.81"/>
  </r>
  <r>
    <x v="735"/>
    <n v="70"/>
    <n v="30"/>
    <n v="200"/>
    <n v="-4.7293098382687129"/>
    <n v="8.0886719902478799"/>
    <n v="2.9057036820422955"/>
    <n v="9.81"/>
  </r>
  <r>
    <x v="736"/>
    <n v="70"/>
    <n v="30"/>
    <n v="240"/>
    <n v="-8.8221596555435564"/>
    <n v="3.1563404639337382"/>
    <n v="2.9057036820422955"/>
    <n v="9.81"/>
  </r>
  <r>
    <x v="737"/>
    <n v="70"/>
    <n v="30"/>
    <n v="280"/>
    <n v="-8.7870229226064485"/>
    <n v="-3.2528778442718504"/>
    <n v="2.9057036820422955"/>
    <n v="9.81"/>
  </r>
  <r>
    <x v="738"/>
    <n v="70"/>
    <n v="30"/>
    <n v="320"/>
    <n v="-4.6403405072999462"/>
    <n v="-8.1400384574323184"/>
    <n v="2.9057036820422955"/>
    <n v="9.81"/>
  </r>
  <r>
    <x v="739"/>
    <n v="70"/>
    <n v="30"/>
    <n v="360"/>
    <n v="1.6776088030124032"/>
    <n v="-9.2183846099097604"/>
    <n v="2.9057036820422955"/>
    <n v="9.81"/>
  </r>
  <r>
    <x v="740"/>
    <n v="70"/>
    <n v="40"/>
    <n v="0"/>
    <n v="2.156692304954881"/>
    <n v="-9.2183846099097604"/>
    <n v="2.570245802550267"/>
    <n v="9.8099999999999987"/>
  </r>
  <r>
    <x v="741"/>
    <n v="70"/>
    <n v="40"/>
    <n v="40"/>
    <n v="7.5775855643032237"/>
    <n v="-5.6753972134235795"/>
    <n v="2.570245802550267"/>
    <n v="9.81"/>
  </r>
  <r>
    <x v="742"/>
    <n v="70"/>
    <n v="40"/>
    <n v="80"/>
    <n v="9.452842322631259"/>
    <n v="0.52317161423762903"/>
    <n v="2.570245802550267"/>
    <n v="9.81"/>
  </r>
  <r>
    <x v="743"/>
    <n v="70"/>
    <n v="40"/>
    <n v="120"/>
    <n v="6.9050091015599158"/>
    <n v="6.4769426291922203"/>
    <n v="2.570245802550267"/>
    <n v="9.8099999999999987"/>
  </r>
  <r>
    <x v="744"/>
    <n v="70"/>
    <n v="40"/>
    <n v="160"/>
    <n v="1.126245381240623"/>
    <n v="9.4000802047486225"/>
    <n v="2.570245802550267"/>
    <n v="9.81"/>
  </r>
  <r>
    <x v="745"/>
    <n v="70"/>
    <n v="40"/>
    <n v="200"/>
    <n v="-5.1795010697843278"/>
    <n v="7.9248157822485528"/>
    <n v="2.570245802550267"/>
    <n v="9.81"/>
  </r>
  <r>
    <x v="746"/>
    <n v="70"/>
    <n v="40"/>
    <n v="240"/>
    <n v="-9.0617014065147963"/>
    <n v="2.7414419807175432"/>
    <n v="2.570245802550267"/>
    <n v="9.8100000000000023"/>
  </r>
  <r>
    <x v="747"/>
    <n v="70"/>
    <n v="40"/>
    <n v="280"/>
    <n v="-8.7038309455438476"/>
    <n v="-3.7246829913250394"/>
    <n v="2.570245802550267"/>
    <n v="9.81"/>
  </r>
  <r>
    <x v="748"/>
    <n v="70"/>
    <n v="40"/>
    <n v="320"/>
    <n v="-4.2733412528469321"/>
    <n v="-8.4479873964861802"/>
    <n v="2.570245802550267"/>
    <n v="9.81"/>
  </r>
  <r>
    <x v="749"/>
    <n v="70"/>
    <n v="40"/>
    <n v="360"/>
    <n v="2.1566923049548787"/>
    <n v="-9.2183846099097604"/>
    <n v="2.570245802550267"/>
    <n v="9.8099999999999987"/>
  </r>
  <r>
    <x v="750"/>
    <n v="70"/>
    <n v="50"/>
    <n v="0"/>
    <n v="2.570245802550267"/>
    <n v="-9.2183846099097604"/>
    <n v="2.1566923049548814"/>
    <n v="9.8099999999999987"/>
  </r>
  <r>
    <x v="751"/>
    <n v="70"/>
    <n v="50"/>
    <n v="40"/>
    <n v="7.8943859230685867"/>
    <n v="-5.4095701492267327"/>
    <n v="2.1566923049548814"/>
    <n v="9.81"/>
  </r>
  <r>
    <x v="752"/>
    <n v="70"/>
    <n v="50"/>
    <n v="80"/>
    <n v="9.5246551338564824"/>
    <n v="0.93044230495488056"/>
    <n v="2.1566923049548814"/>
    <n v="9.81"/>
  </r>
  <r>
    <x v="753"/>
    <n v="70"/>
    <n v="50"/>
    <n v="120"/>
    <n v="6.698232352762223"/>
    <n v="6.8350904639337315"/>
    <n v="2.1566923049548814"/>
    <n v="9.8099999999999987"/>
  </r>
  <r>
    <x v="754"/>
    <n v="70"/>
    <n v="50"/>
    <n v="160"/>
    <n v="0.73763221125003609"/>
    <n v="9.5415238312690285"/>
    <n v="2.1566923049548814"/>
    <n v="9.81"/>
  </r>
  <r>
    <x v="755"/>
    <n v="70"/>
    <n v="50"/>
    <n v="200"/>
    <n v="-5.5681142397749159"/>
    <n v="7.7833721557281468"/>
    <n v="2.1566923049548814"/>
    <n v="9.81"/>
  </r>
  <r>
    <x v="756"/>
    <n v="70"/>
    <n v="50"/>
    <n v="240"/>
    <n v="-9.2684781553124882"/>
    <n v="2.3832941459760315"/>
    <n v="2.1566923049548814"/>
    <n v="9.81"/>
  </r>
  <r>
    <x v="757"/>
    <n v="70"/>
    <n v="50"/>
    <n v="280"/>
    <n v="-8.6320181343186242"/>
    <n v="-4.1319536820422913"/>
    <n v="2.1566923049548814"/>
    <n v="9.81"/>
  </r>
  <r>
    <x v="758"/>
    <n v="70"/>
    <n v="50"/>
    <n v="320"/>
    <n v="-3.9565408940815687"/>
    <n v="-8.713814460683027"/>
    <n v="2.1566923049548814"/>
    <n v="9.81"/>
  </r>
  <r>
    <x v="759"/>
    <n v="70"/>
    <n v="50"/>
    <n v="360"/>
    <n v="2.5702458025502652"/>
    <n v="-9.2183846099097622"/>
    <n v="2.1566923049548814"/>
    <n v="9.81"/>
  </r>
  <r>
    <x v="760"/>
    <n v="70"/>
    <n v="60"/>
    <n v="0"/>
    <n v="2.9057036820422946"/>
    <n v="-9.2183846099097604"/>
    <n v="1.6776088030124059"/>
    <n v="9.81"/>
  </r>
  <r>
    <x v="761"/>
    <n v="70"/>
    <n v="60"/>
    <n v="40"/>
    <n v="8.1513615675539306"/>
    <n v="-5.1939419807175371"/>
    <n v="1.6776088030124059"/>
    <n v="9.81"/>
  </r>
  <r>
    <x v="762"/>
    <n v="70"/>
    <n v="60"/>
    <n v="80"/>
    <n v="9.5829067833142858"/>
    <n v="1.2608038254876646"/>
    <n v="1.6776088030124059"/>
    <n v="9.81"/>
  </r>
  <r>
    <x v="763"/>
    <n v="70"/>
    <n v="60"/>
    <n v="120"/>
    <n v="6.5305034130162101"/>
    <n v="7.1256055094734867"/>
    <n v="1.6776088030124059"/>
    <n v="9.81"/>
  </r>
  <r>
    <x v="764"/>
    <n v="70"/>
    <n v="60"/>
    <n v="160"/>
    <n v="0.42240491730688934"/>
    <n v="9.656257183292615"/>
    <n v="1.6776088030124059"/>
    <n v="9.81"/>
  </r>
  <r>
    <x v="765"/>
    <n v="70"/>
    <n v="60"/>
    <n v="200"/>
    <n v="-5.8833415337180632"/>
    <n v="7.6686388037045576"/>
    <n v="1.6776088030124059"/>
    <n v="9.81"/>
  </r>
  <r>
    <x v="766"/>
    <n v="70"/>
    <n v="60"/>
    <n v="240"/>
    <n v="-9.4362070950585029"/>
    <n v="2.0927791004362772"/>
    <n v="1.6776088030124059"/>
    <n v="9.81"/>
  </r>
  <r>
    <x v="767"/>
    <n v="70"/>
    <n v="60"/>
    <n v="280"/>
    <n v="-8.5737664848608208"/>
    <n v="-4.4623152025750752"/>
    <n v="1.6776088030124059"/>
    <n v="9.81"/>
  </r>
  <r>
    <x v="768"/>
    <n v="70"/>
    <n v="60"/>
    <n v="320"/>
    <n v="-3.6995652495962257"/>
    <n v="-8.9294426291922218"/>
    <n v="1.6776088030124059"/>
    <n v="9.81"/>
  </r>
  <r>
    <x v="769"/>
    <n v="70"/>
    <n v="60"/>
    <n v="360"/>
    <n v="2.9057036820422923"/>
    <n v="-9.2183846099097622"/>
    <n v="1.6776088030124059"/>
    <n v="9.81"/>
  </r>
  <r>
    <x v="770"/>
    <n v="70"/>
    <n v="70"/>
    <n v="0"/>
    <n v="3.1528732255124763"/>
    <n v="-9.2183846099097604"/>
    <n v="1.1475520065014135"/>
    <n v="9.81"/>
  </r>
  <r>
    <x v="771"/>
    <n v="70"/>
    <n v="70"/>
    <n v="40"/>
    <n v="8.3407044228375167"/>
    <n v="-5.0350644606830262"/>
    <n v="1.1475520065014135"/>
    <n v="9.8099999999999987"/>
  </r>
  <r>
    <x v="772"/>
    <n v="70"/>
    <n v="70"/>
    <n v="80"/>
    <n v="9.6258273241126506"/>
    <n v="1.5042183082055871"/>
    <n v="1.1475520065014135"/>
    <n v="9.81"/>
  </r>
  <r>
    <x v="773"/>
    <n v="70"/>
    <n v="70"/>
    <n v="120"/>
    <n v="6.406918641281119"/>
    <n v="7.3396606131604667"/>
    <n v="1.1475520065014135"/>
    <n v="9.81"/>
  </r>
  <r>
    <x v="774"/>
    <n v="70"/>
    <n v="70"/>
    <n v="160"/>
    <n v="0.19014152122493813"/>
    <n v="9.740794145976027"/>
    <n v="1.1475520065014135"/>
    <n v="9.81"/>
  </r>
  <r>
    <x v="775"/>
    <n v="70"/>
    <n v="70"/>
    <n v="200"/>
    <n v="-6.1156049298000132"/>
    <n v="7.5841018410211465"/>
    <n v="1.1475520065014135"/>
    <n v="9.81"/>
  </r>
  <r>
    <x v="776"/>
    <n v="70"/>
    <n v="70"/>
    <n v="240"/>
    <n v="-9.5597918667935939"/>
    <n v="1.8787239967492977"/>
    <n v="1.1475520065014135"/>
    <n v="9.81"/>
  </r>
  <r>
    <x v="777"/>
    <n v="70"/>
    <n v="70"/>
    <n v="280"/>
    <n v="-8.530845944062456"/>
    <n v="-4.7057296852929973"/>
    <n v="1.1475520065014135"/>
    <n v="9.81"/>
  </r>
  <r>
    <x v="778"/>
    <n v="70"/>
    <n v="70"/>
    <n v="320"/>
    <n v="-3.5102223943126387"/>
    <n v="-9.0883201492267318"/>
    <n v="1.1475520065014135"/>
    <n v="9.8099999999999987"/>
  </r>
  <r>
    <x v="779"/>
    <n v="70"/>
    <n v="70"/>
    <n v="360"/>
    <n v="3.1528732255124741"/>
    <n v="-9.2183846099097622"/>
    <n v="1.1475520065014135"/>
    <n v="9.81"/>
  </r>
  <r>
    <x v="780"/>
    <n v="70"/>
    <n v="80"/>
    <n v="0"/>
    <n v="3.3042443114562943"/>
    <n v="-9.2183846099097604"/>
    <n v="0.58262742296220937"/>
    <n v="9.8099999999999987"/>
  </r>
  <r>
    <x v="781"/>
    <n v="70"/>
    <n v="80"/>
    <n v="40"/>
    <n v="8.4566614020736637"/>
    <n v="-4.9377650021735437"/>
    <n v="0.58262742296220937"/>
    <n v="9.8099999999999987"/>
  </r>
  <r>
    <x v="782"/>
    <n v="70"/>
    <n v="80"/>
    <n v="80"/>
    <n v="9.6521126373382575"/>
    <n v="1.6532897272249363"/>
    <n v="0.58262742296220937"/>
    <n v="9.8099999999999987"/>
  </r>
  <r>
    <x v="783"/>
    <n v="70"/>
    <n v="80"/>
    <n v="120"/>
    <n v="6.3312330983092098"/>
    <n v="7.4707518189862512"/>
    <n v="0.58262742296220937"/>
    <n v="9.81"/>
  </r>
  <r>
    <x v="784"/>
    <n v="70"/>
    <n v="80"/>
    <n v="160"/>
    <n v="4.7899228763182547E-2"/>
    <n v="9.7925661064858947"/>
    <n v="0.58262742296220937"/>
    <n v="9.81"/>
  </r>
  <r>
    <x v="785"/>
    <n v="70"/>
    <n v="80"/>
    <n v="200"/>
    <n v="-6.2578472222617698"/>
    <n v="7.5323298805112797"/>
    <n v="0.58262742296220937"/>
    <n v="9.81"/>
  </r>
  <r>
    <x v="786"/>
    <n v="70"/>
    <n v="80"/>
    <n v="240"/>
    <n v="-9.6354774097655032"/>
    <n v="1.7476327909235136"/>
    <n v="0.58262742296220937"/>
    <n v="9.81"/>
  </r>
  <r>
    <x v="787"/>
    <n v="70"/>
    <n v="80"/>
    <n v="280"/>
    <n v="-8.5045606308368473"/>
    <n v="-4.8548011043123473"/>
    <n v="0.58262742296220937"/>
    <n v="9.81"/>
  </r>
  <r>
    <x v="788"/>
    <n v="70"/>
    <n v="80"/>
    <n v="320"/>
    <n v="-3.3942654150764913"/>
    <n v="-9.185619607736216"/>
    <n v="0.58262742296220937"/>
    <n v="9.81"/>
  </r>
  <r>
    <x v="789"/>
    <n v="70"/>
    <n v="80"/>
    <n v="360"/>
    <n v="3.304244311456292"/>
    <n v="-9.2183846099097622"/>
    <n v="0.58262742296220937"/>
    <n v="9.81"/>
  </r>
  <r>
    <x v="790"/>
    <n v="70"/>
    <n v="90"/>
    <n v="0"/>
    <n v="3.3552176060248113"/>
    <n v="-9.2183846099097604"/>
    <n v="2.0544782508305651E-16"/>
    <n v="9.81"/>
  </r>
  <r>
    <x v="791"/>
    <n v="70"/>
    <n v="90"/>
    <n v="40"/>
    <n v="8.4957092111253427"/>
    <n v="-4.9049999999999994"/>
    <n v="2.0544782508305651E-16"/>
    <n v="9.8099999999999987"/>
  </r>
  <r>
    <x v="792"/>
    <n v="70"/>
    <n v="90"/>
    <n v="80"/>
    <n v="9.6609640570497604"/>
    <n v="1.7034886229125872"/>
    <n v="2.0544782508305651E-16"/>
    <n v="9.81"/>
  </r>
  <r>
    <x v="793"/>
    <n v="70"/>
    <n v="90"/>
    <n v="120"/>
    <n v="6.3057464510249517"/>
    <n v="7.5148959869971739"/>
    <n v="2.0544782508305651E-16"/>
    <n v="9.81"/>
  </r>
  <r>
    <x v="794"/>
    <n v="70"/>
    <n v="90"/>
    <n v="160"/>
    <n v="6.5618237721992668E-16"/>
    <n v="9.8099999999999987"/>
    <n v="2.0544782508305651E-16"/>
    <n v="9.8099999999999987"/>
  </r>
  <r>
    <x v="795"/>
    <n v="70"/>
    <n v="90"/>
    <n v="200"/>
    <n v="-6.3057464510249517"/>
    <n v="7.5148959869971748"/>
    <n v="2.0544782508305651E-16"/>
    <n v="9.81"/>
  </r>
  <r>
    <x v="796"/>
    <n v="70"/>
    <n v="90"/>
    <n v="240"/>
    <n v="-9.6609640570497604"/>
    <n v="1.7034886229125907"/>
    <n v="2.0544782508305651E-16"/>
    <n v="9.81"/>
  </r>
  <r>
    <x v="797"/>
    <n v="70"/>
    <n v="90"/>
    <n v="280"/>
    <n v="-8.4957092111253445"/>
    <n v="-4.9049999999999976"/>
    <n v="2.0544782508305651E-16"/>
    <n v="9.81"/>
  </r>
  <r>
    <x v="798"/>
    <n v="70"/>
    <n v="90"/>
    <n v="320"/>
    <n v="-3.3552176060248118"/>
    <n v="-9.2183846099097604"/>
    <n v="2.0544782508305651E-16"/>
    <n v="9.81"/>
  </r>
  <r>
    <x v="799"/>
    <n v="70"/>
    <n v="90"/>
    <n v="360"/>
    <n v="3.3552176060248091"/>
    <n v="-9.2183846099097622"/>
    <n v="2.0544782508305651E-16"/>
    <n v="9.81"/>
  </r>
  <r>
    <x v="800"/>
    <n v="80"/>
    <n v="0"/>
    <n v="0"/>
    <n v="0"/>
    <n v="-9.6609640570497604"/>
    <n v="1.7034886229125874"/>
    <n v="9.81"/>
  </r>
  <r>
    <x v="801"/>
    <n v="80"/>
    <n v="0"/>
    <n v="40"/>
    <n v="6.2099479934985871"/>
    <n v="-7.4007278310751463"/>
    <n v="1.7034886229125874"/>
    <n v="9.81"/>
  </r>
  <r>
    <x v="802"/>
    <n v="80"/>
    <n v="0"/>
    <n v="80"/>
    <n v="9.5141923049548804"/>
    <n v="-1.6776088030124057"/>
    <n v="1.7034886229125874"/>
    <n v="9.81"/>
  </r>
  <r>
    <x v="803"/>
    <n v="80"/>
    <n v="0"/>
    <n v="120"/>
    <n v="8.3666402984534685"/>
    <n v="4.8304820285248784"/>
    <n v="1.7034886229125874"/>
    <n v="9.81"/>
  </r>
  <r>
    <x v="804"/>
    <n v="80"/>
    <n v="0"/>
    <n v="160"/>
    <n v="3.3042443114562952"/>
    <n v="9.0783366340875524"/>
    <n v="1.7034886229125874"/>
    <n v="9.81"/>
  </r>
  <r>
    <x v="805"/>
    <n v="80"/>
    <n v="0"/>
    <n v="200"/>
    <n v="-3.3042443114562929"/>
    <n v="9.0783366340875524"/>
    <n v="1.7034886229125874"/>
    <n v="9.81"/>
  </r>
  <r>
    <x v="806"/>
    <n v="80"/>
    <n v="0"/>
    <n v="240"/>
    <n v="-8.3666402984534667"/>
    <n v="4.8304820285248846"/>
    <n v="1.7034886229125874"/>
    <n v="9.81"/>
  </r>
  <r>
    <x v="807"/>
    <n v="80"/>
    <n v="0"/>
    <n v="280"/>
    <n v="-9.5141923049548804"/>
    <n v="-1.6776088030124017"/>
    <n v="1.7034886229125874"/>
    <n v="9.81"/>
  </r>
  <r>
    <x v="808"/>
    <n v="80"/>
    <n v="0"/>
    <n v="320"/>
    <n v="-6.2099479934985906"/>
    <n v="-7.4007278310751445"/>
    <n v="1.7034886229125874"/>
    <n v="9.81"/>
  </r>
  <r>
    <x v="809"/>
    <n v="80"/>
    <n v="0"/>
    <n v="360"/>
    <n v="-2.3662537418287234E-15"/>
    <n v="-9.6609640570497604"/>
    <n v="1.7034886229125874"/>
    <n v="9.81"/>
  </r>
  <r>
    <x v="810"/>
    <n v="80"/>
    <n v="10"/>
    <n v="0"/>
    <n v="0.2958076950451195"/>
    <n v="-9.6609640570497604"/>
    <n v="1.6776088030124057"/>
    <n v="9.8099999999999987"/>
  </r>
  <r>
    <x v="811"/>
    <n v="80"/>
    <n v="10"/>
    <n v="40"/>
    <n v="6.4365498345197345"/>
    <n v="-7.2105863098502097"/>
    <n v="1.6776088030124057"/>
    <n v="9.81"/>
  </r>
  <r>
    <x v="812"/>
    <n v="80"/>
    <n v="10"/>
    <n v="80"/>
    <n v="9.5655587721393207"/>
    <n v="-1.386295091531301"/>
    <n v="1.6776088030124057"/>
    <n v="9.81"/>
  </r>
  <r>
    <x v="813"/>
    <n v="80"/>
    <n v="10"/>
    <n v="120"/>
    <n v="8.2187364509309102"/>
    <n v="5.0866590070688726"/>
    <n v="1.6776088030124057"/>
    <n v="9.81"/>
  </r>
  <r>
    <x v="814"/>
    <n v="80"/>
    <n v="10"/>
    <n v="160"/>
    <n v="3.0262760032507079"/>
    <n v="9.1795088243437188"/>
    <n v="1.6776088030124057"/>
    <n v="9.81"/>
  </r>
  <r>
    <x v="815"/>
    <n v="80"/>
    <n v="10"/>
    <n v="200"/>
    <n v="-3.5822126196618798"/>
    <n v="8.977164443831386"/>
    <n v="1.6776088030124057"/>
    <n v="9.81"/>
  </r>
  <r>
    <x v="816"/>
    <n v="80"/>
    <n v="10"/>
    <n v="240"/>
    <n v="-8.5145441459760267"/>
    <n v="4.5743050499808913"/>
    <n v="1.6776088030124057"/>
    <n v="9.81"/>
  </r>
  <r>
    <x v="817"/>
    <n v="80"/>
    <n v="10"/>
    <n v="280"/>
    <n v="-9.462825837770442"/>
    <n v="-1.9689225144935061"/>
    <n v="1.6776088030124057"/>
    <n v="9.81"/>
  </r>
  <r>
    <x v="818"/>
    <n v="80"/>
    <n v="10"/>
    <n v="320"/>
    <n v="-5.9833461524774432"/>
    <n v="-7.5908693523000812"/>
    <n v="1.6776088030124057"/>
    <n v="9.81"/>
  </r>
  <r>
    <x v="819"/>
    <n v="80"/>
    <n v="10"/>
    <n v="360"/>
    <n v="0.29580769504511711"/>
    <n v="-9.6609640570497604"/>
    <n v="1.6776088030124057"/>
    <n v="9.8099999999999987"/>
  </r>
  <r>
    <x v="820"/>
    <n v="80"/>
    <n v="20"/>
    <n v="0"/>
    <n v="0.58262742296220915"/>
    <n v="-9.6609640570497604"/>
    <n v="1.6007556885437075"/>
    <n v="9.81"/>
  </r>
  <r>
    <x v="821"/>
    <n v="80"/>
    <n v="20"/>
    <n v="40"/>
    <n v="6.6562664932675171"/>
    <n v="-7.0262221425314397"/>
    <n v="1.6007556885437075"/>
    <n v="9.81"/>
  </r>
  <r>
    <x v="822"/>
    <n v="80"/>
    <n v="20"/>
    <n v="80"/>
    <n v="9.6153644952110469"/>
    <n v="-1.103832799761699"/>
    <n v="1.6007556885437075"/>
    <n v="9.8099999999999987"/>
  </r>
  <r>
    <x v="823"/>
    <n v="80"/>
    <n v="20"/>
    <n v="120"/>
    <n v="8.0753265869723645"/>
    <n v="5.3350521777516127"/>
    <n v="1.6007556885437075"/>
    <n v="9.81"/>
  </r>
  <r>
    <x v="824"/>
    <n v="80"/>
    <n v="20"/>
    <n v="160"/>
    <n v="2.756753621431197"/>
    <n v="9.2776069487945509"/>
    <n v="1.6007556885437075"/>
    <n v="9.81"/>
  </r>
  <r>
    <x v="825"/>
    <n v="80"/>
    <n v="20"/>
    <n v="200"/>
    <n v="-3.8517350014813911"/>
    <n v="8.8790663193805521"/>
    <n v="1.6007556885437075"/>
    <n v="9.81"/>
  </r>
  <r>
    <x v="826"/>
    <n v="80"/>
    <n v="20"/>
    <n v="240"/>
    <n v="-8.6579540099345724"/>
    <n v="4.3259118792981512"/>
    <n v="1.6007556885437075"/>
    <n v="9.8100000000000023"/>
  </r>
  <r>
    <x v="827"/>
    <n v="80"/>
    <n v="20"/>
    <n v="280"/>
    <n v="-9.413020114698714"/>
    <n v="-2.2513848062631081"/>
    <n v="1.6007556885437075"/>
    <n v="9.81"/>
  </r>
  <r>
    <x v="828"/>
    <n v="80"/>
    <n v="20"/>
    <n v="320"/>
    <n v="-5.7636294937296597"/>
    <n v="-7.7752335196188511"/>
    <n v="1.6007556885437075"/>
    <n v="9.81"/>
  </r>
  <r>
    <x v="829"/>
    <n v="80"/>
    <n v="20"/>
    <n v="360"/>
    <n v="0.58262742296220682"/>
    <n v="-9.6609640570497604"/>
    <n v="1.6007556885437075"/>
    <n v="9.81"/>
  </r>
  <r>
    <x v="830"/>
    <n v="80"/>
    <n v="30"/>
    <n v="0"/>
    <n v="0.85174431145629359"/>
    <n v="-9.6609640570497604"/>
    <n v="1.4752644225000708"/>
    <n v="9.8099999999999987"/>
  </r>
  <r>
    <x v="831"/>
    <n v="80"/>
    <n v="30"/>
    <n v="40"/>
    <n v="6.8624219902478805"/>
    <n v="-6.853237141050049"/>
    <n v="1.4752644225000708"/>
    <n v="9.81"/>
  </r>
  <r>
    <x v="832"/>
    <n v="80"/>
    <n v="30"/>
    <n v="80"/>
    <n v="9.6620961524774405"/>
    <n v="-0.83880440150620283"/>
    <n v="1.4752644225000708"/>
    <n v="9.81"/>
  </r>
  <r>
    <x v="833"/>
    <n v="80"/>
    <n v="30"/>
    <n v="120"/>
    <n v="7.9407681427253216"/>
    <n v="5.5681142397749133"/>
    <n v="1.4752644225000708"/>
    <n v="9.8099999999999987"/>
  </r>
  <r>
    <x v="834"/>
    <n v="80"/>
    <n v="30"/>
    <n v="160"/>
    <n v="2.5038664671844413"/>
    <n v="9.3696503455686564"/>
    <n v="1.4752644225000708"/>
    <n v="9.81"/>
  </r>
  <r>
    <x v="835"/>
    <n v="80"/>
    <n v="30"/>
    <n v="200"/>
    <n v="-4.1046221557281459"/>
    <n v="8.7870229226064485"/>
    <n v="1.4752644225000708"/>
    <n v="9.81"/>
  </r>
  <r>
    <x v="836"/>
    <n v="80"/>
    <n v="30"/>
    <n v="240"/>
    <n v="-8.7925124541816135"/>
    <n v="4.0928498172748498"/>
    <n v="1.4752644225000708"/>
    <n v="9.81"/>
  </r>
  <r>
    <x v="837"/>
    <n v="80"/>
    <n v="30"/>
    <n v="280"/>
    <n v="-9.3662884574323222"/>
    <n v="-2.5164132045186047"/>
    <n v="1.4752644225000708"/>
    <n v="9.81"/>
  </r>
  <r>
    <x v="838"/>
    <n v="80"/>
    <n v="30"/>
    <n v="320"/>
    <n v="-5.5574739967492972"/>
    <n v="-7.9482185211002436"/>
    <n v="1.4752644225000708"/>
    <n v="9.81"/>
  </r>
  <r>
    <x v="839"/>
    <n v="80"/>
    <n v="30"/>
    <n v="360"/>
    <n v="0.85174431145629126"/>
    <n v="-9.6609640570497604"/>
    <n v="1.4752644225000708"/>
    <n v="9.8099999999999987"/>
  </r>
  <r>
    <x v="840"/>
    <n v="80"/>
    <n v="40"/>
    <n v="0"/>
    <n v="1.0949813800501964"/>
    <n v="-9.6609640570497604"/>
    <n v="1.3049479934985877"/>
    <n v="9.81"/>
  </r>
  <r>
    <x v="841"/>
    <n v="80"/>
    <n v="40"/>
    <n v="40"/>
    <n v="7.0487523950047901"/>
    <n v="-6.6968873671414135"/>
    <n v="1.3049479934985877"/>
    <n v="9.81"/>
  </r>
  <r>
    <x v="842"/>
    <n v="80"/>
    <n v="40"/>
    <n v="80"/>
    <n v="9.704333826179818"/>
    <n v="-0.59926265053496497"/>
    <n v="1.3049479934985877"/>
    <n v="9.81"/>
  </r>
  <r>
    <x v="843"/>
    <n v="80"/>
    <n v="40"/>
    <n v="120"/>
    <n v="7.8191496084283711"/>
    <n v="5.7787637203192919"/>
    <n v="1.3049479934985877"/>
    <n v="9.81"/>
  </r>
  <r>
    <x v="844"/>
    <n v="80"/>
    <n v="40"/>
    <n v="160"/>
    <n v="2.275298388725155"/>
    <n v="9.452842322631259"/>
    <n v="1.3049479934985877"/>
    <n v="9.81"/>
  </r>
  <r>
    <x v="845"/>
    <n v="80"/>
    <n v="40"/>
    <n v="200"/>
    <n v="-4.3331902341874331"/>
    <n v="8.7038309455438458"/>
    <n v="1.3049479934985877"/>
    <n v="9.81"/>
  </r>
  <r>
    <x v="846"/>
    <n v="80"/>
    <n v="40"/>
    <n v="240"/>
    <n v="-8.9141309884785649"/>
    <n v="3.882200336730472"/>
    <n v="1.3049479934985877"/>
    <n v="9.81"/>
  </r>
  <r>
    <x v="847"/>
    <n v="80"/>
    <n v="40"/>
    <n v="280"/>
    <n v="-9.3240507837299447"/>
    <n v="-2.7559549554898419"/>
    <n v="1.3049479934985877"/>
    <n v="9.81"/>
  </r>
  <r>
    <x v="848"/>
    <n v="80"/>
    <n v="40"/>
    <n v="320"/>
    <n v="-5.3711435919923876"/>
    <n v="-8.10456829500888"/>
    <n v="1.3049479934985877"/>
    <n v="9.81"/>
  </r>
  <r>
    <x v="849"/>
    <n v="80"/>
    <n v="40"/>
    <n v="360"/>
    <n v="1.0949813800501942"/>
    <n v="-9.6609640570497604"/>
    <n v="1.3049479934985877"/>
    <n v="9.81"/>
  </r>
  <r>
    <x v="850"/>
    <n v="80"/>
    <n v="50"/>
    <n v="0"/>
    <n v="1.3049479934985877"/>
    <n v="-9.6609640570497604"/>
    <n v="1.0949813800501969"/>
    <n v="9.81"/>
  </r>
  <r>
    <x v="851"/>
    <n v="80"/>
    <n v="50"/>
    <n v="40"/>
    <n v="7.2095961524774408"/>
    <n v="-6.5619234295689441"/>
    <n v="1.0949813800501969"/>
    <n v="9.81"/>
  </r>
  <r>
    <x v="852"/>
    <n v="80"/>
    <n v="50"/>
    <n v="80"/>
    <n v="9.740794145976027"/>
    <n v="-0.39248590173727199"/>
    <n v="1.0949813800501969"/>
    <n v="9.81"/>
  </r>
  <r>
    <x v="853"/>
    <n v="80"/>
    <n v="50"/>
    <n v="120"/>
    <n v="7.7141663017041759"/>
    <n v="5.9606001415121863"/>
    <n v="1.0949813800501969"/>
    <n v="9.81"/>
  </r>
  <r>
    <x v="854"/>
    <n v="80"/>
    <n v="50"/>
    <n v="160"/>
    <n v="2.0779943114562944"/>
    <n v="9.5246551338564824"/>
    <n v="1.0949813800501969"/>
    <n v="9.81"/>
  </r>
  <r>
    <x v="855"/>
    <n v="80"/>
    <n v="50"/>
    <n v="200"/>
    <n v="-4.5304943114562937"/>
    <n v="8.6320181343186224"/>
    <n v="1.0949813800501969"/>
    <n v="9.81"/>
  </r>
  <r>
    <x v="856"/>
    <n v="80"/>
    <n v="50"/>
    <n v="240"/>
    <n v="-9.0191142952027619"/>
    <n v="3.7003639155375776"/>
    <n v="1.0949813800501969"/>
    <n v="9.8100000000000023"/>
  </r>
  <r>
    <x v="857"/>
    <n v="80"/>
    <n v="50"/>
    <n v="280"/>
    <n v="-9.2875904639337357"/>
    <n v="-2.9627317042875356"/>
    <n v="1.0949813800501969"/>
    <n v="9.81"/>
  </r>
  <r>
    <x v="858"/>
    <n v="80"/>
    <n v="50"/>
    <n v="320"/>
    <n v="-5.2102998345197378"/>
    <n v="-8.2395322325813467"/>
    <n v="1.0949813800501969"/>
    <n v="9.81"/>
  </r>
  <r>
    <x v="859"/>
    <n v="80"/>
    <n v="50"/>
    <n v="360"/>
    <n v="1.3049479934985853"/>
    <n v="-9.6609640570497604"/>
    <n v="1.0949813800501969"/>
    <n v="9.81"/>
  </r>
  <r>
    <x v="860"/>
    <n v="80"/>
    <n v="60"/>
    <n v="0"/>
    <n v="1.4752644225000708"/>
    <n v="-9.6609640570497604"/>
    <n v="0.85174431145629381"/>
    <n v="9.81"/>
  </r>
  <r>
    <x v="861"/>
    <n v="80"/>
    <n v="60"/>
    <n v="40"/>
    <n v="7.3400661064858941"/>
    <n v="-6.4524461392807329"/>
    <n v="0.85174431145629381"/>
    <n v="9.81"/>
  </r>
  <r>
    <x v="862"/>
    <n v="80"/>
    <n v="60"/>
    <n v="80"/>
    <n v="9.7703692834988729"/>
    <n v="-0.22475696199125816"/>
    <n v="0.85174431145629381"/>
    <n v="9.8099999999999987"/>
  </r>
  <r>
    <x v="863"/>
    <n v="80"/>
    <n v="60"/>
    <n v="120"/>
    <n v="7.6290080872034345"/>
    <n v="6.108098495709319"/>
    <n v="0.85174431145629381"/>
    <n v="9.81"/>
  </r>
  <r>
    <x v="864"/>
    <n v="80"/>
    <n v="60"/>
    <n v="160"/>
    <n v="1.9179492199249939"/>
    <n v="9.5829067833142858"/>
    <n v="0.85174431145629381"/>
    <n v="9.81"/>
  </r>
  <r>
    <x v="865"/>
    <n v="80"/>
    <n v="60"/>
    <n v="200"/>
    <n v="-4.6905394029875938"/>
    <n v="8.573766484860819"/>
    <n v="0.85174431145629381"/>
    <n v="9.81"/>
  </r>
  <r>
    <x v="866"/>
    <n v="80"/>
    <n v="60"/>
    <n v="240"/>
    <n v="-9.1042725097035024"/>
    <n v="3.5528655613404445"/>
    <n v="0.85174431145629381"/>
    <n v="9.81"/>
  </r>
  <r>
    <x v="867"/>
    <n v="80"/>
    <n v="60"/>
    <n v="280"/>
    <n v="-9.258015326410888"/>
    <n v="-3.1304606440335494"/>
    <n v="0.85174431145629381"/>
    <n v="9.81"/>
  </r>
  <r>
    <x v="868"/>
    <n v="80"/>
    <n v="60"/>
    <n v="320"/>
    <n v="-5.0798298805112827"/>
    <n v="-8.349009522869558"/>
    <n v="0.85174431145629381"/>
    <n v="9.81"/>
  </r>
  <r>
    <x v="869"/>
    <n v="80"/>
    <n v="60"/>
    <n v="360"/>
    <n v="1.4752644225000684"/>
    <n v="-9.6609640570497604"/>
    <n v="0.85174431145629381"/>
    <n v="9.81"/>
  </r>
  <r>
    <x v="870"/>
    <n v="80"/>
    <n v="70"/>
    <n v="0"/>
    <n v="1.6007556885437073"/>
    <n v="-9.6609640570497604"/>
    <n v="0.58262742296220937"/>
    <n v="9.8099999999999987"/>
  </r>
  <r>
    <x v="871"/>
    <n v="80"/>
    <n v="70"/>
    <n v="40"/>
    <n v="7.4361979934985873"/>
    <n v="-6.3717819083440066"/>
    <n v="0.58262742296220937"/>
    <n v="9.81"/>
  </r>
  <r>
    <x v="872"/>
    <n v="80"/>
    <n v="70"/>
    <n v="80"/>
    <n v="9.7921606131604673"/>
    <n v="-0.10117219025616746"/>
    <n v="0.58262742296220937"/>
    <n v="9.81"/>
  </r>
  <r>
    <x v="873"/>
    <n v="80"/>
    <n v="70"/>
    <n v="120"/>
    <n v="7.5662624541816159"/>
    <n v="6.2167771200561797"/>
    <n v="0.58262742296220937"/>
    <n v="9.81"/>
  </r>
  <r>
    <x v="874"/>
    <n v="80"/>
    <n v="70"/>
    <n v="160"/>
    <n v="1.8000260032507076"/>
    <n v="9.6258273241126506"/>
    <n v="0.58262742296220937"/>
    <n v="9.81"/>
  </r>
  <r>
    <x v="875"/>
    <n v="80"/>
    <n v="70"/>
    <n v="200"/>
    <n v="-4.8084626196618805"/>
    <n v="8.5308459440624542"/>
    <n v="0.58262742296220937"/>
    <n v="9.81"/>
  </r>
  <r>
    <x v="876"/>
    <n v="80"/>
    <n v="70"/>
    <n v="240"/>
    <n v="-9.1670181427253201"/>
    <n v="3.4441869369935842"/>
    <n v="0.58262742296220937"/>
    <n v="9.81"/>
  </r>
  <r>
    <x v="877"/>
    <n v="80"/>
    <n v="70"/>
    <n v="280"/>
    <n v="-9.2362239967492954"/>
    <n v="-3.2540454157686396"/>
    <n v="0.58262742296220937"/>
    <n v="9.81"/>
  </r>
  <r>
    <x v="878"/>
    <n v="80"/>
    <n v="70"/>
    <n v="320"/>
    <n v="-4.9836979934985903"/>
    <n v="-8.4296737538062843"/>
    <n v="0.58262742296220937"/>
    <n v="9.8099999999999987"/>
  </r>
  <r>
    <x v="879"/>
    <n v="80"/>
    <n v="70"/>
    <n v="360"/>
    <n v="1.6007556885437049"/>
    <n v="-9.6609640570497604"/>
    <n v="0.58262742296220937"/>
    <n v="9.8099999999999987"/>
  </r>
  <r>
    <x v="880"/>
    <n v="80"/>
    <n v="80"/>
    <n v="0"/>
    <n v="1.6776088030124057"/>
    <n v="-9.6609640570497604"/>
    <n v="0.29580769504511961"/>
    <n v="9.8099999999999987"/>
  </r>
  <r>
    <x v="881"/>
    <n v="80"/>
    <n v="80"/>
    <n v="40"/>
    <n v="7.4950708947737201"/>
    <n v="-6.3223816785977061"/>
    <n v="0.29580769504511961"/>
    <n v="9.8099999999999987"/>
  </r>
  <r>
    <x v="882"/>
    <n v="80"/>
    <n v="80"/>
    <n v="80"/>
    <n v="9.8055060164359844"/>
    <n v="-2.548664728425843E-2"/>
    <n v="0.29580769504511961"/>
    <n v="9.8099999999999987"/>
  </r>
  <r>
    <x v="883"/>
    <n v="80"/>
    <n v="80"/>
    <n v="120"/>
    <n v="7.5278358969472663"/>
    <n v="6.2833338695460261"/>
    <n v="0.29580769504511961"/>
    <n v="9.81"/>
  </r>
  <r>
    <x v="884"/>
    <n v="80"/>
    <n v="80"/>
    <n v="160"/>
    <n v="1.7278076987000568"/>
    <n v="9.6521126373382575"/>
    <n v="0.29580769504511961"/>
    <n v="9.8099999999999987"/>
  </r>
  <r>
    <x v="885"/>
    <n v="80"/>
    <n v="80"/>
    <n v="200"/>
    <n v="-4.8806809242125313"/>
    <n v="8.5045606308368455"/>
    <n v="0.29580769504511961"/>
    <n v="9.8099999999999987"/>
  </r>
  <r>
    <x v="886"/>
    <n v="80"/>
    <n v="80"/>
    <n v="240"/>
    <n v="-9.2054446999596706"/>
    <n v="3.3776301875037378"/>
    <n v="0.29580769504511961"/>
    <n v="9.81"/>
  </r>
  <r>
    <x v="887"/>
    <n v="80"/>
    <n v="80"/>
    <n v="280"/>
    <n v="-9.2228785934737765"/>
    <n v="-3.3297309587405488"/>
    <n v="0.29580769504511961"/>
    <n v="9.8099999999999987"/>
  </r>
  <r>
    <x v="888"/>
    <n v="80"/>
    <n v="80"/>
    <n v="320"/>
    <n v="-4.9248250922234567"/>
    <n v="-8.4790739835525866"/>
    <n v="0.29580769504511961"/>
    <n v="9.81"/>
  </r>
  <r>
    <x v="889"/>
    <n v="80"/>
    <n v="80"/>
    <n v="360"/>
    <n v="1.6776088030124034"/>
    <n v="-9.6609640570497604"/>
    <n v="0.29580769504511961"/>
    <n v="9.8099999999999987"/>
  </r>
  <r>
    <x v="890"/>
    <n v="80"/>
    <n v="90"/>
    <n v="0"/>
    <n v="1.7034886229125874"/>
    <n v="-9.6609640570497604"/>
    <n v="1.0430859447169164E-16"/>
    <n v="9.81"/>
  </r>
  <r>
    <x v="891"/>
    <n v="80"/>
    <n v="90"/>
    <n v="40"/>
    <n v="7.5148959869971748"/>
    <n v="-6.3057464510249508"/>
    <n v="1.0430859447169164E-16"/>
    <n v="9.81"/>
  </r>
  <r>
    <x v="892"/>
    <n v="80"/>
    <n v="90"/>
    <n v="80"/>
    <n v="9.8099999999999987"/>
    <n v="1.2145481250323741E-16"/>
    <n v="1.0430859447169164E-16"/>
    <n v="9.8099999999999987"/>
  </r>
  <r>
    <x v="893"/>
    <n v="80"/>
    <n v="90"/>
    <n v="120"/>
    <n v="7.5148959869971756"/>
    <n v="6.305746451024949"/>
    <n v="1.0430859447169164E-16"/>
    <n v="9.81"/>
  </r>
  <r>
    <x v="894"/>
    <n v="80"/>
    <n v="90"/>
    <n v="160"/>
    <n v="1.7034886229125876"/>
    <n v="9.6609640570497604"/>
    <n v="1.0430859447169164E-16"/>
    <n v="9.81"/>
  </r>
  <r>
    <x v="895"/>
    <n v="80"/>
    <n v="90"/>
    <n v="200"/>
    <n v="-4.9050000000000002"/>
    <n v="8.4957092111253427"/>
    <n v="1.0430859447169164E-16"/>
    <n v="9.81"/>
  </r>
  <r>
    <x v="896"/>
    <n v="80"/>
    <n v="90"/>
    <n v="240"/>
    <n v="-9.2183846099097604"/>
    <n v="3.355217606024814"/>
    <n v="1.0430859447169164E-16"/>
    <n v="9.81"/>
  </r>
  <r>
    <x v="897"/>
    <n v="80"/>
    <n v="90"/>
    <n v="280"/>
    <n v="-9.2183846099097622"/>
    <n v="-3.3552176060248073"/>
    <n v="1.0430859447169164E-16"/>
    <n v="9.81"/>
  </r>
  <r>
    <x v="898"/>
    <n v="80"/>
    <n v="90"/>
    <n v="320"/>
    <n v="-4.905000000000002"/>
    <n v="-8.4957092111253427"/>
    <n v="1.0430859447169164E-16"/>
    <n v="9.81"/>
  </r>
  <r>
    <x v="899"/>
    <n v="80"/>
    <n v="90"/>
    <n v="360"/>
    <n v="1.703488622912585"/>
    <n v="-9.6609640570497604"/>
    <n v="1.0430859447169164E-16"/>
    <n v="9.8099999999999987"/>
  </r>
  <r>
    <x v="900"/>
    <n v="90"/>
    <n v="0"/>
    <n v="0"/>
    <n v="0"/>
    <n v="-9.81"/>
    <n v="6.0068925498177676E-16"/>
    <n v="9.81"/>
  </r>
  <r>
    <x v="901"/>
    <n v="90"/>
    <n v="0"/>
    <n v="40"/>
    <n v="6.3057464510249508"/>
    <n v="-7.5148959869971748"/>
    <n v="6.0068925498177676E-16"/>
    <n v="9.81"/>
  </r>
  <r>
    <x v="902"/>
    <n v="90"/>
    <n v="0"/>
    <n v="80"/>
    <n v="9.6609640570497604"/>
    <n v="-1.7034886229125874"/>
    <n v="6.0068925498177676E-16"/>
    <n v="9.81"/>
  </r>
  <r>
    <x v="903"/>
    <n v="90"/>
    <n v="0"/>
    <n v="120"/>
    <n v="8.4957092111253445"/>
    <n v="4.9049999999999985"/>
    <n v="6.0068925498177676E-16"/>
    <n v="9.81"/>
  </r>
  <r>
    <x v="904"/>
    <n v="90"/>
    <n v="0"/>
    <n v="160"/>
    <n v="3.3552176060248118"/>
    <n v="9.2183846099097604"/>
    <n v="6.0068925498177676E-16"/>
    <n v="9.81"/>
  </r>
  <r>
    <x v="905"/>
    <n v="90"/>
    <n v="0"/>
    <n v="200"/>
    <n v="-3.3552176060248096"/>
    <n v="9.2183846099097622"/>
    <n v="6.0068925498177676E-16"/>
    <n v="9.81"/>
  </r>
  <r>
    <x v="906"/>
    <n v="90"/>
    <n v="0"/>
    <n v="240"/>
    <n v="-8.4957092111253427"/>
    <n v="4.9050000000000047"/>
    <n v="6.0068925498177676E-16"/>
    <n v="9.8100000000000023"/>
  </r>
  <r>
    <x v="907"/>
    <n v="90"/>
    <n v="0"/>
    <n v="280"/>
    <n v="-9.6609640570497621"/>
    <n v="-1.7034886229125832"/>
    <n v="6.0068925498177676E-16"/>
    <n v="9.81"/>
  </r>
  <r>
    <x v="908"/>
    <n v="90"/>
    <n v="0"/>
    <n v="320"/>
    <n v="-6.3057464510249535"/>
    <n v="-7.5148959869971721"/>
    <n v="6.0068925498177676E-16"/>
    <n v="9.81"/>
  </r>
  <r>
    <x v="909"/>
    <n v="90"/>
    <n v="0"/>
    <n v="360"/>
    <n v="-2.402757019927107E-15"/>
    <n v="-9.81"/>
    <n v="6.0068925498177676E-16"/>
    <n v="9.81"/>
  </r>
  <r>
    <x v="910"/>
    <n v="90"/>
    <n v="10"/>
    <n v="0"/>
    <n v="1.0430859447169159E-16"/>
    <n v="-9.81"/>
    <n v="5.9156343545718085E-16"/>
    <n v="9.81"/>
  </r>
  <r>
    <x v="911"/>
    <n v="90"/>
    <n v="10"/>
    <n v="40"/>
    <n v="6.3057464510249508"/>
    <n v="-7.5148959869971748"/>
    <n v="5.9156343545718085E-16"/>
    <n v="9.81"/>
  </r>
  <r>
    <x v="912"/>
    <n v="90"/>
    <n v="10"/>
    <n v="80"/>
    <n v="9.6609640570497604"/>
    <n v="-1.7034886229125874"/>
    <n v="5.9156343545718085E-16"/>
    <n v="9.81"/>
  </r>
  <r>
    <x v="913"/>
    <n v="90"/>
    <n v="10"/>
    <n v="120"/>
    <n v="8.4957092111253445"/>
    <n v="4.9049999999999985"/>
    <n v="5.9156343545718085E-16"/>
    <n v="9.81"/>
  </r>
  <r>
    <x v="914"/>
    <n v="90"/>
    <n v="10"/>
    <n v="160"/>
    <n v="3.3552176060248118"/>
    <n v="9.2183846099097604"/>
    <n v="5.9156343545718085E-16"/>
    <n v="9.81"/>
  </r>
  <r>
    <x v="915"/>
    <n v="90"/>
    <n v="10"/>
    <n v="200"/>
    <n v="-3.3552176060248096"/>
    <n v="9.2183846099097622"/>
    <n v="5.9156343545718085E-16"/>
    <n v="9.81"/>
  </r>
  <r>
    <x v="916"/>
    <n v="90"/>
    <n v="10"/>
    <n v="240"/>
    <n v="-8.4957092111253427"/>
    <n v="4.9050000000000047"/>
    <n v="5.9156343545718085E-16"/>
    <n v="9.8100000000000023"/>
  </r>
  <r>
    <x v="917"/>
    <n v="90"/>
    <n v="10"/>
    <n v="280"/>
    <n v="-9.6609640570497621"/>
    <n v="-1.7034886229125832"/>
    <n v="5.9156343545718085E-16"/>
    <n v="9.81"/>
  </r>
  <r>
    <x v="918"/>
    <n v="90"/>
    <n v="10"/>
    <n v="320"/>
    <n v="-6.3057464510249535"/>
    <n v="-7.5148959869971721"/>
    <n v="5.9156343545718085E-16"/>
    <n v="9.81"/>
  </r>
  <r>
    <x v="919"/>
    <n v="90"/>
    <n v="10"/>
    <n v="360"/>
    <n v="-2.2984484254554153E-15"/>
    <n v="-9.81"/>
    <n v="5.9156343545718085E-16"/>
    <n v="9.81"/>
  </r>
  <r>
    <x v="920"/>
    <n v="90"/>
    <n v="20"/>
    <n v="0"/>
    <n v="2.0544782508305647E-16"/>
    <n v="-9.81"/>
    <n v="5.6446326029176061E-16"/>
    <n v="9.81"/>
  </r>
  <r>
    <x v="921"/>
    <n v="90"/>
    <n v="20"/>
    <n v="40"/>
    <n v="6.3057464510249508"/>
    <n v="-7.5148959869971748"/>
    <n v="5.6446326029176061E-16"/>
    <n v="9.81"/>
  </r>
  <r>
    <x v="922"/>
    <n v="90"/>
    <n v="20"/>
    <n v="80"/>
    <n v="9.6609640570497604"/>
    <n v="-1.7034886229125872"/>
    <n v="5.6446326029176061E-16"/>
    <n v="9.81"/>
  </r>
  <r>
    <x v="923"/>
    <n v="90"/>
    <n v="20"/>
    <n v="120"/>
    <n v="8.4957092111253445"/>
    <n v="4.9049999999999985"/>
    <n v="5.6446326029176061E-16"/>
    <n v="9.81"/>
  </r>
  <r>
    <x v="924"/>
    <n v="90"/>
    <n v="20"/>
    <n v="160"/>
    <n v="3.3552176060248118"/>
    <n v="9.2183846099097604"/>
    <n v="5.6446326029176061E-16"/>
    <n v="9.81"/>
  </r>
  <r>
    <x v="925"/>
    <n v="90"/>
    <n v="20"/>
    <n v="200"/>
    <n v="-3.3552176060248096"/>
    <n v="9.2183846099097622"/>
    <n v="5.6446326029176061E-16"/>
    <n v="9.81"/>
  </r>
  <r>
    <x v="926"/>
    <n v="90"/>
    <n v="20"/>
    <n v="240"/>
    <n v="-8.4957092111253427"/>
    <n v="4.9050000000000047"/>
    <n v="5.6446326029176061E-16"/>
    <n v="9.8100000000000023"/>
  </r>
  <r>
    <x v="927"/>
    <n v="90"/>
    <n v="20"/>
    <n v="280"/>
    <n v="-9.6609640570497621"/>
    <n v="-1.7034886229125834"/>
    <n v="5.6446326029176061E-16"/>
    <n v="9.81"/>
  </r>
  <r>
    <x v="928"/>
    <n v="90"/>
    <n v="20"/>
    <n v="320"/>
    <n v="-6.3057464510249535"/>
    <n v="-7.5148959869971721"/>
    <n v="5.6446326029176061E-16"/>
    <n v="9.81"/>
  </r>
  <r>
    <x v="929"/>
    <n v="90"/>
    <n v="20"/>
    <n v="360"/>
    <n v="-2.1973091948440508E-15"/>
    <n v="-9.81"/>
    <n v="5.6446326029176061E-16"/>
    <n v="9.81"/>
  </r>
  <r>
    <x v="930"/>
    <n v="90"/>
    <n v="30"/>
    <n v="0"/>
    <n v="3.0034462749088833E-16"/>
    <n v="-9.81"/>
    <n v="5.2021215459456684E-16"/>
    <n v="9.81"/>
  </r>
  <r>
    <x v="931"/>
    <n v="90"/>
    <n v="30"/>
    <n v="40"/>
    <n v="6.3057464510249508"/>
    <n v="-7.5148959869971748"/>
    <n v="5.2021215459456684E-16"/>
    <n v="9.81"/>
  </r>
  <r>
    <x v="932"/>
    <n v="90"/>
    <n v="30"/>
    <n v="80"/>
    <n v="9.6609640570497604"/>
    <n v="-1.7034886229125872"/>
    <n v="5.2021215459456684E-16"/>
    <n v="9.81"/>
  </r>
  <r>
    <x v="933"/>
    <n v="90"/>
    <n v="30"/>
    <n v="120"/>
    <n v="8.4957092111253445"/>
    <n v="4.9049999999999985"/>
    <n v="5.2021215459456684E-16"/>
    <n v="9.81"/>
  </r>
  <r>
    <x v="934"/>
    <n v="90"/>
    <n v="30"/>
    <n v="160"/>
    <n v="3.3552176060248113"/>
    <n v="9.2183846099097604"/>
    <n v="5.2021215459456684E-16"/>
    <n v="9.81"/>
  </r>
  <r>
    <x v="935"/>
    <n v="90"/>
    <n v="30"/>
    <n v="200"/>
    <n v="-3.3552176060248105"/>
    <n v="9.2183846099097622"/>
    <n v="5.2021215459456684E-16"/>
    <n v="9.81"/>
  </r>
  <r>
    <x v="936"/>
    <n v="90"/>
    <n v="30"/>
    <n v="240"/>
    <n v="-8.4957092111253427"/>
    <n v="4.9050000000000047"/>
    <n v="5.2021215459456684E-16"/>
    <n v="9.8100000000000023"/>
  </r>
  <r>
    <x v="937"/>
    <n v="90"/>
    <n v="30"/>
    <n v="280"/>
    <n v="-9.6609640570497621"/>
    <n v="-1.7034886229125834"/>
    <n v="5.2021215459456684E-16"/>
    <n v="9.81"/>
  </r>
  <r>
    <x v="938"/>
    <n v="90"/>
    <n v="30"/>
    <n v="320"/>
    <n v="-6.3057464510249535"/>
    <n v="-7.5148959869971721"/>
    <n v="5.2021215459456684E-16"/>
    <n v="9.81"/>
  </r>
  <r>
    <x v="939"/>
    <n v="90"/>
    <n v="30"/>
    <n v="360"/>
    <n v="-2.1024123924362188E-15"/>
    <n v="-9.81"/>
    <n v="5.2021215459456684E-16"/>
    <n v="9.81"/>
  </r>
  <r>
    <x v="940"/>
    <n v="90"/>
    <n v="40"/>
    <n v="0"/>
    <n v="3.8611561037412439E-16"/>
    <n v="-9.81"/>
    <n v="4.6015466582006897E-16"/>
    <n v="9.81"/>
  </r>
  <r>
    <x v="941"/>
    <n v="90"/>
    <n v="40"/>
    <n v="40"/>
    <n v="6.3057464510249508"/>
    <n v="-7.5148959869971748"/>
    <n v="4.6015466582006897E-16"/>
    <n v="9.81"/>
  </r>
  <r>
    <x v="942"/>
    <n v="90"/>
    <n v="40"/>
    <n v="80"/>
    <n v="9.6609640570497604"/>
    <n v="-1.7034886229125872"/>
    <n v="4.6015466582006897E-16"/>
    <n v="9.81"/>
  </r>
  <r>
    <x v="943"/>
    <n v="90"/>
    <n v="40"/>
    <n v="120"/>
    <n v="8.4957092111253445"/>
    <n v="4.9049999999999985"/>
    <n v="4.6015466582006897E-16"/>
    <n v="9.81"/>
  </r>
  <r>
    <x v="944"/>
    <n v="90"/>
    <n v="40"/>
    <n v="160"/>
    <n v="3.3552176060248113"/>
    <n v="9.2183846099097604"/>
    <n v="4.6015466582006897E-16"/>
    <n v="9.81"/>
  </r>
  <r>
    <x v="945"/>
    <n v="90"/>
    <n v="40"/>
    <n v="200"/>
    <n v="-3.3552176060248105"/>
    <n v="9.2183846099097622"/>
    <n v="4.6015466582006897E-16"/>
    <n v="9.81"/>
  </r>
  <r>
    <x v="946"/>
    <n v="90"/>
    <n v="40"/>
    <n v="240"/>
    <n v="-8.4957092111253427"/>
    <n v="4.9050000000000047"/>
    <n v="4.6015466582006897E-16"/>
    <n v="9.8100000000000023"/>
  </r>
  <r>
    <x v="947"/>
    <n v="90"/>
    <n v="40"/>
    <n v="280"/>
    <n v="-9.6609640570497621"/>
    <n v="-1.7034886229125834"/>
    <n v="4.6015466582006897E-16"/>
    <n v="9.81"/>
  </r>
  <r>
    <x v="948"/>
    <n v="90"/>
    <n v="40"/>
    <n v="320"/>
    <n v="-6.3057464510249535"/>
    <n v="-7.5148959869971721"/>
    <n v="4.6015466582006897E-16"/>
    <n v="9.81"/>
  </r>
  <r>
    <x v="949"/>
    <n v="90"/>
    <n v="40"/>
    <n v="360"/>
    <n v="-2.0166414095529826E-15"/>
    <n v="-9.81"/>
    <n v="4.6015466582006897E-16"/>
    <n v="9.81"/>
  </r>
  <r>
    <x v="950"/>
    <n v="90"/>
    <n v="50"/>
    <n v="0"/>
    <n v="4.6015466582006897E-16"/>
    <n v="-9.81"/>
    <n v="3.8611561037412444E-16"/>
    <n v="9.81"/>
  </r>
  <r>
    <x v="951"/>
    <n v="90"/>
    <n v="50"/>
    <n v="40"/>
    <n v="6.3057464510249508"/>
    <n v="-7.5148959869971748"/>
    <n v="3.8611561037412444E-16"/>
    <n v="9.81"/>
  </r>
  <r>
    <x v="952"/>
    <n v="90"/>
    <n v="50"/>
    <n v="80"/>
    <n v="9.6609640570497604"/>
    <n v="-1.703488622912587"/>
    <n v="3.8611561037412444E-16"/>
    <n v="9.81"/>
  </r>
  <r>
    <x v="953"/>
    <n v="90"/>
    <n v="50"/>
    <n v="120"/>
    <n v="8.4957092111253445"/>
    <n v="4.9049999999999985"/>
    <n v="3.8611561037412444E-16"/>
    <n v="9.81"/>
  </r>
  <r>
    <x v="954"/>
    <n v="90"/>
    <n v="50"/>
    <n v="160"/>
    <n v="3.3552176060248113"/>
    <n v="9.2183846099097604"/>
    <n v="3.8611561037412444E-16"/>
    <n v="9.81"/>
  </r>
  <r>
    <x v="955"/>
    <n v="90"/>
    <n v="50"/>
    <n v="200"/>
    <n v="-3.3552176060248105"/>
    <n v="9.2183846099097622"/>
    <n v="3.8611561037412444E-16"/>
    <n v="9.81"/>
  </r>
  <r>
    <x v="956"/>
    <n v="90"/>
    <n v="50"/>
    <n v="240"/>
    <n v="-8.4957092111253427"/>
    <n v="4.9050000000000047"/>
    <n v="3.8611561037412444E-16"/>
    <n v="9.8100000000000023"/>
  </r>
  <r>
    <x v="957"/>
    <n v="90"/>
    <n v="50"/>
    <n v="280"/>
    <n v="-9.6609640570497621"/>
    <n v="-1.7034886229125836"/>
    <n v="3.8611561037412444E-16"/>
    <n v="9.81"/>
  </r>
  <r>
    <x v="958"/>
    <n v="90"/>
    <n v="50"/>
    <n v="320"/>
    <n v="-6.3057464510249535"/>
    <n v="-7.5148959869971721"/>
    <n v="3.8611561037412444E-16"/>
    <n v="9.81"/>
  </r>
  <r>
    <x v="959"/>
    <n v="90"/>
    <n v="50"/>
    <n v="360"/>
    <n v="-1.9426023541070379E-15"/>
    <n v="-9.81"/>
    <n v="3.8611561037412444E-16"/>
    <n v="9.81"/>
  </r>
  <r>
    <x v="960"/>
    <n v="90"/>
    <n v="60"/>
    <n v="0"/>
    <n v="5.2021215459456684E-16"/>
    <n v="-9.81"/>
    <n v="3.0034462749088843E-16"/>
    <n v="9.81"/>
  </r>
  <r>
    <x v="961"/>
    <n v="90"/>
    <n v="60"/>
    <n v="40"/>
    <n v="6.3057464510249508"/>
    <n v="-7.5148959869971748"/>
    <n v="3.0034462749088843E-16"/>
    <n v="9.81"/>
  </r>
  <r>
    <x v="962"/>
    <n v="90"/>
    <n v="60"/>
    <n v="80"/>
    <n v="9.6609640570497604"/>
    <n v="-1.703488622912587"/>
    <n v="3.0034462749088843E-16"/>
    <n v="9.81"/>
  </r>
  <r>
    <x v="963"/>
    <n v="90"/>
    <n v="60"/>
    <n v="120"/>
    <n v="8.4957092111253445"/>
    <n v="4.9049999999999985"/>
    <n v="3.0034462749088843E-16"/>
    <n v="9.81"/>
  </r>
  <r>
    <x v="964"/>
    <n v="90"/>
    <n v="60"/>
    <n v="160"/>
    <n v="3.3552176060248113"/>
    <n v="9.2183846099097604"/>
    <n v="3.0034462749088843E-16"/>
    <n v="9.81"/>
  </r>
  <r>
    <x v="965"/>
    <n v="90"/>
    <n v="60"/>
    <n v="200"/>
    <n v="-3.3552176060248105"/>
    <n v="9.2183846099097622"/>
    <n v="3.0034462749088843E-16"/>
    <n v="9.81"/>
  </r>
  <r>
    <x v="966"/>
    <n v="90"/>
    <n v="60"/>
    <n v="240"/>
    <n v="-8.4957092111253427"/>
    <n v="4.9050000000000047"/>
    <n v="3.0034462749088843E-16"/>
    <n v="9.8100000000000023"/>
  </r>
  <r>
    <x v="967"/>
    <n v="90"/>
    <n v="60"/>
    <n v="280"/>
    <n v="-9.6609640570497621"/>
    <n v="-1.7034886229125836"/>
    <n v="3.0034462749088843E-16"/>
    <n v="9.81"/>
  </r>
  <r>
    <x v="968"/>
    <n v="90"/>
    <n v="60"/>
    <n v="320"/>
    <n v="-6.3057464510249535"/>
    <n v="-7.5148959869971721"/>
    <n v="3.0034462749088843E-16"/>
    <n v="9.81"/>
  </r>
  <r>
    <x v="969"/>
    <n v="90"/>
    <n v="60"/>
    <n v="360"/>
    <n v="-1.8825448653325403E-15"/>
    <n v="-9.81"/>
    <n v="3.0034462749088843E-16"/>
    <n v="9.81"/>
  </r>
  <r>
    <x v="970"/>
    <n v="90"/>
    <n v="70"/>
    <n v="0"/>
    <n v="5.6446326029176061E-16"/>
    <n v="-9.81"/>
    <n v="2.0544782508305651E-16"/>
    <n v="9.81"/>
  </r>
  <r>
    <x v="971"/>
    <n v="90"/>
    <n v="70"/>
    <n v="40"/>
    <n v="6.3057464510249508"/>
    <n v="-7.5148959869971748"/>
    <n v="2.0544782508305651E-16"/>
    <n v="9.81"/>
  </r>
  <r>
    <x v="972"/>
    <n v="90"/>
    <n v="70"/>
    <n v="80"/>
    <n v="9.6609640570497604"/>
    <n v="-1.703488622912587"/>
    <n v="2.0544782508305651E-16"/>
    <n v="9.81"/>
  </r>
  <r>
    <x v="973"/>
    <n v="90"/>
    <n v="70"/>
    <n v="120"/>
    <n v="8.4957092111253445"/>
    <n v="4.9049999999999985"/>
    <n v="2.0544782508305651E-16"/>
    <n v="9.81"/>
  </r>
  <r>
    <x v="974"/>
    <n v="90"/>
    <n v="70"/>
    <n v="160"/>
    <n v="3.3552176060248113"/>
    <n v="9.2183846099097604"/>
    <n v="2.0544782508305651E-16"/>
    <n v="9.81"/>
  </r>
  <r>
    <x v="975"/>
    <n v="90"/>
    <n v="70"/>
    <n v="200"/>
    <n v="-3.3552176060248105"/>
    <n v="9.2183846099097622"/>
    <n v="2.0544782508305651E-16"/>
    <n v="9.81"/>
  </r>
  <r>
    <x v="976"/>
    <n v="90"/>
    <n v="70"/>
    <n v="240"/>
    <n v="-8.4957092111253427"/>
    <n v="4.9050000000000047"/>
    <n v="2.0544782508305651E-16"/>
    <n v="9.8100000000000023"/>
  </r>
  <r>
    <x v="977"/>
    <n v="90"/>
    <n v="70"/>
    <n v="280"/>
    <n v="-9.6609640570497621"/>
    <n v="-1.7034886229125836"/>
    <n v="2.0544782508305651E-16"/>
    <n v="9.81"/>
  </r>
  <r>
    <x v="978"/>
    <n v="90"/>
    <n v="70"/>
    <n v="320"/>
    <n v="-6.3057464510249535"/>
    <n v="-7.5148959869971721"/>
    <n v="2.0544782508305651E-16"/>
    <n v="9.81"/>
  </r>
  <r>
    <x v="979"/>
    <n v="90"/>
    <n v="70"/>
    <n v="360"/>
    <n v="-1.8382937596353465E-15"/>
    <n v="-9.81"/>
    <n v="2.0544782508305651E-16"/>
    <n v="9.81"/>
  </r>
  <r>
    <x v="980"/>
    <n v="90"/>
    <n v="80"/>
    <n v="0"/>
    <n v="5.9156343545718085E-16"/>
    <n v="-9.81"/>
    <n v="1.0430859447169164E-16"/>
    <n v="9.81"/>
  </r>
  <r>
    <x v="981"/>
    <n v="90"/>
    <n v="80"/>
    <n v="40"/>
    <n v="6.3057464510249508"/>
    <n v="-7.5148959869971748"/>
    <n v="1.0430859447169164E-16"/>
    <n v="9.81"/>
  </r>
  <r>
    <x v="982"/>
    <n v="90"/>
    <n v="80"/>
    <n v="80"/>
    <n v="9.6609640570497604"/>
    <n v="-1.703488622912587"/>
    <n v="1.0430859447169164E-16"/>
    <n v="9.81"/>
  </r>
  <r>
    <x v="983"/>
    <n v="90"/>
    <n v="80"/>
    <n v="120"/>
    <n v="8.4957092111253445"/>
    <n v="4.9049999999999985"/>
    <n v="1.0430859447169164E-16"/>
    <n v="9.81"/>
  </r>
  <r>
    <x v="984"/>
    <n v="90"/>
    <n v="80"/>
    <n v="160"/>
    <n v="3.3552176060248113"/>
    <n v="9.2183846099097604"/>
    <n v="1.0430859447169164E-16"/>
    <n v="9.81"/>
  </r>
  <r>
    <x v="985"/>
    <n v="90"/>
    <n v="80"/>
    <n v="200"/>
    <n v="-3.3552176060248105"/>
    <n v="9.2183846099097622"/>
    <n v="1.0430859447169164E-16"/>
    <n v="9.81"/>
  </r>
  <r>
    <x v="986"/>
    <n v="90"/>
    <n v="80"/>
    <n v="240"/>
    <n v="-8.4957092111253427"/>
    <n v="4.9050000000000047"/>
    <n v="1.0430859447169164E-16"/>
    <n v="9.8100000000000023"/>
  </r>
  <r>
    <x v="987"/>
    <n v="90"/>
    <n v="80"/>
    <n v="280"/>
    <n v="-9.6609640570497621"/>
    <n v="-1.7034886229125836"/>
    <n v="1.0430859447169164E-16"/>
    <n v="9.81"/>
  </r>
  <r>
    <x v="988"/>
    <n v="90"/>
    <n v="80"/>
    <n v="320"/>
    <n v="-6.3057464510249535"/>
    <n v="-7.5148959869971721"/>
    <n v="1.0430859447169164E-16"/>
    <n v="9.81"/>
  </r>
  <r>
    <x v="989"/>
    <n v="90"/>
    <n v="80"/>
    <n v="360"/>
    <n v="-1.811193584469926E-15"/>
    <n v="-9.81"/>
    <n v="1.0430859447169164E-16"/>
    <n v="9.81"/>
  </r>
  <r>
    <x v="990"/>
    <n v="90"/>
    <n v="90"/>
    <n v="0"/>
    <n v="6.0068925498177676E-16"/>
    <n v="-9.81"/>
    <n v="3.6781608669782061E-32"/>
    <n v="9.81"/>
  </r>
  <r>
    <x v="991"/>
    <n v="90"/>
    <n v="90"/>
    <n v="40"/>
    <n v="6.3057464510249508"/>
    <n v="-7.5148959869971748"/>
    <n v="3.6781608669782061E-32"/>
    <n v="9.81"/>
  </r>
  <r>
    <x v="992"/>
    <n v="90"/>
    <n v="90"/>
    <n v="80"/>
    <n v="9.6609640570497604"/>
    <n v="-1.703488622912587"/>
    <n v="3.6781608669782061E-32"/>
    <n v="9.81"/>
  </r>
  <r>
    <x v="993"/>
    <n v="90"/>
    <n v="90"/>
    <n v="120"/>
    <n v="8.4957092111253445"/>
    <n v="4.9049999999999985"/>
    <n v="3.6781608669782061E-32"/>
    <n v="9.81"/>
  </r>
  <r>
    <x v="994"/>
    <n v="90"/>
    <n v="90"/>
    <n v="160"/>
    <n v="3.3552176060248113"/>
    <n v="9.2183846099097604"/>
    <n v="3.6781608669782061E-32"/>
    <n v="9.81"/>
  </r>
  <r>
    <x v="995"/>
    <n v="90"/>
    <n v="90"/>
    <n v="200"/>
    <n v="-3.3552176060248105"/>
    <n v="9.2183846099097622"/>
    <n v="3.6781608669782061E-32"/>
    <n v="9.81"/>
  </r>
  <r>
    <x v="996"/>
    <n v="90"/>
    <n v="90"/>
    <n v="240"/>
    <n v="-8.4957092111253427"/>
    <n v="4.9050000000000047"/>
    <n v="3.6781608669782061E-32"/>
    <n v="9.8100000000000023"/>
  </r>
  <r>
    <x v="997"/>
    <n v="90"/>
    <n v="90"/>
    <n v="280"/>
    <n v="-9.6609640570497621"/>
    <n v="-1.7034886229125836"/>
    <n v="3.6781608669782061E-32"/>
    <n v="9.81"/>
  </r>
  <r>
    <x v="998"/>
    <n v="90"/>
    <n v="90"/>
    <n v="320"/>
    <n v="-6.3057464510249535"/>
    <n v="-7.5148959869971721"/>
    <n v="3.6781608669782061E-32"/>
    <n v="9.81"/>
  </r>
  <r>
    <x v="999"/>
    <n v="90"/>
    <n v="90"/>
    <n v="360"/>
    <n v="-1.8020677649453301E-15"/>
    <n v="-9.81"/>
    <n v="3.6781608669782061E-32"/>
    <n v="9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FEC90-38F1-4A79-BA80-B93BAD64BE8E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DE935-63EC-4798-A961-B16D681B61CE}" name="PivotTable2" cacheId="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A1:H1002" firstHeaderRow="0" firstDataRow="1" firstDataCol="1"/>
  <pivotFields count="8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me von Pitch" fld="1" baseField="0" baseItem="0"/>
    <dataField name="Summe von Acc_X" fld="4" baseField="0" baseItem="0"/>
    <dataField name="Summe von Roll" fld="2" baseField="0" baseItem="0"/>
    <dataField name="Summe von Yaw" fld="3" baseField="0" baseItem="0"/>
    <dataField name="Summe von Acc_Y" fld="5" baseField="0" baseItem="0"/>
    <dataField name="Summe von Acc_Z" fld="6" baseField="0" baseItem="0"/>
    <dataField name="Summe von Gravity_Magnitude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CE13DA3-D399-4742-83B6-97A0F051A92B}" autoFormatId="16" applyNumberFormats="0" applyBorderFormats="0" applyFontFormats="0" applyPatternFormats="0" applyAlignmentFormats="0" applyWidthHeightFormats="0">
  <queryTableRefresh nextId="37">
    <queryTableFields count="36">
      <queryTableField id="1" name="Time" tableColumnId="1"/>
      <queryTableField id="2" name="Device name" tableColumnId="2"/>
      <queryTableField id="3" name="Chip Time()" tableColumnId="3"/>
      <queryTableField id="4" name="Acceleration X(g)" tableColumnId="4"/>
      <queryTableField id="5" name="Acceleration Y(g)" tableColumnId="5"/>
      <queryTableField id="6" name="Acceleration Z(g)" tableColumnId="6"/>
      <queryTableField id="7" name="Angular velocity X(°/s)" tableColumnId="7"/>
      <queryTableField id="8" name="Angular velocity Y(°/s)" tableColumnId="8"/>
      <queryTableField id="9" name="Angular velocity Z(°/s)" tableColumnId="9"/>
      <queryTableField id="10" name="Angle X(°)" tableColumnId="10"/>
      <queryTableField id="11" name="Angle Y(°)" tableColumnId="11"/>
      <queryTableField id="12" name="Angle Z(°)" tableColumnId="12"/>
      <queryTableField id="33" dataBound="0" tableColumnId="33"/>
      <queryTableField id="35" dataBound="0" tableColumnId="35"/>
      <queryTableField id="34" dataBound="0" tableColumnId="34"/>
      <queryTableField id="36" dataBound="0" tableColumnId="36"/>
      <queryTableField id="13" name="Magnetic field X(ʯt)" tableColumnId="13"/>
      <queryTableField id="14" name="Magnetic field Y(ʯt)" tableColumnId="14"/>
      <queryTableField id="15" name="Magnetic field Z(ʯt)" tableColumnId="15"/>
      <queryTableField id="16" name="Temperature(℃)" tableColumnId="16"/>
      <queryTableField id="17" name="Pressure(Pa)" tableColumnId="17"/>
      <queryTableField id="18" name="Height(m)" tableColumnId="18"/>
      <queryTableField id="19" name="Longitude()" tableColumnId="19"/>
      <queryTableField id="20" name="Latitude()" tableColumnId="20"/>
      <queryTableField id="21" name="GPS ground speed(km)" tableColumnId="21"/>
      <queryTableField id="22" name="Angle of course(°)" tableColumnId="22"/>
      <queryTableField id="23" name="GPS height(m)" tableColumnId="23"/>
      <queryTableField id="24" name="Number of satellites()" tableColumnId="24"/>
      <queryTableField id="25" name="Position location()" tableColumnId="25"/>
      <queryTableField id="26" name="Horizontal position()" tableColumnId="26"/>
      <queryTableField id="27" name="Vertical position()" tableColumnId="27"/>
      <queryTableField id="28" name="Quaternions 0()" tableColumnId="28"/>
      <queryTableField id="29" name="Quaternions 1()" tableColumnId="29"/>
      <queryTableField id="30" name="Quaternions 2()" tableColumnId="30"/>
      <queryTableField id="31" name="Quaternions 3()" tableColumnId="31"/>
      <queryTableField id="32" name="Column1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91679D33-C689-4F9B-8E1A-B06AC7F8CC6A}" autoFormatId="16" applyNumberFormats="0" applyBorderFormats="0" applyFontFormats="0" applyPatternFormats="0" applyAlignmentFormats="0" applyWidthHeightFormats="0">
  <queryTableRefresh nextId="34">
    <queryTableFields count="33">
      <queryTableField id="1" name="Time" tableColumnId="1"/>
      <queryTableField id="2" name="Device name" tableColumnId="2"/>
      <queryTableField id="3" name="Chip Time()" tableColumnId="3"/>
      <queryTableField id="4" name="Acceleration X(g)" tableColumnId="4"/>
      <queryTableField id="5" name="Acceleration Y(g)" tableColumnId="5"/>
      <queryTableField id="6" name="Acceleration Z(g)" tableColumnId="6"/>
      <queryTableField id="7" name="Angular velocity X(°/s)" tableColumnId="7"/>
      <queryTableField id="8" name="Angular velocity Y(°/s)" tableColumnId="8"/>
      <queryTableField id="9" name="Angular velocity Z(°/s)" tableColumnId="9"/>
      <queryTableField id="10" name="Angle X(°)" tableColumnId="10"/>
      <queryTableField id="11" name="Angle Y(°)" tableColumnId="11"/>
      <queryTableField id="12" name="Angle Z(°)" tableColumnId="12"/>
      <queryTableField id="33" dataBound="0" tableColumnId="33"/>
      <queryTableField id="13" name="Magnetic field X(ʯt)" tableColumnId="13"/>
      <queryTableField id="14" name="Magnetic field Y(ʯt)" tableColumnId="14"/>
      <queryTableField id="15" name="Magnetic field Z(ʯt)" tableColumnId="15"/>
      <queryTableField id="16" name="Temperature(℃)" tableColumnId="16"/>
      <queryTableField id="17" name="Pressure(Pa)" tableColumnId="17"/>
      <queryTableField id="18" name="Height(m)" tableColumnId="18"/>
      <queryTableField id="19" name="Longitude()" tableColumnId="19"/>
      <queryTableField id="20" name="Latitude()" tableColumnId="20"/>
      <queryTableField id="21" name="GPS ground speed(km)" tableColumnId="21"/>
      <queryTableField id="22" name="Angle of course(°)" tableColumnId="22"/>
      <queryTableField id="23" name="GPS height(m)" tableColumnId="23"/>
      <queryTableField id="24" name="Number of satellites()" tableColumnId="24"/>
      <queryTableField id="25" name="Position location()" tableColumnId="25"/>
      <queryTableField id="26" name="Horizontal position()" tableColumnId="26"/>
      <queryTableField id="27" name="Vertical position()" tableColumnId="27"/>
      <queryTableField id="28" name="Quaternions 0()" tableColumnId="28"/>
      <queryTableField id="29" name="Quaternions 1()" tableColumnId="29"/>
      <queryTableField id="30" name="Quaternions 2()" tableColumnId="30"/>
      <queryTableField id="31" name="Quaternions 3()" tableColumnId="31"/>
      <queryTableField id="32" name="Column1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E7DEEE-A193-4842-80AF-24A7FD1C7BFE}" name="data_0" displayName="data_0" ref="A1:AJ216" tableType="queryTable" totalsRowShown="0">
  <autoFilter ref="A1:AJ216" xr:uid="{35E7DEEE-A193-4842-80AF-24A7FD1C7BFE}"/>
  <tableColumns count="36">
    <tableColumn id="1" xr3:uid="{7BE53B04-3C93-401F-BB9B-C0CD499ACBFE}" uniqueName="1" name="Time" queryTableFieldId="1" dataDxfId="52"/>
    <tableColumn id="2" xr3:uid="{63A8C05C-11A3-4164-9116-3166DEA6D79E}" uniqueName="2" name="Device name" queryTableFieldId="2" dataDxfId="51"/>
    <tableColumn id="3" xr3:uid="{AE49B755-F938-4061-B547-EF17D4A960FF}" uniqueName="3" name="Chip Time()" queryTableFieldId="3" dataDxfId="50"/>
    <tableColumn id="4" xr3:uid="{A81912D8-A20B-4F88-89F1-C33E2DB0F47D}" uniqueName="4" name="Acceleration X(g)" queryTableFieldId="4"/>
    <tableColumn id="5" xr3:uid="{6766EDCC-81E4-4093-9C0A-9950C2BC3D0B}" uniqueName="5" name="Acceleration Y(g)" queryTableFieldId="5"/>
    <tableColumn id="6" xr3:uid="{C12A2248-6403-4824-BBBE-7B4D60EB00E6}" uniqueName="6" name="Acceleration Z(g)" queryTableFieldId="6"/>
    <tableColumn id="7" xr3:uid="{9061E9B5-12B7-4A3E-A8FA-50518C55DF98}" uniqueName="7" name="Angular velocity X(°/s)" queryTableFieldId="7"/>
    <tableColumn id="8" xr3:uid="{282B6B5D-0A76-4A0E-B8AB-0C543DD87A29}" uniqueName="8" name="Angular velocity Y(°/s)" queryTableFieldId="8"/>
    <tableColumn id="9" xr3:uid="{F57490AB-2B00-4AC4-B527-455082496C5C}" uniqueName="9" name="Angular velocity Z(°/s)" queryTableFieldId="9"/>
    <tableColumn id="10" xr3:uid="{B554BAED-E3E6-4E2D-BA77-664E34EC9ACB}" uniqueName="10" name="Angle X(°)" queryTableFieldId="10"/>
    <tableColumn id="11" xr3:uid="{9596FFA3-5549-4D89-B2F0-15976CC9483A}" uniqueName="11" name="Angle Y(°)" queryTableFieldId="11"/>
    <tableColumn id="12" xr3:uid="{C5406D73-EEB1-4DD7-A603-81379E0C8779}" uniqueName="12" name="Angle Z(°)" queryTableFieldId="12"/>
    <tableColumn id="33" xr3:uid="{B74C575D-61D0-4BE6-9D00-D16844961765}" uniqueName="33" name="Spalte1" queryTableFieldId="33" dataDxfId="35">
      <calculatedColumnFormula>DEGREES(data_0[[#This Row],[Angle X(°)]])</calculatedColumnFormula>
    </tableColumn>
    <tableColumn id="35" xr3:uid="{13655E02-609D-42E6-9992-3752D0A19A00}" uniqueName="35" name="Spalte12" queryTableFieldId="35" dataDxfId="34">
      <calculatedColumnFormula>DEGREES(data_0[[#This Row],[Angle Y(°)]])</calculatedColumnFormula>
    </tableColumn>
    <tableColumn id="34" xr3:uid="{B2BABD5F-12BA-4B6C-9A64-AE3BC6E6C644}" uniqueName="34" name="Spalte2" queryTableFieldId="34" dataDxfId="33">
      <calculatedColumnFormula>DEGREES(data_0[[#This Row],[Angle Z(°)]])</calculatedColumnFormula>
    </tableColumn>
    <tableColumn id="36" xr3:uid="{D267803A-40F9-4BDE-8B08-712ED90C4FB7}" uniqueName="36" name="Spalte3" queryTableFieldId="36" dataDxfId="32">
      <calculatedColumnFormula>SUM(data_0[[#This Row],[Spalte1]:[Spalte2]])</calculatedColumnFormula>
    </tableColumn>
    <tableColumn id="13" xr3:uid="{B6DD258A-0C43-4BF9-9858-F1D327327756}" uniqueName="13" name="Magnetic field X(ʯt)" queryTableFieldId="13"/>
    <tableColumn id="14" xr3:uid="{FC006B72-C652-41C3-9C03-FC8B6189A7A7}" uniqueName="14" name="Magnetic field Y(ʯt)" queryTableFieldId="14"/>
    <tableColumn id="15" xr3:uid="{581BDD63-8D84-41AA-8A64-63EA8D98363F}" uniqueName="15" name="Magnetic field Z(ʯt)" queryTableFieldId="15"/>
    <tableColumn id="16" xr3:uid="{4B280E08-EEB5-4A99-9EC1-1F16C8F55F64}" uniqueName="16" name="Temperature(℃)" queryTableFieldId="16"/>
    <tableColumn id="17" xr3:uid="{B78B481B-D6B9-4445-83BB-60C00EC56123}" uniqueName="17" name="Pressure(Pa)" queryTableFieldId="17"/>
    <tableColumn id="18" xr3:uid="{7CCD943F-D1CA-4F77-BE3F-45E24B71D62A}" uniqueName="18" name="Height(m)" queryTableFieldId="18"/>
    <tableColumn id="19" xr3:uid="{8080EC0C-1511-4B42-A9D4-FCB389732538}" uniqueName="19" name="Longitude()" queryTableFieldId="19" dataDxfId="49"/>
    <tableColumn id="20" xr3:uid="{3021E46E-516C-48F5-AE3D-92ED3F666225}" uniqueName="20" name="Latitude()" queryTableFieldId="20" dataDxfId="48"/>
    <tableColumn id="21" xr3:uid="{CEAE4CEE-3DEA-4684-B488-D2893B3E8C63}" uniqueName="21" name="GPS ground speed(km)" queryTableFieldId="21" dataDxfId="47"/>
    <tableColumn id="22" xr3:uid="{D9CE7F65-E881-416C-8F17-9B7857D71878}" uniqueName="22" name="Angle of course(°)" queryTableFieldId="22" dataDxfId="46"/>
    <tableColumn id="23" xr3:uid="{070E2471-EEA0-4E01-B668-87F96C0611B2}" uniqueName="23" name="GPS height(m)" queryTableFieldId="23" dataDxfId="45"/>
    <tableColumn id="24" xr3:uid="{8ECC5B6F-708E-40F1-977C-8C8CBF2A0A85}" uniqueName="24" name="Number of satellites()" queryTableFieldId="24" dataDxfId="44"/>
    <tableColumn id="25" xr3:uid="{42E9958A-1314-48A2-BD49-C9D6185BE301}" uniqueName="25" name="Position location()" queryTableFieldId="25" dataDxfId="43"/>
    <tableColumn id="26" xr3:uid="{CECC3441-5B51-4869-A8E9-78C3EA952630}" uniqueName="26" name="Horizontal position()" queryTableFieldId="26" dataDxfId="42"/>
    <tableColumn id="27" xr3:uid="{C516A039-7401-4BAD-B7A5-37C6733A0AE8}" uniqueName="27" name="Vertical position()" queryTableFieldId="27" dataDxfId="41"/>
    <tableColumn id="28" xr3:uid="{390DEC00-8466-4384-AA1A-C5144F96CCEB}" uniqueName="28" name="Quaternions 0()" queryTableFieldId="28" dataDxfId="40"/>
    <tableColumn id="29" xr3:uid="{45AE25ED-FD20-4D21-BBAD-D7A949AC981B}" uniqueName="29" name="Quaternions 1()" queryTableFieldId="29" dataDxfId="39"/>
    <tableColumn id="30" xr3:uid="{B72C6BE4-E3A4-4BA7-A351-CA94856D9E81}" uniqueName="30" name="Quaternions 2()" queryTableFieldId="30" dataDxfId="38"/>
    <tableColumn id="31" xr3:uid="{29C1C52B-0F6C-47E9-8314-62DFDC3F48FA}" uniqueName="31" name="Quaternions 3()" queryTableFieldId="31" dataDxfId="37"/>
    <tableColumn id="32" xr3:uid="{06DCC258-BE27-4C85-B431-45FB2DA38215}" uniqueName="32" name="Column1" queryTableFieldId="32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0CAE42-8B58-4A90-BC7C-F9706A46651D}" name="data_0__2" displayName="data_0__2" ref="A1:AG200" tableType="queryTable" totalsRowShown="0">
  <autoFilter ref="A1:AG200" xr:uid="{D80CAE42-8B58-4A90-BC7C-F9706A46651D}"/>
  <tableColumns count="33">
    <tableColumn id="1" xr3:uid="{B6B76765-2A57-458B-B22F-C16CB773640E}" uniqueName="1" name="Time" queryTableFieldId="1" dataDxfId="31"/>
    <tableColumn id="2" xr3:uid="{541C974E-4F9E-49FC-8A25-F32187C086D1}" uniqueName="2" name="Device name" queryTableFieldId="2" dataDxfId="30"/>
    <tableColumn id="3" xr3:uid="{F84FA958-4D8D-435A-A287-14D27748C121}" uniqueName="3" name="Chip Time()" queryTableFieldId="3" dataDxfId="29"/>
    <tableColumn id="4" xr3:uid="{DF11EACF-A8E6-42BB-8563-F688B6906836}" uniqueName="4" name="Acceleration X(g)" queryTableFieldId="4"/>
    <tableColumn id="5" xr3:uid="{50ED1AE3-D379-41E3-8FA6-BF5174931D8B}" uniqueName="5" name="Acceleration Y(g)" queryTableFieldId="5"/>
    <tableColumn id="6" xr3:uid="{FD949BF2-FD60-47AD-A5D9-BA0292A6B690}" uniqueName="6" name="Acceleration Z(g)" queryTableFieldId="6"/>
    <tableColumn id="7" xr3:uid="{2F461CB9-4246-4570-8E93-63799978FC29}" uniqueName="7" name="Angular velocity X(°/s)" queryTableFieldId="7"/>
    <tableColumn id="8" xr3:uid="{18776E66-9CEB-4C23-9CFB-3443D191A0BA}" uniqueName="8" name="Angular velocity Y(°/s)" queryTableFieldId="8"/>
    <tableColumn id="9" xr3:uid="{4E7A498B-2703-4616-B5A5-76971E1A8B7B}" uniqueName="9" name="Angular velocity Z(°/s)" queryTableFieldId="9"/>
    <tableColumn id="10" xr3:uid="{51B29A51-2582-4E37-BFF8-98FE0CBD7394}" uniqueName="10" name="Angle X(°)" queryTableFieldId="10" dataDxfId="14"/>
    <tableColumn id="11" xr3:uid="{CD3509A7-D688-4F6F-983E-A963D7FE9F1F}" uniqueName="11" name="Angle Y(°)" queryTableFieldId="11" dataDxfId="13"/>
    <tableColumn id="12" xr3:uid="{AF6F88A5-D61D-4B38-84DA-90A16ED94F76}" uniqueName="12" name="Angle Z(°)" queryTableFieldId="12" dataDxfId="11"/>
    <tableColumn id="33" xr3:uid="{6535AB0D-E19A-4A9F-8A63-2AB3F098095D}" uniqueName="33" name="Spalte1" queryTableFieldId="33" dataDxfId="12">
      <calculatedColumnFormula>SUM(data_0__2[[#This Row],[Angle X(°)]:[Angle Z(°)]])</calculatedColumnFormula>
    </tableColumn>
    <tableColumn id="13" xr3:uid="{31BE2368-8193-4A5A-8962-6935B1287D47}" uniqueName="13" name="Magnetic field X(ʯt)" queryTableFieldId="13"/>
    <tableColumn id="14" xr3:uid="{3B119ECD-B720-471D-BA46-4CAA1E3F6C6E}" uniqueName="14" name="Magnetic field Y(ʯt)" queryTableFieldId="14"/>
    <tableColumn id="15" xr3:uid="{570803DF-1330-43AC-A90B-864E733F5E00}" uniqueName="15" name="Magnetic field Z(ʯt)" queryTableFieldId="15"/>
    <tableColumn id="16" xr3:uid="{548FF68C-40BC-4FE3-944D-4D7930FB8599}" uniqueName="16" name="Temperature(℃)" queryTableFieldId="16"/>
    <tableColumn id="17" xr3:uid="{3FA0F651-4123-4402-8844-A008D325AC17}" uniqueName="17" name="Pressure(Pa)" queryTableFieldId="17"/>
    <tableColumn id="18" xr3:uid="{6D3B82EF-8C0E-48B1-90F8-81CE08D1774A}" uniqueName="18" name="Height(m)" queryTableFieldId="18"/>
    <tableColumn id="19" xr3:uid="{668CD970-21D5-475A-AA7D-378D9B4F3563}" uniqueName="19" name="Longitude()" queryTableFieldId="19" dataDxfId="28"/>
    <tableColumn id="20" xr3:uid="{BCDEDFA1-7386-492E-B093-336D216F224C}" uniqueName="20" name="Latitude()" queryTableFieldId="20" dataDxfId="27"/>
    <tableColumn id="21" xr3:uid="{BDEA397C-ADE7-450E-81E4-48148D7657A8}" uniqueName="21" name="GPS ground speed(km)" queryTableFieldId="21" dataDxfId="26"/>
    <tableColumn id="22" xr3:uid="{CAB3DEBC-C6DA-4994-A2E5-545B2E9442D7}" uniqueName="22" name="Angle of course(°)" queryTableFieldId="22" dataDxfId="25"/>
    <tableColumn id="23" xr3:uid="{1C79C1A2-A196-4812-974B-98C22F28331C}" uniqueName="23" name="GPS height(m)" queryTableFieldId="23" dataDxfId="24"/>
    <tableColumn id="24" xr3:uid="{5AD30D7F-B6CA-4C8E-9C68-663B266E9762}" uniqueName="24" name="Number of satellites()" queryTableFieldId="24" dataDxfId="23"/>
    <tableColumn id="25" xr3:uid="{285BC110-2708-490D-A786-9D43EDF6711F}" uniqueName="25" name="Position location()" queryTableFieldId="25" dataDxfId="22"/>
    <tableColumn id="26" xr3:uid="{8411291A-84C4-4130-9BCB-B0B9AFE7EC80}" uniqueName="26" name="Horizontal position()" queryTableFieldId="26" dataDxfId="21"/>
    <tableColumn id="27" xr3:uid="{E0AEAC6B-DAEE-4247-8370-7AD8C485CC92}" uniqueName="27" name="Vertical position()" queryTableFieldId="27" dataDxfId="20"/>
    <tableColumn id="28" xr3:uid="{93135E21-6B0A-49C9-A487-AF99DC287F38}" uniqueName="28" name="Quaternions 0()" queryTableFieldId="28" dataDxfId="19"/>
    <tableColumn id="29" xr3:uid="{C1994444-61D3-43FF-80BF-1696C0C20CB3}" uniqueName="29" name="Quaternions 1()" queryTableFieldId="29" dataDxfId="18"/>
    <tableColumn id="30" xr3:uid="{F842ACE3-1116-45B0-8C52-0B794A7676F8}" uniqueName="30" name="Quaternions 2()" queryTableFieldId="30" dataDxfId="17"/>
    <tableColumn id="31" xr3:uid="{CC6C8E06-CE70-4805-B969-E8DDB97521C2}" uniqueName="31" name="Quaternions 3()" queryTableFieldId="31" dataDxfId="16"/>
    <tableColumn id="32" xr3:uid="{9AD52878-2930-42E0-AF67-E840E9D32015}" uniqueName="32" name="Column1" queryTableFieldId="32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6197D4-2B2F-49BD-9343-756F1320D6E1}" name="Tabelle4" displayName="Tabelle4" ref="A1:H1001" totalsRowShown="0" headerRowDxfId="1" dataDxfId="0" tableBorderDxfId="10">
  <autoFilter ref="A1:H1001" xr:uid="{116197D4-2B2F-49BD-9343-756F1320D6E1}"/>
  <tableColumns count="8">
    <tableColumn id="1" xr3:uid="{77DD5981-7482-407F-9BCB-DEB714E4A38F}" name="#" dataDxfId="9"/>
    <tableColumn id="2" xr3:uid="{738868DB-8B3C-499D-9E24-DDE272F7A3AD}" name="Pitch" dataDxfId="8"/>
    <tableColumn id="3" xr3:uid="{2E10E5FC-ED2F-49E4-82AD-B6B18ED2B2FF}" name="Roll" dataDxfId="7"/>
    <tableColumn id="4" xr3:uid="{5495EC20-DAD5-469D-8978-9CBF84F2AF2A}" name="Yaw" dataDxfId="6"/>
    <tableColumn id="5" xr3:uid="{56F89513-1A77-46E9-9FE9-145F1998175E}" name="Acc_X" dataDxfId="5"/>
    <tableColumn id="6" xr3:uid="{9F95DE37-01F7-4442-BF3B-7543357AC2D2}" name="Acc_Y" dataDxfId="4"/>
    <tableColumn id="7" xr3:uid="{675D2F99-755A-47E0-B7C5-3DCCFC1FA765}" name="Acc_Z" dataDxfId="3"/>
    <tableColumn id="8" xr3:uid="{378FBFA6-1BEA-402D-B7D2-FF67B6D807BF}" name="Gravity_Magnitud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F0E3-7E2C-4133-B203-DCF06E486128}">
  <dimension ref="A1:AJ216"/>
  <sheetViews>
    <sheetView workbookViewId="0">
      <selection activeCell="P3" sqref="P3"/>
    </sheetView>
  </sheetViews>
  <sheetFormatPr baseColWidth="10" defaultRowHeight="14.5" x14ac:dyDescent="0.35"/>
  <cols>
    <col min="1" max="1" width="11.81640625" bestFit="1" customWidth="1"/>
    <col min="2" max="2" width="13.90625" bestFit="1" customWidth="1"/>
    <col min="3" max="3" width="12.81640625" bestFit="1" customWidth="1"/>
    <col min="4" max="5" width="17.26953125" bestFit="1" customWidth="1"/>
    <col min="6" max="6" width="17.1796875" bestFit="1" customWidth="1"/>
    <col min="7" max="8" width="21.54296875" bestFit="1" customWidth="1"/>
    <col min="9" max="9" width="21.453125" bestFit="1" customWidth="1"/>
    <col min="10" max="11" width="11.1796875" bestFit="1" customWidth="1"/>
    <col min="12" max="12" width="11.08984375" bestFit="1" customWidth="1"/>
    <col min="13" max="16" width="11.08984375" customWidth="1"/>
    <col min="17" max="18" width="19.81640625" bestFit="1" customWidth="1"/>
    <col min="19" max="19" width="19.7265625" bestFit="1" customWidth="1"/>
    <col min="20" max="20" width="16.90625" bestFit="1" customWidth="1"/>
    <col min="21" max="21" width="13.7265625" bestFit="1" customWidth="1"/>
    <col min="22" max="22" width="11.453125" bestFit="1" customWidth="1"/>
    <col min="23" max="23" width="12.6328125" bestFit="1" customWidth="1"/>
    <col min="24" max="24" width="11.26953125" bestFit="1" customWidth="1"/>
    <col min="25" max="25" width="22.1796875" bestFit="1" customWidth="1"/>
    <col min="26" max="26" width="17.7265625" bestFit="1" customWidth="1"/>
    <col min="27" max="27" width="15.08984375" bestFit="1" customWidth="1"/>
    <col min="28" max="28" width="21.26953125" bestFit="1" customWidth="1"/>
    <col min="29" max="29" width="18.453125" bestFit="1" customWidth="1"/>
    <col min="30" max="30" width="20.1796875" bestFit="1" customWidth="1"/>
    <col min="31" max="31" width="18" bestFit="1" customWidth="1"/>
    <col min="32" max="35" width="16" bestFit="1" customWidth="1"/>
    <col min="36" max="36" width="10.72656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249</v>
      </c>
      <c r="N1" t="s">
        <v>251</v>
      </c>
      <c r="O1" t="s">
        <v>250</v>
      </c>
      <c r="P1" t="s">
        <v>252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 x14ac:dyDescent="0.35">
      <c r="A2" s="1" t="s">
        <v>32</v>
      </c>
      <c r="B2" s="1" t="s">
        <v>33</v>
      </c>
      <c r="C2" s="1" t="s">
        <v>34</v>
      </c>
      <c r="D2">
        <v>-2.1000000000000001E-2</v>
      </c>
      <c r="E2">
        <v>1.7000000000000001E-2</v>
      </c>
      <c r="F2">
        <v>1.008</v>
      </c>
      <c r="G2">
        <v>0</v>
      </c>
      <c r="H2">
        <v>0</v>
      </c>
      <c r="I2">
        <v>0</v>
      </c>
      <c r="J2">
        <v>0.82899999999999996</v>
      </c>
      <c r="K2">
        <v>1.0660000000000001</v>
      </c>
      <c r="L2">
        <v>-3.3290000000000002</v>
      </c>
      <c r="M2">
        <f>DEGREES(data_0[[#This Row],[Angle X(°)]])</f>
        <v>47.498201216345244</v>
      </c>
      <c r="N2">
        <f>DEGREES(data_0[[#This Row],[Angle Y(°)]])</f>
        <v>61.077300960945756</v>
      </c>
      <c r="O2">
        <f>DEGREES(data_0[[#This Row],[Angle Z(°)]])</f>
        <v>-190.73764999905106</v>
      </c>
      <c r="P2">
        <f>SUM(data_0[[#This Row],[Spalte1]:[Spalte2]])</f>
        <v>-82.162147821760058</v>
      </c>
      <c r="Q2">
        <v>83.161000000000001</v>
      </c>
      <c r="R2">
        <v>42.588000000000001</v>
      </c>
      <c r="S2">
        <v>76.427000000000007</v>
      </c>
      <c r="T2">
        <v>20.28</v>
      </c>
      <c r="U2">
        <v>96759</v>
      </c>
      <c r="V2">
        <v>389.12</v>
      </c>
      <c r="W2" s="1" t="s">
        <v>34</v>
      </c>
      <c r="X2" s="1" t="s">
        <v>34</v>
      </c>
      <c r="Y2" s="1" t="s">
        <v>34</v>
      </c>
      <c r="Z2" s="1" t="s">
        <v>34</v>
      </c>
      <c r="AA2" s="1" t="s">
        <v>34</v>
      </c>
      <c r="AB2" s="1" t="s">
        <v>34</v>
      </c>
      <c r="AC2" s="1" t="s">
        <v>34</v>
      </c>
      <c r="AD2" s="1" t="s">
        <v>34</v>
      </c>
      <c r="AE2" s="1" t="s">
        <v>34</v>
      </c>
      <c r="AF2" s="1" t="s">
        <v>34</v>
      </c>
      <c r="AG2" s="1" t="s">
        <v>34</v>
      </c>
      <c r="AH2" s="1" t="s">
        <v>34</v>
      </c>
      <c r="AI2" s="1" t="s">
        <v>34</v>
      </c>
      <c r="AJ2" s="1" t="s">
        <v>34</v>
      </c>
    </row>
    <row r="3" spans="1:36" x14ac:dyDescent="0.35">
      <c r="A3" s="1" t="s">
        <v>35</v>
      </c>
      <c r="B3" s="1" t="s">
        <v>33</v>
      </c>
      <c r="C3" s="1" t="s">
        <v>34</v>
      </c>
      <c r="D3">
        <v>-2.1000000000000001E-2</v>
      </c>
      <c r="E3">
        <v>1.7000000000000001E-2</v>
      </c>
      <c r="F3">
        <v>1.008</v>
      </c>
      <c r="G3">
        <v>0</v>
      </c>
      <c r="H3">
        <v>0</v>
      </c>
      <c r="I3">
        <v>0</v>
      </c>
      <c r="J3">
        <v>0.82899999999999996</v>
      </c>
      <c r="K3">
        <v>1.0660000000000001</v>
      </c>
      <c r="L3">
        <v>-3.3290000000000002</v>
      </c>
      <c r="M3">
        <f>DEGREES(data_0[[#This Row],[Angle X(°)]])</f>
        <v>47.498201216345244</v>
      </c>
      <c r="N3">
        <f>DEGREES(data_0[[#This Row],[Angle Y(°)]])</f>
        <v>61.077300960945756</v>
      </c>
      <c r="O3">
        <f>DEGREES(data_0[[#This Row],[Angle Z(°)]])</f>
        <v>-190.73764999905106</v>
      </c>
      <c r="P3">
        <f>SUM(data_0[[#This Row],[Spalte1]:[Spalte2]])</f>
        <v>-82.162147821760058</v>
      </c>
      <c r="Q3">
        <v>83.174000000000007</v>
      </c>
      <c r="R3">
        <v>42.588000000000001</v>
      </c>
      <c r="S3">
        <v>76.427000000000007</v>
      </c>
      <c r="T3">
        <v>20.28</v>
      </c>
      <c r="U3">
        <v>96759</v>
      </c>
      <c r="V3">
        <v>389.12</v>
      </c>
      <c r="W3" s="1" t="s">
        <v>34</v>
      </c>
      <c r="X3" s="1" t="s">
        <v>34</v>
      </c>
      <c r="Y3" s="1" t="s">
        <v>34</v>
      </c>
      <c r="Z3" s="1" t="s">
        <v>34</v>
      </c>
      <c r="AA3" s="1" t="s">
        <v>34</v>
      </c>
      <c r="AB3" s="1" t="s">
        <v>34</v>
      </c>
      <c r="AC3" s="1" t="s">
        <v>34</v>
      </c>
      <c r="AD3" s="1" t="s">
        <v>34</v>
      </c>
      <c r="AE3" s="1" t="s">
        <v>34</v>
      </c>
      <c r="AF3" s="1" t="s">
        <v>34</v>
      </c>
      <c r="AG3" s="1" t="s">
        <v>34</v>
      </c>
      <c r="AH3" s="1" t="s">
        <v>34</v>
      </c>
      <c r="AI3" s="1" t="s">
        <v>34</v>
      </c>
      <c r="AJ3" s="1" t="s">
        <v>34</v>
      </c>
    </row>
    <row r="4" spans="1:36" x14ac:dyDescent="0.35">
      <c r="A4" s="1" t="s">
        <v>36</v>
      </c>
      <c r="B4" s="1" t="s">
        <v>33</v>
      </c>
      <c r="C4" s="1" t="s">
        <v>34</v>
      </c>
      <c r="D4">
        <v>-2.1000000000000001E-2</v>
      </c>
      <c r="E4">
        <v>1.7999999999999999E-2</v>
      </c>
      <c r="F4">
        <v>1.008</v>
      </c>
      <c r="G4">
        <v>0</v>
      </c>
      <c r="H4">
        <v>0</v>
      </c>
      <c r="I4">
        <v>0</v>
      </c>
      <c r="J4">
        <v>0.82899999999999996</v>
      </c>
      <c r="K4">
        <v>1.0660000000000001</v>
      </c>
      <c r="L4">
        <v>-3.3290000000000002</v>
      </c>
      <c r="M4">
        <f>DEGREES(data_0[[#This Row],[Angle X(°)]])</f>
        <v>47.498201216345244</v>
      </c>
      <c r="N4">
        <f>DEGREES(data_0[[#This Row],[Angle Y(°)]])</f>
        <v>61.077300960945756</v>
      </c>
      <c r="O4">
        <f>DEGREES(data_0[[#This Row],[Angle Z(°)]])</f>
        <v>-190.73764999905106</v>
      </c>
      <c r="P4">
        <f>SUM(data_0[[#This Row],[Spalte1]:[Spalte2]])</f>
        <v>-82.162147821760058</v>
      </c>
      <c r="Q4">
        <v>83.161000000000001</v>
      </c>
      <c r="R4">
        <v>42.588000000000001</v>
      </c>
      <c r="S4">
        <v>76.427000000000007</v>
      </c>
      <c r="T4">
        <v>20.28</v>
      </c>
      <c r="U4">
        <v>96759</v>
      </c>
      <c r="V4">
        <v>389.12</v>
      </c>
      <c r="W4" s="1" t="s">
        <v>34</v>
      </c>
      <c r="X4" s="1" t="s">
        <v>34</v>
      </c>
      <c r="Y4" s="1" t="s">
        <v>34</v>
      </c>
      <c r="Z4" s="1" t="s">
        <v>34</v>
      </c>
      <c r="AA4" s="1" t="s">
        <v>34</v>
      </c>
      <c r="AB4" s="1" t="s">
        <v>34</v>
      </c>
      <c r="AC4" s="1" t="s">
        <v>34</v>
      </c>
      <c r="AD4" s="1" t="s">
        <v>34</v>
      </c>
      <c r="AE4" s="1" t="s">
        <v>34</v>
      </c>
      <c r="AF4" s="1" t="s">
        <v>34</v>
      </c>
      <c r="AG4" s="1" t="s">
        <v>34</v>
      </c>
      <c r="AH4" s="1" t="s">
        <v>34</v>
      </c>
      <c r="AI4" s="1" t="s">
        <v>34</v>
      </c>
      <c r="AJ4" s="1" t="s">
        <v>34</v>
      </c>
    </row>
    <row r="5" spans="1:36" x14ac:dyDescent="0.35">
      <c r="A5" s="1" t="s">
        <v>37</v>
      </c>
      <c r="B5" s="1" t="s">
        <v>33</v>
      </c>
      <c r="C5" s="1" t="s">
        <v>34</v>
      </c>
      <c r="D5">
        <v>-2.1000000000000001E-2</v>
      </c>
      <c r="E5">
        <v>1.7000000000000001E-2</v>
      </c>
      <c r="F5">
        <v>1.008</v>
      </c>
      <c r="G5">
        <v>0</v>
      </c>
      <c r="H5">
        <v>0</v>
      </c>
      <c r="I5">
        <v>0</v>
      </c>
      <c r="J5">
        <v>0.82899999999999996</v>
      </c>
      <c r="K5">
        <v>1.0660000000000001</v>
      </c>
      <c r="L5">
        <v>-3.3290000000000002</v>
      </c>
      <c r="M5">
        <f>DEGREES(data_0[[#This Row],[Angle X(°)]])</f>
        <v>47.498201216345244</v>
      </c>
      <c r="N5">
        <f>DEGREES(data_0[[#This Row],[Angle Y(°)]])</f>
        <v>61.077300960945756</v>
      </c>
      <c r="O5">
        <f>DEGREES(data_0[[#This Row],[Angle Z(°)]])</f>
        <v>-190.73764999905106</v>
      </c>
      <c r="P5">
        <f>SUM(data_0[[#This Row],[Spalte1]:[Spalte2]])</f>
        <v>-82.162147821760058</v>
      </c>
      <c r="Q5">
        <v>83.161000000000001</v>
      </c>
      <c r="R5">
        <v>42.588000000000001</v>
      </c>
      <c r="S5">
        <v>76.427000000000007</v>
      </c>
      <c r="T5">
        <v>20.29</v>
      </c>
      <c r="U5">
        <v>96759</v>
      </c>
      <c r="V5">
        <v>389.12</v>
      </c>
      <c r="W5" s="1" t="s">
        <v>34</v>
      </c>
      <c r="X5" s="1" t="s">
        <v>34</v>
      </c>
      <c r="Y5" s="1" t="s">
        <v>34</v>
      </c>
      <c r="Z5" s="1" t="s">
        <v>34</v>
      </c>
      <c r="AA5" s="1" t="s">
        <v>34</v>
      </c>
      <c r="AB5" s="1" t="s">
        <v>34</v>
      </c>
      <c r="AC5" s="1" t="s">
        <v>34</v>
      </c>
      <c r="AD5" s="1" t="s">
        <v>34</v>
      </c>
      <c r="AE5" s="1" t="s">
        <v>34</v>
      </c>
      <c r="AF5" s="1" t="s">
        <v>34</v>
      </c>
      <c r="AG5" s="1" t="s">
        <v>34</v>
      </c>
      <c r="AH5" s="1" t="s">
        <v>34</v>
      </c>
      <c r="AI5" s="1" t="s">
        <v>34</v>
      </c>
      <c r="AJ5" s="1" t="s">
        <v>34</v>
      </c>
    </row>
    <row r="6" spans="1:36" x14ac:dyDescent="0.35">
      <c r="A6" s="1" t="s">
        <v>38</v>
      </c>
      <c r="B6" s="1" t="s">
        <v>33</v>
      </c>
      <c r="C6" s="1" t="s">
        <v>34</v>
      </c>
      <c r="D6">
        <v>-2.1000000000000001E-2</v>
      </c>
      <c r="E6">
        <v>1.7000000000000001E-2</v>
      </c>
      <c r="F6">
        <v>1.0089999999999999</v>
      </c>
      <c r="G6">
        <v>0</v>
      </c>
      <c r="H6">
        <v>0</v>
      </c>
      <c r="I6">
        <v>0</v>
      </c>
      <c r="J6">
        <v>0.82899999999999996</v>
      </c>
      <c r="K6">
        <v>1.0660000000000001</v>
      </c>
      <c r="L6">
        <v>-3.3290000000000002</v>
      </c>
      <c r="M6">
        <f>DEGREES(data_0[[#This Row],[Angle X(°)]])</f>
        <v>47.498201216345244</v>
      </c>
      <c r="N6">
        <f>DEGREES(data_0[[#This Row],[Angle Y(°)]])</f>
        <v>61.077300960945756</v>
      </c>
      <c r="O6">
        <f>DEGREES(data_0[[#This Row],[Angle Z(°)]])</f>
        <v>-190.73764999905106</v>
      </c>
      <c r="P6">
        <f>SUM(data_0[[#This Row],[Spalte1]:[Spalte2]])</f>
        <v>-82.162147821760058</v>
      </c>
      <c r="Q6">
        <v>83.174000000000007</v>
      </c>
      <c r="R6">
        <v>42.588000000000001</v>
      </c>
      <c r="S6">
        <v>76.427000000000007</v>
      </c>
      <c r="T6">
        <v>20.29</v>
      </c>
      <c r="U6">
        <v>96760</v>
      </c>
      <c r="V6">
        <v>389.04</v>
      </c>
      <c r="W6" s="1" t="s">
        <v>34</v>
      </c>
      <c r="X6" s="1" t="s">
        <v>34</v>
      </c>
      <c r="Y6" s="1" t="s">
        <v>34</v>
      </c>
      <c r="Z6" s="1" t="s">
        <v>34</v>
      </c>
      <c r="AA6" s="1" t="s">
        <v>34</v>
      </c>
      <c r="AB6" s="1" t="s">
        <v>34</v>
      </c>
      <c r="AC6" s="1" t="s">
        <v>34</v>
      </c>
      <c r="AD6" s="1" t="s">
        <v>34</v>
      </c>
      <c r="AE6" s="1" t="s">
        <v>34</v>
      </c>
      <c r="AF6" s="1" t="s">
        <v>34</v>
      </c>
      <c r="AG6" s="1" t="s">
        <v>34</v>
      </c>
      <c r="AH6" s="1" t="s">
        <v>34</v>
      </c>
      <c r="AI6" s="1" t="s">
        <v>34</v>
      </c>
      <c r="AJ6" s="1" t="s">
        <v>34</v>
      </c>
    </row>
    <row r="7" spans="1:36" x14ac:dyDescent="0.35">
      <c r="A7" s="1" t="s">
        <v>39</v>
      </c>
      <c r="B7" s="1" t="s">
        <v>33</v>
      </c>
      <c r="C7" s="1" t="s">
        <v>34</v>
      </c>
      <c r="D7">
        <v>-2.1999999999999999E-2</v>
      </c>
      <c r="E7">
        <v>1.7000000000000001E-2</v>
      </c>
      <c r="F7">
        <v>1.008</v>
      </c>
      <c r="G7">
        <v>0</v>
      </c>
      <c r="H7">
        <v>0</v>
      </c>
      <c r="I7">
        <v>0</v>
      </c>
      <c r="J7">
        <v>0.82399999999999995</v>
      </c>
      <c r="K7">
        <v>1.0660000000000001</v>
      </c>
      <c r="L7">
        <v>-3.3290000000000002</v>
      </c>
      <c r="M7">
        <f>DEGREES(data_0[[#This Row],[Angle X(°)]])</f>
        <v>47.211722318779834</v>
      </c>
      <c r="N7">
        <f>DEGREES(data_0[[#This Row],[Angle Y(°)]])</f>
        <v>61.077300960945756</v>
      </c>
      <c r="O7">
        <f>DEGREES(data_0[[#This Row],[Angle Z(°)]])</f>
        <v>-190.73764999905106</v>
      </c>
      <c r="P7">
        <f>SUM(data_0[[#This Row],[Spalte1]:[Spalte2]])</f>
        <v>-82.44862671932546</v>
      </c>
      <c r="Q7">
        <v>83.161000000000001</v>
      </c>
      <c r="R7">
        <v>42.575000000000003</v>
      </c>
      <c r="S7">
        <v>76.427000000000007</v>
      </c>
      <c r="T7">
        <v>20.309999999999999</v>
      </c>
      <c r="U7">
        <v>96759</v>
      </c>
      <c r="V7">
        <v>389.12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 t="s">
        <v>34</v>
      </c>
      <c r="AC7" s="1" t="s">
        <v>34</v>
      </c>
      <c r="AD7" s="1" t="s">
        <v>34</v>
      </c>
      <c r="AE7" s="1" t="s">
        <v>34</v>
      </c>
      <c r="AF7" s="1" t="s">
        <v>34</v>
      </c>
      <c r="AG7" s="1" t="s">
        <v>34</v>
      </c>
      <c r="AH7" s="1" t="s">
        <v>34</v>
      </c>
      <c r="AI7" s="1" t="s">
        <v>34</v>
      </c>
      <c r="AJ7" s="1" t="s">
        <v>34</v>
      </c>
    </row>
    <row r="8" spans="1:36" x14ac:dyDescent="0.35">
      <c r="A8" s="1" t="s">
        <v>40</v>
      </c>
      <c r="B8" s="1" t="s">
        <v>33</v>
      </c>
      <c r="C8" s="1" t="s">
        <v>34</v>
      </c>
      <c r="D8">
        <v>-2.1000000000000001E-2</v>
      </c>
      <c r="E8">
        <v>1.7000000000000001E-2</v>
      </c>
      <c r="F8">
        <v>1.008</v>
      </c>
      <c r="G8">
        <v>0</v>
      </c>
      <c r="H8">
        <v>0</v>
      </c>
      <c r="I8">
        <v>0</v>
      </c>
      <c r="J8">
        <v>0.82399999999999995</v>
      </c>
      <c r="K8">
        <v>1.0660000000000001</v>
      </c>
      <c r="L8">
        <v>-3.3290000000000002</v>
      </c>
      <c r="M8">
        <f>DEGREES(data_0[[#This Row],[Angle X(°)]])</f>
        <v>47.211722318779834</v>
      </c>
      <c r="N8">
        <f>DEGREES(data_0[[#This Row],[Angle Y(°)]])</f>
        <v>61.077300960945756</v>
      </c>
      <c r="O8">
        <f>DEGREES(data_0[[#This Row],[Angle Z(°)]])</f>
        <v>-190.73764999905106</v>
      </c>
      <c r="P8">
        <f>SUM(data_0[[#This Row],[Spalte1]:[Spalte2]])</f>
        <v>-82.44862671932546</v>
      </c>
      <c r="Q8">
        <v>83.161000000000001</v>
      </c>
      <c r="R8">
        <v>42.575000000000003</v>
      </c>
      <c r="S8">
        <v>76.414000000000001</v>
      </c>
      <c r="T8">
        <v>20.29</v>
      </c>
      <c r="U8">
        <v>96759</v>
      </c>
      <c r="V8">
        <v>389.12</v>
      </c>
      <c r="W8" s="1" t="s">
        <v>34</v>
      </c>
      <c r="X8" s="1" t="s">
        <v>34</v>
      </c>
      <c r="Y8" s="1" t="s">
        <v>34</v>
      </c>
      <c r="Z8" s="1" t="s">
        <v>34</v>
      </c>
      <c r="AA8" s="1" t="s">
        <v>34</v>
      </c>
      <c r="AB8" s="1" t="s">
        <v>34</v>
      </c>
      <c r="AC8" s="1" t="s">
        <v>34</v>
      </c>
      <c r="AD8" s="1" t="s">
        <v>34</v>
      </c>
      <c r="AE8" s="1" t="s">
        <v>34</v>
      </c>
      <c r="AF8" s="1" t="s">
        <v>34</v>
      </c>
      <c r="AG8" s="1" t="s">
        <v>34</v>
      </c>
      <c r="AH8" s="1" t="s">
        <v>34</v>
      </c>
      <c r="AI8" s="1" t="s">
        <v>34</v>
      </c>
      <c r="AJ8" s="1" t="s">
        <v>34</v>
      </c>
    </row>
    <row r="9" spans="1:36" x14ac:dyDescent="0.35">
      <c r="A9" s="1" t="s">
        <v>41</v>
      </c>
      <c r="B9" s="1" t="s">
        <v>33</v>
      </c>
      <c r="C9" s="1" t="s">
        <v>34</v>
      </c>
      <c r="D9">
        <v>-2.1000000000000001E-2</v>
      </c>
      <c r="E9">
        <v>1.7000000000000001E-2</v>
      </c>
      <c r="F9">
        <v>1.008</v>
      </c>
      <c r="G9">
        <v>0</v>
      </c>
      <c r="H9">
        <v>0</v>
      </c>
      <c r="I9">
        <v>0</v>
      </c>
      <c r="J9">
        <v>0.82399999999999995</v>
      </c>
      <c r="K9">
        <v>1.0660000000000001</v>
      </c>
      <c r="L9">
        <v>-3.3290000000000002</v>
      </c>
      <c r="M9">
        <f>DEGREES(data_0[[#This Row],[Angle X(°)]])</f>
        <v>47.211722318779834</v>
      </c>
      <c r="N9">
        <f>DEGREES(data_0[[#This Row],[Angle Y(°)]])</f>
        <v>61.077300960945756</v>
      </c>
      <c r="O9">
        <f>DEGREES(data_0[[#This Row],[Angle Z(°)]])</f>
        <v>-190.73764999905106</v>
      </c>
      <c r="P9">
        <f>SUM(data_0[[#This Row],[Spalte1]:[Spalte2]])</f>
        <v>-82.44862671932546</v>
      </c>
      <c r="Q9">
        <v>83.161000000000001</v>
      </c>
      <c r="R9">
        <v>42.588000000000001</v>
      </c>
      <c r="S9">
        <v>76.44</v>
      </c>
      <c r="T9">
        <v>20.29</v>
      </c>
      <c r="U9">
        <v>96759</v>
      </c>
      <c r="V9">
        <v>389.12</v>
      </c>
      <c r="W9" s="1" t="s">
        <v>34</v>
      </c>
      <c r="X9" s="1" t="s">
        <v>34</v>
      </c>
      <c r="Y9" s="1" t="s">
        <v>34</v>
      </c>
      <c r="Z9" s="1" t="s">
        <v>34</v>
      </c>
      <c r="AA9" s="1" t="s">
        <v>34</v>
      </c>
      <c r="AB9" s="1" t="s">
        <v>34</v>
      </c>
      <c r="AC9" s="1" t="s">
        <v>34</v>
      </c>
      <c r="AD9" s="1" t="s">
        <v>34</v>
      </c>
      <c r="AE9" s="1" t="s">
        <v>34</v>
      </c>
      <c r="AF9" s="1" t="s">
        <v>34</v>
      </c>
      <c r="AG9" s="1" t="s">
        <v>34</v>
      </c>
      <c r="AH9" s="1" t="s">
        <v>34</v>
      </c>
      <c r="AI9" s="1" t="s">
        <v>34</v>
      </c>
      <c r="AJ9" s="1" t="s">
        <v>34</v>
      </c>
    </row>
    <row r="10" spans="1:36" x14ac:dyDescent="0.35">
      <c r="A10" s="1" t="s">
        <v>42</v>
      </c>
      <c r="B10" s="1" t="s">
        <v>33</v>
      </c>
      <c r="C10" s="1" t="s">
        <v>34</v>
      </c>
      <c r="D10">
        <v>-2.1000000000000001E-2</v>
      </c>
      <c r="E10">
        <v>1.7000000000000001E-2</v>
      </c>
      <c r="F10">
        <v>1.008</v>
      </c>
      <c r="G10">
        <v>0</v>
      </c>
      <c r="H10">
        <v>0</v>
      </c>
      <c r="I10">
        <v>0</v>
      </c>
      <c r="J10">
        <v>0.82399999999999995</v>
      </c>
      <c r="K10">
        <v>1.0660000000000001</v>
      </c>
      <c r="L10">
        <v>-3.3290000000000002</v>
      </c>
      <c r="M10">
        <f>DEGREES(data_0[[#This Row],[Angle X(°)]])</f>
        <v>47.211722318779834</v>
      </c>
      <c r="N10">
        <f>DEGREES(data_0[[#This Row],[Angle Y(°)]])</f>
        <v>61.077300960945756</v>
      </c>
      <c r="O10">
        <f>DEGREES(data_0[[#This Row],[Angle Z(°)]])</f>
        <v>-190.73764999905106</v>
      </c>
      <c r="P10">
        <f>SUM(data_0[[#This Row],[Spalte1]:[Spalte2]])</f>
        <v>-82.44862671932546</v>
      </c>
      <c r="Q10">
        <v>83.161000000000001</v>
      </c>
      <c r="R10">
        <v>42.588000000000001</v>
      </c>
      <c r="S10">
        <v>76.427000000000007</v>
      </c>
      <c r="T10">
        <v>20.29</v>
      </c>
      <c r="U10">
        <v>96759</v>
      </c>
      <c r="V10">
        <v>389.12</v>
      </c>
      <c r="W10" s="1" t="s">
        <v>34</v>
      </c>
      <c r="X10" s="1" t="s">
        <v>34</v>
      </c>
      <c r="Y10" s="1" t="s">
        <v>34</v>
      </c>
      <c r="Z10" s="1" t="s">
        <v>34</v>
      </c>
      <c r="AA10" s="1" t="s">
        <v>34</v>
      </c>
      <c r="AB10" s="1" t="s">
        <v>34</v>
      </c>
      <c r="AC10" s="1" t="s">
        <v>34</v>
      </c>
      <c r="AD10" s="1" t="s">
        <v>34</v>
      </c>
      <c r="AE10" s="1" t="s">
        <v>34</v>
      </c>
      <c r="AF10" s="1" t="s">
        <v>34</v>
      </c>
      <c r="AG10" s="1" t="s">
        <v>34</v>
      </c>
      <c r="AH10" s="1" t="s">
        <v>34</v>
      </c>
      <c r="AI10" s="1" t="s">
        <v>34</v>
      </c>
      <c r="AJ10" s="1" t="s">
        <v>34</v>
      </c>
    </row>
    <row r="11" spans="1:36" x14ac:dyDescent="0.35">
      <c r="A11" s="1" t="s">
        <v>43</v>
      </c>
      <c r="B11" s="1" t="s">
        <v>33</v>
      </c>
      <c r="C11" s="1" t="s">
        <v>34</v>
      </c>
      <c r="D11">
        <v>-2.1000000000000001E-2</v>
      </c>
      <c r="E11">
        <v>1.7000000000000001E-2</v>
      </c>
      <c r="F11">
        <v>1.008</v>
      </c>
      <c r="G11">
        <v>0</v>
      </c>
      <c r="H11">
        <v>0</v>
      </c>
      <c r="I11">
        <v>0</v>
      </c>
      <c r="J11">
        <v>0.82399999999999995</v>
      </c>
      <c r="K11">
        <v>1.0660000000000001</v>
      </c>
      <c r="L11">
        <v>-3.3290000000000002</v>
      </c>
      <c r="M11">
        <f>DEGREES(data_0[[#This Row],[Angle X(°)]])</f>
        <v>47.211722318779834</v>
      </c>
      <c r="N11">
        <f>DEGREES(data_0[[#This Row],[Angle Y(°)]])</f>
        <v>61.077300960945756</v>
      </c>
      <c r="O11">
        <f>DEGREES(data_0[[#This Row],[Angle Z(°)]])</f>
        <v>-190.73764999905106</v>
      </c>
      <c r="P11">
        <f>SUM(data_0[[#This Row],[Spalte1]:[Spalte2]])</f>
        <v>-82.44862671932546</v>
      </c>
      <c r="Q11">
        <v>83.174000000000007</v>
      </c>
      <c r="R11">
        <v>42.575000000000003</v>
      </c>
      <c r="S11">
        <v>76.427000000000007</v>
      </c>
      <c r="T11">
        <v>20.28</v>
      </c>
      <c r="U11">
        <v>96759</v>
      </c>
      <c r="V11">
        <v>389.12</v>
      </c>
      <c r="W11" s="1" t="s">
        <v>34</v>
      </c>
      <c r="X11" s="1" t="s">
        <v>34</v>
      </c>
      <c r="Y11" s="1" t="s">
        <v>34</v>
      </c>
      <c r="Z11" s="1" t="s">
        <v>34</v>
      </c>
      <c r="AA11" s="1" t="s">
        <v>34</v>
      </c>
      <c r="AB11" s="1" t="s">
        <v>34</v>
      </c>
      <c r="AC11" s="1" t="s">
        <v>34</v>
      </c>
      <c r="AD11" s="1" t="s">
        <v>34</v>
      </c>
      <c r="AE11" s="1" t="s">
        <v>34</v>
      </c>
      <c r="AF11" s="1" t="s">
        <v>34</v>
      </c>
      <c r="AG11" s="1" t="s">
        <v>34</v>
      </c>
      <c r="AH11" s="1" t="s">
        <v>34</v>
      </c>
      <c r="AI11" s="1" t="s">
        <v>34</v>
      </c>
      <c r="AJ11" s="1" t="s">
        <v>34</v>
      </c>
    </row>
    <row r="12" spans="1:36" x14ac:dyDescent="0.35">
      <c r="A12" s="1" t="s">
        <v>44</v>
      </c>
      <c r="B12" s="1" t="s">
        <v>33</v>
      </c>
      <c r="C12" s="1" t="s">
        <v>34</v>
      </c>
      <c r="D12">
        <v>-2.1000000000000001E-2</v>
      </c>
      <c r="E12">
        <v>1.7000000000000001E-2</v>
      </c>
      <c r="F12">
        <v>1.008</v>
      </c>
      <c r="G12">
        <v>0</v>
      </c>
      <c r="H12">
        <v>0</v>
      </c>
      <c r="I12">
        <v>0</v>
      </c>
      <c r="J12">
        <v>0.82399999999999995</v>
      </c>
      <c r="K12">
        <v>1.0660000000000001</v>
      </c>
      <c r="L12">
        <v>-3.3290000000000002</v>
      </c>
      <c r="M12">
        <f>DEGREES(data_0[[#This Row],[Angle X(°)]])</f>
        <v>47.211722318779834</v>
      </c>
      <c r="N12">
        <f>DEGREES(data_0[[#This Row],[Angle Y(°)]])</f>
        <v>61.077300960945756</v>
      </c>
      <c r="O12">
        <f>DEGREES(data_0[[#This Row],[Angle Z(°)]])</f>
        <v>-190.73764999905106</v>
      </c>
      <c r="P12">
        <f>SUM(data_0[[#This Row],[Spalte1]:[Spalte2]])</f>
        <v>-82.44862671932546</v>
      </c>
      <c r="Q12">
        <v>83.174000000000007</v>
      </c>
      <c r="R12">
        <v>42.575000000000003</v>
      </c>
      <c r="S12">
        <v>76.427000000000007</v>
      </c>
      <c r="T12">
        <v>20.29</v>
      </c>
      <c r="U12">
        <v>96759</v>
      </c>
      <c r="V12">
        <v>389.12</v>
      </c>
      <c r="W12" s="1" t="s">
        <v>34</v>
      </c>
      <c r="X12" s="1" t="s">
        <v>34</v>
      </c>
      <c r="Y12" s="1" t="s">
        <v>34</v>
      </c>
      <c r="Z12" s="1" t="s">
        <v>34</v>
      </c>
      <c r="AA12" s="1" t="s">
        <v>34</v>
      </c>
      <c r="AB12" s="1" t="s">
        <v>34</v>
      </c>
      <c r="AC12" s="1" t="s">
        <v>34</v>
      </c>
      <c r="AD12" s="1" t="s">
        <v>34</v>
      </c>
      <c r="AE12" s="1" t="s">
        <v>34</v>
      </c>
      <c r="AF12" s="1" t="s">
        <v>34</v>
      </c>
      <c r="AG12" s="1" t="s">
        <v>34</v>
      </c>
      <c r="AH12" s="1" t="s">
        <v>34</v>
      </c>
      <c r="AI12" s="1" t="s">
        <v>34</v>
      </c>
      <c r="AJ12" s="1" t="s">
        <v>34</v>
      </c>
    </row>
    <row r="13" spans="1:36" x14ac:dyDescent="0.35">
      <c r="A13" s="1" t="s">
        <v>45</v>
      </c>
      <c r="B13" s="1" t="s">
        <v>33</v>
      </c>
      <c r="C13" s="1" t="s">
        <v>34</v>
      </c>
      <c r="D13">
        <v>-2.1000000000000001E-2</v>
      </c>
      <c r="E13">
        <v>1.7999999999999999E-2</v>
      </c>
      <c r="F13">
        <v>1.008</v>
      </c>
      <c r="G13">
        <v>0</v>
      </c>
      <c r="H13">
        <v>0</v>
      </c>
      <c r="I13">
        <v>0</v>
      </c>
      <c r="J13">
        <v>0.82399999999999995</v>
      </c>
      <c r="K13">
        <v>1.0660000000000001</v>
      </c>
      <c r="L13">
        <v>-3.3290000000000002</v>
      </c>
      <c r="M13">
        <f>DEGREES(data_0[[#This Row],[Angle X(°)]])</f>
        <v>47.211722318779834</v>
      </c>
      <c r="N13">
        <f>DEGREES(data_0[[#This Row],[Angle Y(°)]])</f>
        <v>61.077300960945756</v>
      </c>
      <c r="O13">
        <f>DEGREES(data_0[[#This Row],[Angle Z(°)]])</f>
        <v>-190.73764999905106</v>
      </c>
      <c r="P13">
        <f>SUM(data_0[[#This Row],[Spalte1]:[Spalte2]])</f>
        <v>-82.44862671932546</v>
      </c>
      <c r="Q13">
        <v>83.161000000000001</v>
      </c>
      <c r="R13">
        <v>42.575000000000003</v>
      </c>
      <c r="S13">
        <v>76.427000000000007</v>
      </c>
      <c r="T13">
        <v>20.260000000000002</v>
      </c>
      <c r="U13">
        <v>96759</v>
      </c>
      <c r="V13">
        <v>389.12</v>
      </c>
      <c r="W13" s="1" t="s">
        <v>34</v>
      </c>
      <c r="X13" s="1" t="s">
        <v>34</v>
      </c>
      <c r="Y13" s="1" t="s">
        <v>34</v>
      </c>
      <c r="Z13" s="1" t="s">
        <v>34</v>
      </c>
      <c r="AA13" s="1" t="s">
        <v>34</v>
      </c>
      <c r="AB13" s="1" t="s">
        <v>34</v>
      </c>
      <c r="AC13" s="1" t="s">
        <v>34</v>
      </c>
      <c r="AD13" s="1" t="s">
        <v>34</v>
      </c>
      <c r="AE13" s="1" t="s">
        <v>34</v>
      </c>
      <c r="AF13" s="1" t="s">
        <v>34</v>
      </c>
      <c r="AG13" s="1" t="s">
        <v>34</v>
      </c>
      <c r="AH13" s="1" t="s">
        <v>34</v>
      </c>
      <c r="AI13" s="1" t="s">
        <v>34</v>
      </c>
      <c r="AJ13" s="1" t="s">
        <v>34</v>
      </c>
    </row>
    <row r="14" spans="1:36" x14ac:dyDescent="0.35">
      <c r="A14" s="1" t="s">
        <v>46</v>
      </c>
      <c r="B14" s="1" t="s">
        <v>33</v>
      </c>
      <c r="C14" s="1" t="s">
        <v>34</v>
      </c>
      <c r="D14">
        <v>-2.1999999999999999E-2</v>
      </c>
      <c r="E14">
        <v>1.7000000000000001E-2</v>
      </c>
      <c r="F14">
        <v>1.008</v>
      </c>
      <c r="G14">
        <v>0</v>
      </c>
      <c r="H14">
        <v>0</v>
      </c>
      <c r="I14">
        <v>0</v>
      </c>
      <c r="J14">
        <v>0.82399999999999995</v>
      </c>
      <c r="K14">
        <v>1.0660000000000001</v>
      </c>
      <c r="L14">
        <v>-3.3290000000000002</v>
      </c>
      <c r="M14">
        <f>DEGREES(data_0[[#This Row],[Angle X(°)]])</f>
        <v>47.211722318779834</v>
      </c>
      <c r="N14">
        <f>DEGREES(data_0[[#This Row],[Angle Y(°)]])</f>
        <v>61.077300960945756</v>
      </c>
      <c r="O14">
        <f>DEGREES(data_0[[#This Row],[Angle Z(°)]])</f>
        <v>-190.73764999905106</v>
      </c>
      <c r="P14">
        <f>SUM(data_0[[#This Row],[Spalte1]:[Spalte2]])</f>
        <v>-82.44862671932546</v>
      </c>
      <c r="Q14">
        <v>83.161000000000001</v>
      </c>
      <c r="R14">
        <v>42.588000000000001</v>
      </c>
      <c r="S14">
        <v>76.427000000000007</v>
      </c>
      <c r="T14">
        <v>20.34</v>
      </c>
      <c r="U14">
        <v>96759</v>
      </c>
      <c r="V14">
        <v>389.12</v>
      </c>
      <c r="W14" s="1" t="s">
        <v>34</v>
      </c>
      <c r="X14" s="1" t="s">
        <v>34</v>
      </c>
      <c r="Y14" s="1" t="s">
        <v>34</v>
      </c>
      <c r="Z14" s="1" t="s">
        <v>34</v>
      </c>
      <c r="AA14" s="1" t="s">
        <v>34</v>
      </c>
      <c r="AB14" s="1" t="s">
        <v>34</v>
      </c>
      <c r="AC14" s="1" t="s">
        <v>34</v>
      </c>
      <c r="AD14" s="1" t="s">
        <v>34</v>
      </c>
      <c r="AE14" s="1" t="s">
        <v>34</v>
      </c>
      <c r="AF14" s="1" t="s">
        <v>34</v>
      </c>
      <c r="AG14" s="1" t="s">
        <v>34</v>
      </c>
      <c r="AH14" s="1" t="s">
        <v>34</v>
      </c>
      <c r="AI14" s="1" t="s">
        <v>34</v>
      </c>
      <c r="AJ14" s="1" t="s">
        <v>34</v>
      </c>
    </row>
    <row r="15" spans="1:36" x14ac:dyDescent="0.35">
      <c r="A15" s="1" t="s">
        <v>47</v>
      </c>
      <c r="B15" s="1" t="s">
        <v>33</v>
      </c>
      <c r="C15" s="1" t="s">
        <v>34</v>
      </c>
      <c r="D15">
        <v>-2.1000000000000001E-2</v>
      </c>
      <c r="E15">
        <v>1.7000000000000001E-2</v>
      </c>
      <c r="F15">
        <v>1.008</v>
      </c>
      <c r="G15">
        <v>0</v>
      </c>
      <c r="H15">
        <v>0</v>
      </c>
      <c r="I15">
        <v>0</v>
      </c>
      <c r="J15">
        <v>0.82399999999999995</v>
      </c>
      <c r="K15">
        <v>1.0660000000000001</v>
      </c>
      <c r="L15">
        <v>-3.3290000000000002</v>
      </c>
      <c r="M15">
        <f>DEGREES(data_0[[#This Row],[Angle X(°)]])</f>
        <v>47.211722318779834</v>
      </c>
      <c r="N15">
        <f>DEGREES(data_0[[#This Row],[Angle Y(°)]])</f>
        <v>61.077300960945756</v>
      </c>
      <c r="O15">
        <f>DEGREES(data_0[[#This Row],[Angle Z(°)]])</f>
        <v>-190.73764999905106</v>
      </c>
      <c r="P15">
        <f>SUM(data_0[[#This Row],[Spalte1]:[Spalte2]])</f>
        <v>-82.44862671932546</v>
      </c>
      <c r="Q15">
        <v>83.161000000000001</v>
      </c>
      <c r="R15">
        <v>42.575000000000003</v>
      </c>
      <c r="S15">
        <v>76.44</v>
      </c>
      <c r="T15">
        <v>20.260000000000002</v>
      </c>
      <c r="U15">
        <v>96759</v>
      </c>
      <c r="V15">
        <v>389.12</v>
      </c>
      <c r="W15" s="1" t="s">
        <v>34</v>
      </c>
      <c r="X15" s="1" t="s">
        <v>34</v>
      </c>
      <c r="Y15" s="1" t="s">
        <v>34</v>
      </c>
      <c r="Z15" s="1" t="s">
        <v>34</v>
      </c>
      <c r="AA15" s="1" t="s">
        <v>34</v>
      </c>
      <c r="AB15" s="1" t="s">
        <v>34</v>
      </c>
      <c r="AC15" s="1" t="s">
        <v>34</v>
      </c>
      <c r="AD15" s="1" t="s">
        <v>34</v>
      </c>
      <c r="AE15" s="1" t="s">
        <v>34</v>
      </c>
      <c r="AF15" s="1" t="s">
        <v>34</v>
      </c>
      <c r="AG15" s="1" t="s">
        <v>34</v>
      </c>
      <c r="AH15" s="1" t="s">
        <v>34</v>
      </c>
      <c r="AI15" s="1" t="s">
        <v>34</v>
      </c>
      <c r="AJ15" s="1" t="s">
        <v>34</v>
      </c>
    </row>
    <row r="16" spans="1:36" x14ac:dyDescent="0.35">
      <c r="A16" s="1" t="s">
        <v>48</v>
      </c>
      <c r="B16" s="1" t="s">
        <v>33</v>
      </c>
      <c r="C16" s="1" t="s">
        <v>34</v>
      </c>
      <c r="D16">
        <v>-2.1999999999999999E-2</v>
      </c>
      <c r="E16">
        <v>1.7000000000000001E-2</v>
      </c>
      <c r="F16">
        <v>1.008</v>
      </c>
      <c r="G16">
        <v>0</v>
      </c>
      <c r="H16">
        <v>0</v>
      </c>
      <c r="I16">
        <v>0</v>
      </c>
      <c r="J16">
        <v>0.82399999999999995</v>
      </c>
      <c r="K16">
        <v>1.0660000000000001</v>
      </c>
      <c r="L16">
        <v>-3.3290000000000002</v>
      </c>
      <c r="M16">
        <f>DEGREES(data_0[[#This Row],[Angle X(°)]])</f>
        <v>47.211722318779834</v>
      </c>
      <c r="N16">
        <f>DEGREES(data_0[[#This Row],[Angle Y(°)]])</f>
        <v>61.077300960945756</v>
      </c>
      <c r="O16">
        <f>DEGREES(data_0[[#This Row],[Angle Z(°)]])</f>
        <v>-190.73764999905106</v>
      </c>
      <c r="P16">
        <f>SUM(data_0[[#This Row],[Spalte1]:[Spalte2]])</f>
        <v>-82.44862671932546</v>
      </c>
      <c r="Q16">
        <v>83.161000000000001</v>
      </c>
      <c r="R16">
        <v>42.575000000000003</v>
      </c>
      <c r="S16">
        <v>76.44</v>
      </c>
      <c r="T16">
        <v>20.29</v>
      </c>
      <c r="U16">
        <v>96759</v>
      </c>
      <c r="V16">
        <v>389.12</v>
      </c>
      <c r="W16" s="1" t="s">
        <v>34</v>
      </c>
      <c r="X16" s="1" t="s">
        <v>34</v>
      </c>
      <c r="Y16" s="1" t="s">
        <v>34</v>
      </c>
      <c r="Z16" s="1" t="s">
        <v>34</v>
      </c>
      <c r="AA16" s="1" t="s">
        <v>34</v>
      </c>
      <c r="AB16" s="1" t="s">
        <v>34</v>
      </c>
      <c r="AC16" s="1" t="s">
        <v>34</v>
      </c>
      <c r="AD16" s="1" t="s">
        <v>34</v>
      </c>
      <c r="AE16" s="1" t="s">
        <v>34</v>
      </c>
      <c r="AF16" s="1" t="s">
        <v>34</v>
      </c>
      <c r="AG16" s="1" t="s">
        <v>34</v>
      </c>
      <c r="AH16" s="1" t="s">
        <v>34</v>
      </c>
      <c r="AI16" s="1" t="s">
        <v>34</v>
      </c>
      <c r="AJ16" s="1" t="s">
        <v>34</v>
      </c>
    </row>
    <row r="17" spans="1:36" x14ac:dyDescent="0.35">
      <c r="A17" s="1" t="s">
        <v>49</v>
      </c>
      <c r="B17" s="1" t="s">
        <v>33</v>
      </c>
      <c r="C17" s="1" t="s">
        <v>34</v>
      </c>
      <c r="D17">
        <v>-2.1000000000000001E-2</v>
      </c>
      <c r="E17">
        <v>1.7000000000000001E-2</v>
      </c>
      <c r="F17">
        <v>1.008</v>
      </c>
      <c r="G17">
        <v>0</v>
      </c>
      <c r="H17">
        <v>0</v>
      </c>
      <c r="I17">
        <v>0</v>
      </c>
      <c r="J17">
        <v>0.82399999999999995</v>
      </c>
      <c r="K17">
        <v>1.0660000000000001</v>
      </c>
      <c r="L17">
        <v>-3.3290000000000002</v>
      </c>
      <c r="M17">
        <f>DEGREES(data_0[[#This Row],[Angle X(°)]])</f>
        <v>47.211722318779834</v>
      </c>
      <c r="N17">
        <f>DEGREES(data_0[[#This Row],[Angle Y(°)]])</f>
        <v>61.077300960945756</v>
      </c>
      <c r="O17">
        <f>DEGREES(data_0[[#This Row],[Angle Z(°)]])</f>
        <v>-190.73764999905106</v>
      </c>
      <c r="P17">
        <f>SUM(data_0[[#This Row],[Spalte1]:[Spalte2]])</f>
        <v>-82.44862671932546</v>
      </c>
      <c r="Q17">
        <v>83.174000000000007</v>
      </c>
      <c r="R17">
        <v>42.575000000000003</v>
      </c>
      <c r="S17">
        <v>76.44</v>
      </c>
      <c r="T17">
        <v>20.260000000000002</v>
      </c>
      <c r="U17">
        <v>96759</v>
      </c>
      <c r="V17">
        <v>389.12</v>
      </c>
      <c r="W17" s="1" t="s">
        <v>34</v>
      </c>
      <c r="X17" s="1" t="s">
        <v>34</v>
      </c>
      <c r="Y17" s="1" t="s">
        <v>34</v>
      </c>
      <c r="Z17" s="1" t="s">
        <v>34</v>
      </c>
      <c r="AA17" s="1" t="s">
        <v>34</v>
      </c>
      <c r="AB17" s="1" t="s">
        <v>34</v>
      </c>
      <c r="AC17" s="1" t="s">
        <v>34</v>
      </c>
      <c r="AD17" s="1" t="s">
        <v>34</v>
      </c>
      <c r="AE17" s="1" t="s">
        <v>34</v>
      </c>
      <c r="AF17" s="1" t="s">
        <v>34</v>
      </c>
      <c r="AG17" s="1" t="s">
        <v>34</v>
      </c>
      <c r="AH17" s="1" t="s">
        <v>34</v>
      </c>
      <c r="AI17" s="1" t="s">
        <v>34</v>
      </c>
      <c r="AJ17" s="1" t="s">
        <v>34</v>
      </c>
    </row>
    <row r="18" spans="1:36" x14ac:dyDescent="0.35">
      <c r="A18" s="1" t="s">
        <v>50</v>
      </c>
      <c r="B18" s="1" t="s">
        <v>33</v>
      </c>
      <c r="C18" s="1" t="s">
        <v>34</v>
      </c>
      <c r="D18">
        <v>-2.1000000000000001E-2</v>
      </c>
      <c r="E18">
        <v>1.7000000000000001E-2</v>
      </c>
      <c r="F18">
        <v>1.0089999999999999</v>
      </c>
      <c r="G18">
        <v>0</v>
      </c>
      <c r="H18">
        <v>0</v>
      </c>
      <c r="I18">
        <v>0</v>
      </c>
      <c r="J18">
        <v>0.82399999999999995</v>
      </c>
      <c r="K18">
        <v>1.0660000000000001</v>
      </c>
      <c r="L18">
        <v>-3.3290000000000002</v>
      </c>
      <c r="M18">
        <f>DEGREES(data_0[[#This Row],[Angle X(°)]])</f>
        <v>47.211722318779834</v>
      </c>
      <c r="N18">
        <f>DEGREES(data_0[[#This Row],[Angle Y(°)]])</f>
        <v>61.077300960945756</v>
      </c>
      <c r="O18">
        <f>DEGREES(data_0[[#This Row],[Angle Z(°)]])</f>
        <v>-190.73764999905106</v>
      </c>
      <c r="P18">
        <f>SUM(data_0[[#This Row],[Spalte1]:[Spalte2]])</f>
        <v>-82.44862671932546</v>
      </c>
      <c r="Q18">
        <v>83.174000000000007</v>
      </c>
      <c r="R18">
        <v>42.575000000000003</v>
      </c>
      <c r="S18">
        <v>76.44</v>
      </c>
      <c r="T18">
        <v>20.309999999999999</v>
      </c>
      <c r="U18">
        <v>96759</v>
      </c>
      <c r="V18">
        <v>389.12</v>
      </c>
      <c r="W18" s="1" t="s">
        <v>34</v>
      </c>
      <c r="X18" s="1" t="s">
        <v>34</v>
      </c>
      <c r="Y18" s="1" t="s">
        <v>34</v>
      </c>
      <c r="Z18" s="1" t="s">
        <v>34</v>
      </c>
      <c r="AA18" s="1" t="s">
        <v>34</v>
      </c>
      <c r="AB18" s="1" t="s">
        <v>34</v>
      </c>
      <c r="AC18" s="1" t="s">
        <v>34</v>
      </c>
      <c r="AD18" s="1" t="s">
        <v>34</v>
      </c>
      <c r="AE18" s="1" t="s">
        <v>34</v>
      </c>
      <c r="AF18" s="1" t="s">
        <v>34</v>
      </c>
      <c r="AG18" s="1" t="s">
        <v>34</v>
      </c>
      <c r="AH18" s="1" t="s">
        <v>34</v>
      </c>
      <c r="AI18" s="1" t="s">
        <v>34</v>
      </c>
      <c r="AJ18" s="1" t="s">
        <v>34</v>
      </c>
    </row>
    <row r="19" spans="1:36" x14ac:dyDescent="0.35">
      <c r="A19" s="1" t="s">
        <v>51</v>
      </c>
      <c r="B19" s="1" t="s">
        <v>33</v>
      </c>
      <c r="C19" s="1" t="s">
        <v>34</v>
      </c>
      <c r="D19">
        <v>-2.1000000000000001E-2</v>
      </c>
      <c r="E19">
        <v>1.6E-2</v>
      </c>
      <c r="F19">
        <v>1.008</v>
      </c>
      <c r="G19">
        <v>0</v>
      </c>
      <c r="H19">
        <v>0</v>
      </c>
      <c r="I19">
        <v>0</v>
      </c>
      <c r="J19">
        <v>0.82399999999999995</v>
      </c>
      <c r="K19">
        <v>1.0660000000000001</v>
      </c>
      <c r="L19">
        <v>-3.3290000000000002</v>
      </c>
      <c r="M19">
        <f>DEGREES(data_0[[#This Row],[Angle X(°)]])</f>
        <v>47.211722318779834</v>
      </c>
      <c r="N19">
        <f>DEGREES(data_0[[#This Row],[Angle Y(°)]])</f>
        <v>61.077300960945756</v>
      </c>
      <c r="O19">
        <f>DEGREES(data_0[[#This Row],[Angle Z(°)]])</f>
        <v>-190.73764999905106</v>
      </c>
      <c r="P19">
        <f>SUM(data_0[[#This Row],[Spalte1]:[Spalte2]])</f>
        <v>-82.44862671932546</v>
      </c>
      <c r="Q19">
        <v>83.174000000000007</v>
      </c>
      <c r="R19">
        <v>42.575000000000003</v>
      </c>
      <c r="S19">
        <v>76.427000000000007</v>
      </c>
      <c r="T19">
        <v>20.29</v>
      </c>
      <c r="U19">
        <v>96759</v>
      </c>
      <c r="V19">
        <v>389.12</v>
      </c>
      <c r="W19" s="1" t="s">
        <v>34</v>
      </c>
      <c r="X19" s="1" t="s">
        <v>34</v>
      </c>
      <c r="Y19" s="1" t="s">
        <v>34</v>
      </c>
      <c r="Z19" s="1" t="s">
        <v>34</v>
      </c>
      <c r="AA19" s="1" t="s">
        <v>34</v>
      </c>
      <c r="AB19" s="1" t="s">
        <v>34</v>
      </c>
      <c r="AC19" s="1" t="s">
        <v>34</v>
      </c>
      <c r="AD19" s="1" t="s">
        <v>34</v>
      </c>
      <c r="AE19" s="1" t="s">
        <v>34</v>
      </c>
      <c r="AF19" s="1" t="s">
        <v>34</v>
      </c>
      <c r="AG19" s="1" t="s">
        <v>34</v>
      </c>
      <c r="AH19" s="1" t="s">
        <v>34</v>
      </c>
      <c r="AI19" s="1" t="s">
        <v>34</v>
      </c>
      <c r="AJ19" s="1" t="s">
        <v>34</v>
      </c>
    </row>
    <row r="20" spans="1:36" x14ac:dyDescent="0.35">
      <c r="A20" s="1" t="s">
        <v>52</v>
      </c>
      <c r="B20" s="1" t="s">
        <v>33</v>
      </c>
      <c r="C20" s="1" t="s">
        <v>34</v>
      </c>
      <c r="D20">
        <v>-2.1000000000000001E-2</v>
      </c>
      <c r="E20">
        <v>1.7000000000000001E-2</v>
      </c>
      <c r="F20">
        <v>1.008</v>
      </c>
      <c r="G20">
        <v>0</v>
      </c>
      <c r="H20">
        <v>0</v>
      </c>
      <c r="I20">
        <v>0</v>
      </c>
      <c r="J20">
        <v>0.82399999999999995</v>
      </c>
      <c r="K20">
        <v>1.0660000000000001</v>
      </c>
      <c r="L20">
        <v>-3.3290000000000002</v>
      </c>
      <c r="M20">
        <f>DEGREES(data_0[[#This Row],[Angle X(°)]])</f>
        <v>47.211722318779834</v>
      </c>
      <c r="N20">
        <f>DEGREES(data_0[[#This Row],[Angle Y(°)]])</f>
        <v>61.077300960945756</v>
      </c>
      <c r="O20">
        <f>DEGREES(data_0[[#This Row],[Angle Z(°)]])</f>
        <v>-190.73764999905106</v>
      </c>
      <c r="P20">
        <f>SUM(data_0[[#This Row],[Spalte1]:[Spalte2]])</f>
        <v>-82.44862671932546</v>
      </c>
      <c r="Q20">
        <v>83.174000000000007</v>
      </c>
      <c r="R20">
        <v>42.575000000000003</v>
      </c>
      <c r="S20">
        <v>76.44</v>
      </c>
      <c r="T20">
        <v>20.28</v>
      </c>
      <c r="U20">
        <v>96759</v>
      </c>
      <c r="V20">
        <v>389.12</v>
      </c>
      <c r="W20" s="1" t="s">
        <v>34</v>
      </c>
      <c r="X20" s="1" t="s">
        <v>34</v>
      </c>
      <c r="Y20" s="1" t="s">
        <v>34</v>
      </c>
      <c r="Z20" s="1" t="s">
        <v>34</v>
      </c>
      <c r="AA20" s="1" t="s">
        <v>34</v>
      </c>
      <c r="AB20" s="1" t="s">
        <v>34</v>
      </c>
      <c r="AC20" s="1" t="s">
        <v>34</v>
      </c>
      <c r="AD20" s="1" t="s">
        <v>34</v>
      </c>
      <c r="AE20" s="1" t="s">
        <v>34</v>
      </c>
      <c r="AF20" s="1" t="s">
        <v>34</v>
      </c>
      <c r="AG20" s="1" t="s">
        <v>34</v>
      </c>
      <c r="AH20" s="1" t="s">
        <v>34</v>
      </c>
      <c r="AI20" s="1" t="s">
        <v>34</v>
      </c>
      <c r="AJ20" s="1" t="s">
        <v>34</v>
      </c>
    </row>
    <row r="21" spans="1:36" x14ac:dyDescent="0.35">
      <c r="A21" s="1" t="s">
        <v>53</v>
      </c>
      <c r="B21" s="1" t="s">
        <v>33</v>
      </c>
      <c r="C21" s="1" t="s">
        <v>34</v>
      </c>
      <c r="D21">
        <v>-2.1000000000000001E-2</v>
      </c>
      <c r="E21">
        <v>1.7999999999999999E-2</v>
      </c>
      <c r="F21">
        <v>1.008</v>
      </c>
      <c r="G21">
        <v>0</v>
      </c>
      <c r="H21">
        <v>0</v>
      </c>
      <c r="I21">
        <v>0</v>
      </c>
      <c r="J21">
        <v>0.82399999999999995</v>
      </c>
      <c r="K21">
        <v>1.0660000000000001</v>
      </c>
      <c r="L21">
        <v>-3.3290000000000002</v>
      </c>
      <c r="M21">
        <f>DEGREES(data_0[[#This Row],[Angle X(°)]])</f>
        <v>47.211722318779834</v>
      </c>
      <c r="N21">
        <f>DEGREES(data_0[[#This Row],[Angle Y(°)]])</f>
        <v>61.077300960945756</v>
      </c>
      <c r="O21">
        <f>DEGREES(data_0[[#This Row],[Angle Z(°)]])</f>
        <v>-190.73764999905106</v>
      </c>
      <c r="P21">
        <f>SUM(data_0[[#This Row],[Spalte1]:[Spalte2]])</f>
        <v>-82.44862671932546</v>
      </c>
      <c r="Q21">
        <v>83.174000000000007</v>
      </c>
      <c r="R21">
        <v>42.588000000000001</v>
      </c>
      <c r="S21">
        <v>76.44</v>
      </c>
      <c r="T21">
        <v>20.29</v>
      </c>
      <c r="U21">
        <v>96759</v>
      </c>
      <c r="V21">
        <v>389.12</v>
      </c>
      <c r="W21" s="1" t="s">
        <v>34</v>
      </c>
      <c r="X21" s="1" t="s">
        <v>34</v>
      </c>
      <c r="Y21" s="1" t="s">
        <v>34</v>
      </c>
      <c r="Z21" s="1" t="s">
        <v>34</v>
      </c>
      <c r="AA21" s="1" t="s">
        <v>34</v>
      </c>
      <c r="AB21" s="1" t="s">
        <v>34</v>
      </c>
      <c r="AC21" s="1" t="s">
        <v>34</v>
      </c>
      <c r="AD21" s="1" t="s">
        <v>34</v>
      </c>
      <c r="AE21" s="1" t="s">
        <v>34</v>
      </c>
      <c r="AF21" s="1" t="s">
        <v>34</v>
      </c>
      <c r="AG21" s="1" t="s">
        <v>34</v>
      </c>
      <c r="AH21" s="1" t="s">
        <v>34</v>
      </c>
      <c r="AI21" s="1" t="s">
        <v>34</v>
      </c>
      <c r="AJ21" s="1" t="s">
        <v>34</v>
      </c>
    </row>
    <row r="22" spans="1:36" x14ac:dyDescent="0.35">
      <c r="A22" s="1" t="s">
        <v>54</v>
      </c>
      <c r="B22" s="1" t="s">
        <v>33</v>
      </c>
      <c r="C22" s="1" t="s">
        <v>34</v>
      </c>
      <c r="D22">
        <v>-2.1999999999999999E-2</v>
      </c>
      <c r="E22">
        <v>1.7000000000000001E-2</v>
      </c>
      <c r="F22">
        <v>1.008</v>
      </c>
      <c r="G22">
        <v>0</v>
      </c>
      <c r="H22">
        <v>0</v>
      </c>
      <c r="I22">
        <v>0</v>
      </c>
      <c r="J22">
        <v>0.82399999999999995</v>
      </c>
      <c r="K22">
        <v>1.0660000000000001</v>
      </c>
      <c r="L22">
        <v>-3.3290000000000002</v>
      </c>
      <c r="M22">
        <f>DEGREES(data_0[[#This Row],[Angle X(°)]])</f>
        <v>47.211722318779834</v>
      </c>
      <c r="N22">
        <f>DEGREES(data_0[[#This Row],[Angle Y(°)]])</f>
        <v>61.077300960945756</v>
      </c>
      <c r="O22">
        <f>DEGREES(data_0[[#This Row],[Angle Z(°)]])</f>
        <v>-190.73764999905106</v>
      </c>
      <c r="P22">
        <f>SUM(data_0[[#This Row],[Spalte1]:[Spalte2]])</f>
        <v>-82.44862671932546</v>
      </c>
      <c r="Q22">
        <v>83.161000000000001</v>
      </c>
      <c r="R22">
        <v>42.575000000000003</v>
      </c>
      <c r="S22">
        <v>76.44</v>
      </c>
      <c r="T22">
        <v>20.29</v>
      </c>
      <c r="U22">
        <v>96759</v>
      </c>
      <c r="V22">
        <v>389.12</v>
      </c>
      <c r="W22" s="1" t="s">
        <v>34</v>
      </c>
      <c r="X22" s="1" t="s">
        <v>34</v>
      </c>
      <c r="Y22" s="1" t="s">
        <v>34</v>
      </c>
      <c r="Z22" s="1" t="s">
        <v>34</v>
      </c>
      <c r="AA22" s="1" t="s">
        <v>34</v>
      </c>
      <c r="AB22" s="1" t="s">
        <v>34</v>
      </c>
      <c r="AC22" s="1" t="s">
        <v>34</v>
      </c>
      <c r="AD22" s="1" t="s">
        <v>34</v>
      </c>
      <c r="AE22" s="1" t="s">
        <v>34</v>
      </c>
      <c r="AF22" s="1" t="s">
        <v>34</v>
      </c>
      <c r="AG22" s="1" t="s">
        <v>34</v>
      </c>
      <c r="AH22" s="1" t="s">
        <v>34</v>
      </c>
      <c r="AI22" s="1" t="s">
        <v>34</v>
      </c>
      <c r="AJ22" s="1" t="s">
        <v>34</v>
      </c>
    </row>
    <row r="23" spans="1:36" x14ac:dyDescent="0.35">
      <c r="A23" s="1" t="s">
        <v>55</v>
      </c>
      <c r="B23" s="1" t="s">
        <v>33</v>
      </c>
      <c r="C23" s="1" t="s">
        <v>34</v>
      </c>
      <c r="D23">
        <v>-2.1000000000000001E-2</v>
      </c>
      <c r="E23">
        <v>1.7000000000000001E-2</v>
      </c>
      <c r="F23">
        <v>1.008</v>
      </c>
      <c r="G23">
        <v>0</v>
      </c>
      <c r="H23">
        <v>0</v>
      </c>
      <c r="I23">
        <v>0</v>
      </c>
      <c r="J23">
        <v>0.82399999999999995</v>
      </c>
      <c r="K23">
        <v>1.0660000000000001</v>
      </c>
      <c r="L23">
        <v>-3.3290000000000002</v>
      </c>
      <c r="M23">
        <f>DEGREES(data_0[[#This Row],[Angle X(°)]])</f>
        <v>47.211722318779834</v>
      </c>
      <c r="N23">
        <f>DEGREES(data_0[[#This Row],[Angle Y(°)]])</f>
        <v>61.077300960945756</v>
      </c>
      <c r="O23">
        <f>DEGREES(data_0[[#This Row],[Angle Z(°)]])</f>
        <v>-190.73764999905106</v>
      </c>
      <c r="P23">
        <f>SUM(data_0[[#This Row],[Spalte1]:[Spalte2]])</f>
        <v>-82.44862671932546</v>
      </c>
      <c r="Q23">
        <v>83.174000000000007</v>
      </c>
      <c r="R23">
        <v>42.575000000000003</v>
      </c>
      <c r="S23">
        <v>76.44</v>
      </c>
      <c r="T23">
        <v>20.34</v>
      </c>
      <c r="U23">
        <v>96759</v>
      </c>
      <c r="V23">
        <v>389.12</v>
      </c>
      <c r="W23" s="1" t="s">
        <v>34</v>
      </c>
      <c r="X23" s="1" t="s">
        <v>34</v>
      </c>
      <c r="Y23" s="1" t="s">
        <v>34</v>
      </c>
      <c r="Z23" s="1" t="s">
        <v>34</v>
      </c>
      <c r="AA23" s="1" t="s">
        <v>34</v>
      </c>
      <c r="AB23" s="1" t="s">
        <v>34</v>
      </c>
      <c r="AC23" s="1" t="s">
        <v>34</v>
      </c>
      <c r="AD23" s="1" t="s">
        <v>34</v>
      </c>
      <c r="AE23" s="1" t="s">
        <v>34</v>
      </c>
      <c r="AF23" s="1" t="s">
        <v>34</v>
      </c>
      <c r="AG23" s="1" t="s">
        <v>34</v>
      </c>
      <c r="AH23" s="1" t="s">
        <v>34</v>
      </c>
      <c r="AI23" s="1" t="s">
        <v>34</v>
      </c>
      <c r="AJ23" s="1" t="s">
        <v>34</v>
      </c>
    </row>
    <row r="24" spans="1:36" x14ac:dyDescent="0.35">
      <c r="A24" s="1" t="s">
        <v>56</v>
      </c>
      <c r="B24" s="1" t="s">
        <v>33</v>
      </c>
      <c r="C24" s="1" t="s">
        <v>34</v>
      </c>
      <c r="D24">
        <v>-2.1000000000000001E-2</v>
      </c>
      <c r="E24">
        <v>1.7000000000000001E-2</v>
      </c>
      <c r="F24">
        <v>1.008</v>
      </c>
      <c r="G24">
        <v>0</v>
      </c>
      <c r="H24">
        <v>0</v>
      </c>
      <c r="I24">
        <v>0</v>
      </c>
      <c r="J24">
        <v>0.82399999999999995</v>
      </c>
      <c r="K24">
        <v>1.0660000000000001</v>
      </c>
      <c r="L24">
        <v>-3.3290000000000002</v>
      </c>
      <c r="M24">
        <f>DEGREES(data_0[[#This Row],[Angle X(°)]])</f>
        <v>47.211722318779834</v>
      </c>
      <c r="N24">
        <f>DEGREES(data_0[[#This Row],[Angle Y(°)]])</f>
        <v>61.077300960945756</v>
      </c>
      <c r="O24">
        <f>DEGREES(data_0[[#This Row],[Angle Z(°)]])</f>
        <v>-190.73764999905106</v>
      </c>
      <c r="P24">
        <f>SUM(data_0[[#This Row],[Spalte1]:[Spalte2]])</f>
        <v>-82.44862671932546</v>
      </c>
      <c r="Q24">
        <v>83.161000000000001</v>
      </c>
      <c r="R24">
        <v>42.575000000000003</v>
      </c>
      <c r="S24">
        <v>76.44</v>
      </c>
      <c r="T24">
        <v>20.29</v>
      </c>
      <c r="U24">
        <v>96759</v>
      </c>
      <c r="V24">
        <v>389.12</v>
      </c>
      <c r="W24" s="1" t="s">
        <v>34</v>
      </c>
      <c r="X24" s="1" t="s">
        <v>34</v>
      </c>
      <c r="Y24" s="1" t="s">
        <v>34</v>
      </c>
      <c r="Z24" s="1" t="s">
        <v>34</v>
      </c>
      <c r="AA24" s="1" t="s">
        <v>34</v>
      </c>
      <c r="AB24" s="1" t="s">
        <v>34</v>
      </c>
      <c r="AC24" s="1" t="s">
        <v>34</v>
      </c>
      <c r="AD24" s="1" t="s">
        <v>34</v>
      </c>
      <c r="AE24" s="1" t="s">
        <v>34</v>
      </c>
      <c r="AF24" s="1" t="s">
        <v>34</v>
      </c>
      <c r="AG24" s="1" t="s">
        <v>34</v>
      </c>
      <c r="AH24" s="1" t="s">
        <v>34</v>
      </c>
      <c r="AI24" s="1" t="s">
        <v>34</v>
      </c>
      <c r="AJ24" s="1" t="s">
        <v>34</v>
      </c>
    </row>
    <row r="25" spans="1:36" x14ac:dyDescent="0.35">
      <c r="A25" s="1" t="s">
        <v>57</v>
      </c>
      <c r="B25" s="1" t="s">
        <v>33</v>
      </c>
      <c r="C25" s="1" t="s">
        <v>34</v>
      </c>
      <c r="D25">
        <v>-2.1000000000000001E-2</v>
      </c>
      <c r="E25">
        <v>1.7000000000000001E-2</v>
      </c>
      <c r="F25">
        <v>1.0089999999999999</v>
      </c>
      <c r="G25">
        <v>0</v>
      </c>
      <c r="H25">
        <v>0</v>
      </c>
      <c r="I25">
        <v>0</v>
      </c>
      <c r="J25">
        <v>0.82399999999999995</v>
      </c>
      <c r="K25">
        <v>1.0660000000000001</v>
      </c>
      <c r="L25">
        <v>-3.3290000000000002</v>
      </c>
      <c r="M25">
        <f>DEGREES(data_0[[#This Row],[Angle X(°)]])</f>
        <v>47.211722318779834</v>
      </c>
      <c r="N25">
        <f>DEGREES(data_0[[#This Row],[Angle Y(°)]])</f>
        <v>61.077300960945756</v>
      </c>
      <c r="O25">
        <f>DEGREES(data_0[[#This Row],[Angle Z(°)]])</f>
        <v>-190.73764999905106</v>
      </c>
      <c r="P25">
        <f>SUM(data_0[[#This Row],[Spalte1]:[Spalte2]])</f>
        <v>-82.44862671932546</v>
      </c>
      <c r="Q25">
        <v>83.174000000000007</v>
      </c>
      <c r="R25">
        <v>42.575000000000003</v>
      </c>
      <c r="S25">
        <v>76.44</v>
      </c>
      <c r="T25">
        <v>20.309999999999999</v>
      </c>
      <c r="U25">
        <v>96759</v>
      </c>
      <c r="V25">
        <v>389.12</v>
      </c>
      <c r="W25" s="1" t="s">
        <v>34</v>
      </c>
      <c r="X25" s="1" t="s">
        <v>34</v>
      </c>
      <c r="Y25" s="1" t="s">
        <v>34</v>
      </c>
      <c r="Z25" s="1" t="s">
        <v>34</v>
      </c>
      <c r="AA25" s="1" t="s">
        <v>34</v>
      </c>
      <c r="AB25" s="1" t="s">
        <v>34</v>
      </c>
      <c r="AC25" s="1" t="s">
        <v>34</v>
      </c>
      <c r="AD25" s="1" t="s">
        <v>34</v>
      </c>
      <c r="AE25" s="1" t="s">
        <v>34</v>
      </c>
      <c r="AF25" s="1" t="s">
        <v>34</v>
      </c>
      <c r="AG25" s="1" t="s">
        <v>34</v>
      </c>
      <c r="AH25" s="1" t="s">
        <v>34</v>
      </c>
      <c r="AI25" s="1" t="s">
        <v>34</v>
      </c>
      <c r="AJ25" s="1" t="s">
        <v>34</v>
      </c>
    </row>
    <row r="26" spans="1:36" x14ac:dyDescent="0.35">
      <c r="A26" s="1" t="s">
        <v>58</v>
      </c>
      <c r="B26" s="1" t="s">
        <v>33</v>
      </c>
      <c r="C26" s="1" t="s">
        <v>34</v>
      </c>
      <c r="D26">
        <v>-2.1000000000000001E-2</v>
      </c>
      <c r="E26">
        <v>1.7000000000000001E-2</v>
      </c>
      <c r="F26">
        <v>1.008</v>
      </c>
      <c r="G26">
        <v>0</v>
      </c>
      <c r="H26">
        <v>0</v>
      </c>
      <c r="I26">
        <v>0</v>
      </c>
      <c r="J26">
        <v>0.82399999999999995</v>
      </c>
      <c r="K26">
        <v>1.0660000000000001</v>
      </c>
      <c r="L26">
        <v>-3.3290000000000002</v>
      </c>
      <c r="M26">
        <f>DEGREES(data_0[[#This Row],[Angle X(°)]])</f>
        <v>47.211722318779834</v>
      </c>
      <c r="N26">
        <f>DEGREES(data_0[[#This Row],[Angle Y(°)]])</f>
        <v>61.077300960945756</v>
      </c>
      <c r="O26">
        <f>DEGREES(data_0[[#This Row],[Angle Z(°)]])</f>
        <v>-190.73764999905106</v>
      </c>
      <c r="P26">
        <f>SUM(data_0[[#This Row],[Spalte1]:[Spalte2]])</f>
        <v>-82.44862671932546</v>
      </c>
      <c r="Q26">
        <v>83.174000000000007</v>
      </c>
      <c r="R26">
        <v>42.575000000000003</v>
      </c>
      <c r="S26">
        <v>76.427000000000007</v>
      </c>
      <c r="T26">
        <v>20.29</v>
      </c>
      <c r="U26">
        <v>96759</v>
      </c>
      <c r="V26">
        <v>389.12</v>
      </c>
      <c r="W26" s="1" t="s">
        <v>34</v>
      </c>
      <c r="X26" s="1" t="s">
        <v>34</v>
      </c>
      <c r="Y26" s="1" t="s">
        <v>34</v>
      </c>
      <c r="Z26" s="1" t="s">
        <v>34</v>
      </c>
      <c r="AA26" s="1" t="s">
        <v>34</v>
      </c>
      <c r="AB26" s="1" t="s">
        <v>34</v>
      </c>
      <c r="AC26" s="1" t="s">
        <v>34</v>
      </c>
      <c r="AD26" s="1" t="s">
        <v>34</v>
      </c>
      <c r="AE26" s="1" t="s">
        <v>34</v>
      </c>
      <c r="AF26" s="1" t="s">
        <v>34</v>
      </c>
      <c r="AG26" s="1" t="s">
        <v>34</v>
      </c>
      <c r="AH26" s="1" t="s">
        <v>34</v>
      </c>
      <c r="AI26" s="1" t="s">
        <v>34</v>
      </c>
      <c r="AJ26" s="1" t="s">
        <v>34</v>
      </c>
    </row>
    <row r="27" spans="1:36" x14ac:dyDescent="0.35">
      <c r="A27" s="1" t="s">
        <v>59</v>
      </c>
      <c r="B27" s="1" t="s">
        <v>33</v>
      </c>
      <c r="C27" s="1" t="s">
        <v>34</v>
      </c>
      <c r="D27">
        <v>-2.1000000000000001E-2</v>
      </c>
      <c r="E27">
        <v>1.7000000000000001E-2</v>
      </c>
      <c r="F27">
        <v>1.008</v>
      </c>
      <c r="G27">
        <v>0</v>
      </c>
      <c r="H27">
        <v>0</v>
      </c>
      <c r="I27">
        <v>0</v>
      </c>
      <c r="J27">
        <v>0.82399999999999995</v>
      </c>
      <c r="K27">
        <v>1.0660000000000001</v>
      </c>
      <c r="L27">
        <v>-3.3290000000000002</v>
      </c>
      <c r="M27">
        <f>DEGREES(data_0[[#This Row],[Angle X(°)]])</f>
        <v>47.211722318779834</v>
      </c>
      <c r="N27">
        <f>DEGREES(data_0[[#This Row],[Angle Y(°)]])</f>
        <v>61.077300960945756</v>
      </c>
      <c r="O27">
        <f>DEGREES(data_0[[#This Row],[Angle Z(°)]])</f>
        <v>-190.73764999905106</v>
      </c>
      <c r="P27">
        <f>SUM(data_0[[#This Row],[Spalte1]:[Spalte2]])</f>
        <v>-82.44862671932546</v>
      </c>
      <c r="Q27">
        <v>83.174000000000007</v>
      </c>
      <c r="R27">
        <v>42.588000000000001</v>
      </c>
      <c r="S27">
        <v>76.427000000000007</v>
      </c>
      <c r="T27">
        <v>20.309999999999999</v>
      </c>
      <c r="U27">
        <v>96759</v>
      </c>
      <c r="V27">
        <v>389.12</v>
      </c>
      <c r="W27" s="1" t="s">
        <v>34</v>
      </c>
      <c r="X27" s="1" t="s">
        <v>34</v>
      </c>
      <c r="Y27" s="1" t="s">
        <v>34</v>
      </c>
      <c r="Z27" s="1" t="s">
        <v>34</v>
      </c>
      <c r="AA27" s="1" t="s">
        <v>34</v>
      </c>
      <c r="AB27" s="1" t="s">
        <v>34</v>
      </c>
      <c r="AC27" s="1" t="s">
        <v>34</v>
      </c>
      <c r="AD27" s="1" t="s">
        <v>34</v>
      </c>
      <c r="AE27" s="1" t="s">
        <v>34</v>
      </c>
      <c r="AF27" s="1" t="s">
        <v>34</v>
      </c>
      <c r="AG27" s="1" t="s">
        <v>34</v>
      </c>
      <c r="AH27" s="1" t="s">
        <v>34</v>
      </c>
      <c r="AI27" s="1" t="s">
        <v>34</v>
      </c>
      <c r="AJ27" s="1" t="s">
        <v>34</v>
      </c>
    </row>
    <row r="28" spans="1:36" x14ac:dyDescent="0.35">
      <c r="A28" s="1" t="s">
        <v>60</v>
      </c>
      <c r="B28" s="1" t="s">
        <v>33</v>
      </c>
      <c r="C28" s="1" t="s">
        <v>34</v>
      </c>
      <c r="D28">
        <v>-2.1000000000000001E-2</v>
      </c>
      <c r="E28">
        <v>1.7000000000000001E-2</v>
      </c>
      <c r="F28">
        <v>1.008</v>
      </c>
      <c r="G28">
        <v>0</v>
      </c>
      <c r="H28">
        <v>0</v>
      </c>
      <c r="I28">
        <v>0</v>
      </c>
      <c r="J28">
        <v>0.82399999999999995</v>
      </c>
      <c r="K28">
        <v>1.0660000000000001</v>
      </c>
      <c r="L28">
        <v>-3.3290000000000002</v>
      </c>
      <c r="M28">
        <f>DEGREES(data_0[[#This Row],[Angle X(°)]])</f>
        <v>47.211722318779834</v>
      </c>
      <c r="N28">
        <f>DEGREES(data_0[[#This Row],[Angle Y(°)]])</f>
        <v>61.077300960945756</v>
      </c>
      <c r="O28">
        <f>DEGREES(data_0[[#This Row],[Angle Z(°)]])</f>
        <v>-190.73764999905106</v>
      </c>
      <c r="P28">
        <f>SUM(data_0[[#This Row],[Spalte1]:[Spalte2]])</f>
        <v>-82.44862671932546</v>
      </c>
      <c r="Q28">
        <v>83.174000000000007</v>
      </c>
      <c r="R28">
        <v>42.575000000000003</v>
      </c>
      <c r="S28">
        <v>76.44</v>
      </c>
      <c r="T28">
        <v>20.329999999999998</v>
      </c>
      <c r="U28">
        <v>96759</v>
      </c>
      <c r="V28">
        <v>389.12</v>
      </c>
      <c r="W28" s="1" t="s">
        <v>34</v>
      </c>
      <c r="X28" s="1" t="s">
        <v>34</v>
      </c>
      <c r="Y28" s="1" t="s">
        <v>34</v>
      </c>
      <c r="Z28" s="1" t="s">
        <v>34</v>
      </c>
      <c r="AA28" s="1" t="s">
        <v>34</v>
      </c>
      <c r="AB28" s="1" t="s">
        <v>34</v>
      </c>
      <c r="AC28" s="1" t="s">
        <v>34</v>
      </c>
      <c r="AD28" s="1" t="s">
        <v>34</v>
      </c>
      <c r="AE28" s="1" t="s">
        <v>34</v>
      </c>
      <c r="AF28" s="1" t="s">
        <v>34</v>
      </c>
      <c r="AG28" s="1" t="s">
        <v>34</v>
      </c>
      <c r="AH28" s="1" t="s">
        <v>34</v>
      </c>
      <c r="AI28" s="1" t="s">
        <v>34</v>
      </c>
      <c r="AJ28" s="1" t="s">
        <v>34</v>
      </c>
    </row>
    <row r="29" spans="1:36" x14ac:dyDescent="0.35">
      <c r="A29" s="1" t="s">
        <v>61</v>
      </c>
      <c r="B29" s="1" t="s">
        <v>33</v>
      </c>
      <c r="C29" s="1" t="s">
        <v>34</v>
      </c>
      <c r="D29">
        <v>-2.1999999999999999E-2</v>
      </c>
      <c r="E29">
        <v>1.7000000000000001E-2</v>
      </c>
      <c r="F29">
        <v>1.008</v>
      </c>
      <c r="G29">
        <v>0</v>
      </c>
      <c r="H29">
        <v>0</v>
      </c>
      <c r="I29">
        <v>0</v>
      </c>
      <c r="J29">
        <v>0.82399999999999995</v>
      </c>
      <c r="K29">
        <v>1.0660000000000001</v>
      </c>
      <c r="L29">
        <v>-3.3290000000000002</v>
      </c>
      <c r="M29">
        <f>DEGREES(data_0[[#This Row],[Angle X(°)]])</f>
        <v>47.211722318779834</v>
      </c>
      <c r="N29">
        <f>DEGREES(data_0[[#This Row],[Angle Y(°)]])</f>
        <v>61.077300960945756</v>
      </c>
      <c r="O29">
        <f>DEGREES(data_0[[#This Row],[Angle Z(°)]])</f>
        <v>-190.73764999905106</v>
      </c>
      <c r="P29">
        <f>SUM(data_0[[#This Row],[Spalte1]:[Spalte2]])</f>
        <v>-82.44862671932546</v>
      </c>
      <c r="Q29">
        <v>83.161000000000001</v>
      </c>
      <c r="R29">
        <v>42.575000000000003</v>
      </c>
      <c r="S29">
        <v>76.44</v>
      </c>
      <c r="T29">
        <v>20.309999999999999</v>
      </c>
      <c r="U29">
        <v>96759</v>
      </c>
      <c r="V29">
        <v>389.12</v>
      </c>
      <c r="W29" s="1" t="s">
        <v>34</v>
      </c>
      <c r="X29" s="1" t="s">
        <v>34</v>
      </c>
      <c r="Y29" s="1" t="s">
        <v>34</v>
      </c>
      <c r="Z29" s="1" t="s">
        <v>34</v>
      </c>
      <c r="AA29" s="1" t="s">
        <v>34</v>
      </c>
      <c r="AB29" s="1" t="s">
        <v>34</v>
      </c>
      <c r="AC29" s="1" t="s">
        <v>34</v>
      </c>
      <c r="AD29" s="1" t="s">
        <v>34</v>
      </c>
      <c r="AE29" s="1" t="s">
        <v>34</v>
      </c>
      <c r="AF29" s="1" t="s">
        <v>34</v>
      </c>
      <c r="AG29" s="1" t="s">
        <v>34</v>
      </c>
      <c r="AH29" s="1" t="s">
        <v>34</v>
      </c>
      <c r="AI29" s="1" t="s">
        <v>34</v>
      </c>
      <c r="AJ29" s="1" t="s">
        <v>34</v>
      </c>
    </row>
    <row r="30" spans="1:36" x14ac:dyDescent="0.35">
      <c r="A30" s="1" t="s">
        <v>62</v>
      </c>
      <c r="B30" s="1" t="s">
        <v>33</v>
      </c>
      <c r="C30" s="1" t="s">
        <v>34</v>
      </c>
      <c r="D30">
        <v>-2.1000000000000001E-2</v>
      </c>
      <c r="E30">
        <v>1.7000000000000001E-2</v>
      </c>
      <c r="F30">
        <v>1.008</v>
      </c>
      <c r="G30">
        <v>0</v>
      </c>
      <c r="H30">
        <v>0</v>
      </c>
      <c r="I30">
        <v>0</v>
      </c>
      <c r="J30">
        <v>0.82399999999999995</v>
      </c>
      <c r="K30">
        <v>1.0660000000000001</v>
      </c>
      <c r="L30">
        <v>-3.3290000000000002</v>
      </c>
      <c r="M30">
        <f>DEGREES(data_0[[#This Row],[Angle X(°)]])</f>
        <v>47.211722318779834</v>
      </c>
      <c r="N30">
        <f>DEGREES(data_0[[#This Row],[Angle Y(°)]])</f>
        <v>61.077300960945756</v>
      </c>
      <c r="O30">
        <f>DEGREES(data_0[[#This Row],[Angle Z(°)]])</f>
        <v>-190.73764999905106</v>
      </c>
      <c r="P30">
        <f>SUM(data_0[[#This Row],[Spalte1]:[Spalte2]])</f>
        <v>-82.44862671932546</v>
      </c>
      <c r="Q30">
        <v>83.174000000000007</v>
      </c>
      <c r="R30">
        <v>42.588000000000001</v>
      </c>
      <c r="S30">
        <v>76.44</v>
      </c>
      <c r="T30">
        <v>20.29</v>
      </c>
      <c r="U30">
        <v>96759</v>
      </c>
      <c r="V30">
        <v>389.12</v>
      </c>
      <c r="W30" s="1" t="s">
        <v>34</v>
      </c>
      <c r="X30" s="1" t="s">
        <v>34</v>
      </c>
      <c r="Y30" s="1" t="s">
        <v>34</v>
      </c>
      <c r="Z30" s="1" t="s">
        <v>34</v>
      </c>
      <c r="AA30" s="1" t="s">
        <v>34</v>
      </c>
      <c r="AB30" s="1" t="s">
        <v>34</v>
      </c>
      <c r="AC30" s="1" t="s">
        <v>34</v>
      </c>
      <c r="AD30" s="1" t="s">
        <v>34</v>
      </c>
      <c r="AE30" s="1" t="s">
        <v>34</v>
      </c>
      <c r="AF30" s="1" t="s">
        <v>34</v>
      </c>
      <c r="AG30" s="1" t="s">
        <v>34</v>
      </c>
      <c r="AH30" s="1" t="s">
        <v>34</v>
      </c>
      <c r="AI30" s="1" t="s">
        <v>34</v>
      </c>
      <c r="AJ30" s="1" t="s">
        <v>34</v>
      </c>
    </row>
    <row r="31" spans="1:36" x14ac:dyDescent="0.35">
      <c r="A31" s="1" t="s">
        <v>63</v>
      </c>
      <c r="B31" s="1" t="s">
        <v>33</v>
      </c>
      <c r="C31" s="1" t="s">
        <v>34</v>
      </c>
      <c r="D31">
        <v>-2.1000000000000001E-2</v>
      </c>
      <c r="E31">
        <v>1.7000000000000001E-2</v>
      </c>
      <c r="F31">
        <v>1.008</v>
      </c>
      <c r="G31">
        <v>0</v>
      </c>
      <c r="H31">
        <v>0</v>
      </c>
      <c r="I31">
        <v>0</v>
      </c>
      <c r="J31">
        <v>0.82399999999999995</v>
      </c>
      <c r="K31">
        <v>1.0660000000000001</v>
      </c>
      <c r="L31">
        <v>-3.3290000000000002</v>
      </c>
      <c r="M31">
        <f>DEGREES(data_0[[#This Row],[Angle X(°)]])</f>
        <v>47.211722318779834</v>
      </c>
      <c r="N31">
        <f>DEGREES(data_0[[#This Row],[Angle Y(°)]])</f>
        <v>61.077300960945756</v>
      </c>
      <c r="O31">
        <f>DEGREES(data_0[[#This Row],[Angle Z(°)]])</f>
        <v>-190.73764999905106</v>
      </c>
      <c r="P31">
        <f>SUM(data_0[[#This Row],[Spalte1]:[Spalte2]])</f>
        <v>-82.44862671932546</v>
      </c>
      <c r="Q31">
        <v>83.161000000000001</v>
      </c>
      <c r="R31">
        <v>42.575000000000003</v>
      </c>
      <c r="S31">
        <v>76.44</v>
      </c>
      <c r="T31">
        <v>20.309999999999999</v>
      </c>
      <c r="U31">
        <v>96759</v>
      </c>
      <c r="V31">
        <v>389.12</v>
      </c>
      <c r="W31" s="1" t="s">
        <v>34</v>
      </c>
      <c r="X31" s="1" t="s">
        <v>34</v>
      </c>
      <c r="Y31" s="1" t="s">
        <v>34</v>
      </c>
      <c r="Z31" s="1" t="s">
        <v>34</v>
      </c>
      <c r="AA31" s="1" t="s">
        <v>34</v>
      </c>
      <c r="AB31" s="1" t="s">
        <v>34</v>
      </c>
      <c r="AC31" s="1" t="s">
        <v>34</v>
      </c>
      <c r="AD31" s="1" t="s">
        <v>34</v>
      </c>
      <c r="AE31" s="1" t="s">
        <v>34</v>
      </c>
      <c r="AF31" s="1" t="s">
        <v>34</v>
      </c>
      <c r="AG31" s="1" t="s">
        <v>34</v>
      </c>
      <c r="AH31" s="1" t="s">
        <v>34</v>
      </c>
      <c r="AI31" s="1" t="s">
        <v>34</v>
      </c>
      <c r="AJ31" s="1" t="s">
        <v>34</v>
      </c>
    </row>
    <row r="32" spans="1:36" x14ac:dyDescent="0.35">
      <c r="A32" s="1" t="s">
        <v>64</v>
      </c>
      <c r="B32" s="1" t="s">
        <v>33</v>
      </c>
      <c r="C32" s="1" t="s">
        <v>34</v>
      </c>
      <c r="D32">
        <v>-2.1000000000000001E-2</v>
      </c>
      <c r="E32">
        <v>1.7000000000000001E-2</v>
      </c>
      <c r="F32">
        <v>1.008</v>
      </c>
      <c r="G32">
        <v>0</v>
      </c>
      <c r="H32">
        <v>0</v>
      </c>
      <c r="I32">
        <v>0</v>
      </c>
      <c r="J32">
        <v>0.82399999999999995</v>
      </c>
      <c r="K32">
        <v>1.0660000000000001</v>
      </c>
      <c r="L32">
        <v>-3.3290000000000002</v>
      </c>
      <c r="M32">
        <f>DEGREES(data_0[[#This Row],[Angle X(°)]])</f>
        <v>47.211722318779834</v>
      </c>
      <c r="N32">
        <f>DEGREES(data_0[[#This Row],[Angle Y(°)]])</f>
        <v>61.077300960945756</v>
      </c>
      <c r="O32">
        <f>DEGREES(data_0[[#This Row],[Angle Z(°)]])</f>
        <v>-190.73764999905106</v>
      </c>
      <c r="P32">
        <f>SUM(data_0[[#This Row],[Spalte1]:[Spalte2]])</f>
        <v>-82.44862671932546</v>
      </c>
      <c r="Q32">
        <v>83.174000000000007</v>
      </c>
      <c r="R32">
        <v>42.575000000000003</v>
      </c>
      <c r="S32">
        <v>76.44</v>
      </c>
      <c r="T32">
        <v>20.329999999999998</v>
      </c>
      <c r="U32">
        <v>96759</v>
      </c>
      <c r="V32">
        <v>389.12</v>
      </c>
      <c r="W32" s="1" t="s">
        <v>34</v>
      </c>
      <c r="X32" s="1" t="s">
        <v>34</v>
      </c>
      <c r="Y32" s="1" t="s">
        <v>34</v>
      </c>
      <c r="Z32" s="1" t="s">
        <v>34</v>
      </c>
      <c r="AA32" s="1" t="s">
        <v>34</v>
      </c>
      <c r="AB32" s="1" t="s">
        <v>34</v>
      </c>
      <c r="AC32" s="1" t="s">
        <v>34</v>
      </c>
      <c r="AD32" s="1" t="s">
        <v>34</v>
      </c>
      <c r="AE32" s="1" t="s">
        <v>34</v>
      </c>
      <c r="AF32" s="1" t="s">
        <v>34</v>
      </c>
      <c r="AG32" s="1" t="s">
        <v>34</v>
      </c>
      <c r="AH32" s="1" t="s">
        <v>34</v>
      </c>
      <c r="AI32" s="1" t="s">
        <v>34</v>
      </c>
      <c r="AJ32" s="1" t="s">
        <v>34</v>
      </c>
    </row>
    <row r="33" spans="1:36" x14ac:dyDescent="0.35">
      <c r="A33" s="1" t="s">
        <v>65</v>
      </c>
      <c r="B33" s="1" t="s">
        <v>33</v>
      </c>
      <c r="C33" s="1" t="s">
        <v>34</v>
      </c>
      <c r="D33">
        <v>-2.1000000000000001E-2</v>
      </c>
      <c r="E33">
        <v>1.7000000000000001E-2</v>
      </c>
      <c r="F33">
        <v>1.008</v>
      </c>
      <c r="G33">
        <v>0</v>
      </c>
      <c r="H33">
        <v>0</v>
      </c>
      <c r="I33">
        <v>0</v>
      </c>
      <c r="J33">
        <v>0.82399999999999995</v>
      </c>
      <c r="K33">
        <v>1.0660000000000001</v>
      </c>
      <c r="L33">
        <v>-3.3290000000000002</v>
      </c>
      <c r="M33">
        <f>DEGREES(data_0[[#This Row],[Angle X(°)]])</f>
        <v>47.211722318779834</v>
      </c>
      <c r="N33">
        <f>DEGREES(data_0[[#This Row],[Angle Y(°)]])</f>
        <v>61.077300960945756</v>
      </c>
      <c r="O33">
        <f>DEGREES(data_0[[#This Row],[Angle Z(°)]])</f>
        <v>-190.73764999905106</v>
      </c>
      <c r="P33">
        <f>SUM(data_0[[#This Row],[Spalte1]:[Spalte2]])</f>
        <v>-82.44862671932546</v>
      </c>
      <c r="Q33">
        <v>83.161000000000001</v>
      </c>
      <c r="R33">
        <v>42.588000000000001</v>
      </c>
      <c r="S33">
        <v>76.44</v>
      </c>
      <c r="T33">
        <v>20.309999999999999</v>
      </c>
      <c r="U33">
        <v>96759</v>
      </c>
      <c r="V33">
        <v>389.12</v>
      </c>
      <c r="W33" s="1" t="s">
        <v>34</v>
      </c>
      <c r="X33" s="1" t="s">
        <v>34</v>
      </c>
      <c r="Y33" s="1" t="s">
        <v>34</v>
      </c>
      <c r="Z33" s="1" t="s">
        <v>34</v>
      </c>
      <c r="AA33" s="1" t="s">
        <v>34</v>
      </c>
      <c r="AB33" s="1" t="s">
        <v>34</v>
      </c>
      <c r="AC33" s="1" t="s">
        <v>34</v>
      </c>
      <c r="AD33" s="1" t="s">
        <v>34</v>
      </c>
      <c r="AE33" s="1" t="s">
        <v>34</v>
      </c>
      <c r="AF33" s="1" t="s">
        <v>34</v>
      </c>
      <c r="AG33" s="1" t="s">
        <v>34</v>
      </c>
      <c r="AH33" s="1" t="s">
        <v>34</v>
      </c>
      <c r="AI33" s="1" t="s">
        <v>34</v>
      </c>
      <c r="AJ33" s="1" t="s">
        <v>34</v>
      </c>
    </row>
    <row r="34" spans="1:36" x14ac:dyDescent="0.35">
      <c r="A34" s="1" t="s">
        <v>66</v>
      </c>
      <c r="B34" s="1" t="s">
        <v>33</v>
      </c>
      <c r="C34" s="1" t="s">
        <v>34</v>
      </c>
      <c r="D34">
        <v>-2.1000000000000001E-2</v>
      </c>
      <c r="E34">
        <v>1.7000000000000001E-2</v>
      </c>
      <c r="F34">
        <v>1.008</v>
      </c>
      <c r="G34">
        <v>0</v>
      </c>
      <c r="H34">
        <v>0</v>
      </c>
      <c r="I34">
        <v>0</v>
      </c>
      <c r="J34">
        <v>0.82399999999999995</v>
      </c>
      <c r="K34">
        <v>1.0660000000000001</v>
      </c>
      <c r="L34">
        <v>-3.3290000000000002</v>
      </c>
      <c r="M34">
        <f>DEGREES(data_0[[#This Row],[Angle X(°)]])</f>
        <v>47.211722318779834</v>
      </c>
      <c r="N34">
        <f>DEGREES(data_0[[#This Row],[Angle Y(°)]])</f>
        <v>61.077300960945756</v>
      </c>
      <c r="O34">
        <f>DEGREES(data_0[[#This Row],[Angle Z(°)]])</f>
        <v>-190.73764999905106</v>
      </c>
      <c r="P34">
        <f>SUM(data_0[[#This Row],[Spalte1]:[Spalte2]])</f>
        <v>-82.44862671932546</v>
      </c>
      <c r="Q34">
        <v>83.174000000000007</v>
      </c>
      <c r="R34">
        <v>42.575000000000003</v>
      </c>
      <c r="S34">
        <v>76.44</v>
      </c>
      <c r="T34">
        <v>20.28</v>
      </c>
      <c r="U34">
        <v>96759</v>
      </c>
      <c r="V34">
        <v>389.12</v>
      </c>
      <c r="W34" s="1" t="s">
        <v>34</v>
      </c>
      <c r="X34" s="1" t="s">
        <v>34</v>
      </c>
      <c r="Y34" s="1" t="s">
        <v>34</v>
      </c>
      <c r="Z34" s="1" t="s">
        <v>34</v>
      </c>
      <c r="AA34" s="1" t="s">
        <v>34</v>
      </c>
      <c r="AB34" s="1" t="s">
        <v>34</v>
      </c>
      <c r="AC34" s="1" t="s">
        <v>34</v>
      </c>
      <c r="AD34" s="1" t="s">
        <v>34</v>
      </c>
      <c r="AE34" s="1" t="s">
        <v>34</v>
      </c>
      <c r="AF34" s="1" t="s">
        <v>34</v>
      </c>
      <c r="AG34" s="1" t="s">
        <v>34</v>
      </c>
      <c r="AH34" s="1" t="s">
        <v>34</v>
      </c>
      <c r="AI34" s="1" t="s">
        <v>34</v>
      </c>
      <c r="AJ34" s="1" t="s">
        <v>34</v>
      </c>
    </row>
    <row r="35" spans="1:36" x14ac:dyDescent="0.35">
      <c r="A35" s="1" t="s">
        <v>67</v>
      </c>
      <c r="B35" s="1" t="s">
        <v>33</v>
      </c>
      <c r="C35" s="1" t="s">
        <v>34</v>
      </c>
      <c r="D35">
        <v>-2.1000000000000001E-2</v>
      </c>
      <c r="E35">
        <v>1.7999999999999999E-2</v>
      </c>
      <c r="F35">
        <v>1.008</v>
      </c>
      <c r="G35">
        <v>0</v>
      </c>
      <c r="H35">
        <v>0</v>
      </c>
      <c r="I35">
        <v>0</v>
      </c>
      <c r="J35">
        <v>0.82399999999999995</v>
      </c>
      <c r="K35">
        <v>1.0660000000000001</v>
      </c>
      <c r="L35">
        <v>-3.3290000000000002</v>
      </c>
      <c r="M35">
        <f>DEGREES(data_0[[#This Row],[Angle X(°)]])</f>
        <v>47.211722318779834</v>
      </c>
      <c r="N35">
        <f>DEGREES(data_0[[#This Row],[Angle Y(°)]])</f>
        <v>61.077300960945756</v>
      </c>
      <c r="O35">
        <f>DEGREES(data_0[[#This Row],[Angle Z(°)]])</f>
        <v>-190.73764999905106</v>
      </c>
      <c r="P35">
        <f>SUM(data_0[[#This Row],[Spalte1]:[Spalte2]])</f>
        <v>-82.44862671932546</v>
      </c>
      <c r="Q35">
        <v>83.174000000000007</v>
      </c>
      <c r="R35">
        <v>42.575000000000003</v>
      </c>
      <c r="S35">
        <v>76.44</v>
      </c>
      <c r="T35">
        <v>20.34</v>
      </c>
      <c r="U35">
        <v>96759</v>
      </c>
      <c r="V35">
        <v>389.12</v>
      </c>
      <c r="W35" s="1" t="s">
        <v>34</v>
      </c>
      <c r="X35" s="1" t="s">
        <v>34</v>
      </c>
      <c r="Y35" s="1" t="s">
        <v>34</v>
      </c>
      <c r="Z35" s="1" t="s">
        <v>34</v>
      </c>
      <c r="AA35" s="1" t="s">
        <v>34</v>
      </c>
      <c r="AB35" s="1" t="s">
        <v>34</v>
      </c>
      <c r="AC35" s="1" t="s">
        <v>34</v>
      </c>
      <c r="AD35" s="1" t="s">
        <v>34</v>
      </c>
      <c r="AE35" s="1" t="s">
        <v>34</v>
      </c>
      <c r="AF35" s="1" t="s">
        <v>34</v>
      </c>
      <c r="AG35" s="1" t="s">
        <v>34</v>
      </c>
      <c r="AH35" s="1" t="s">
        <v>34</v>
      </c>
      <c r="AI35" s="1" t="s">
        <v>34</v>
      </c>
      <c r="AJ35" s="1" t="s">
        <v>34</v>
      </c>
    </row>
    <row r="36" spans="1:36" x14ac:dyDescent="0.35">
      <c r="A36" s="1" t="s">
        <v>68</v>
      </c>
      <c r="B36" s="1" t="s">
        <v>33</v>
      </c>
      <c r="C36" s="1" t="s">
        <v>34</v>
      </c>
      <c r="D36">
        <v>-2.1000000000000001E-2</v>
      </c>
      <c r="E36">
        <v>1.7000000000000001E-2</v>
      </c>
      <c r="F36">
        <v>1.008</v>
      </c>
      <c r="G36">
        <v>0</v>
      </c>
      <c r="H36">
        <v>0</v>
      </c>
      <c r="I36">
        <v>0</v>
      </c>
      <c r="J36">
        <v>0.82399999999999995</v>
      </c>
      <c r="K36">
        <v>1.0660000000000001</v>
      </c>
      <c r="L36">
        <v>-3.3290000000000002</v>
      </c>
      <c r="M36">
        <f>DEGREES(data_0[[#This Row],[Angle X(°)]])</f>
        <v>47.211722318779834</v>
      </c>
      <c r="N36">
        <f>DEGREES(data_0[[#This Row],[Angle Y(°)]])</f>
        <v>61.077300960945756</v>
      </c>
      <c r="O36">
        <f>DEGREES(data_0[[#This Row],[Angle Z(°)]])</f>
        <v>-190.73764999905106</v>
      </c>
      <c r="P36">
        <f>SUM(data_0[[#This Row],[Spalte1]:[Spalte2]])</f>
        <v>-82.44862671932546</v>
      </c>
      <c r="Q36">
        <v>83.161000000000001</v>
      </c>
      <c r="R36">
        <v>42.575000000000003</v>
      </c>
      <c r="S36">
        <v>76.44</v>
      </c>
      <c r="T36">
        <v>20.329999999999998</v>
      </c>
      <c r="U36">
        <v>96759</v>
      </c>
      <c r="V36">
        <v>389.12</v>
      </c>
      <c r="W36" s="1" t="s">
        <v>34</v>
      </c>
      <c r="X36" s="1" t="s">
        <v>34</v>
      </c>
      <c r="Y36" s="1" t="s">
        <v>34</v>
      </c>
      <c r="Z36" s="1" t="s">
        <v>34</v>
      </c>
      <c r="AA36" s="1" t="s">
        <v>34</v>
      </c>
      <c r="AB36" s="1" t="s">
        <v>34</v>
      </c>
      <c r="AC36" s="1" t="s">
        <v>34</v>
      </c>
      <c r="AD36" s="1" t="s">
        <v>34</v>
      </c>
      <c r="AE36" s="1" t="s">
        <v>34</v>
      </c>
      <c r="AF36" s="1" t="s">
        <v>34</v>
      </c>
      <c r="AG36" s="1" t="s">
        <v>34</v>
      </c>
      <c r="AH36" s="1" t="s">
        <v>34</v>
      </c>
      <c r="AI36" s="1" t="s">
        <v>34</v>
      </c>
      <c r="AJ36" s="1" t="s">
        <v>34</v>
      </c>
    </row>
    <row r="37" spans="1:36" x14ac:dyDescent="0.35">
      <c r="A37" s="1" t="s">
        <v>69</v>
      </c>
      <c r="B37" s="1" t="s">
        <v>33</v>
      </c>
      <c r="C37" s="1" t="s">
        <v>34</v>
      </c>
      <c r="D37">
        <v>-2.1000000000000001E-2</v>
      </c>
      <c r="E37">
        <v>1.7000000000000001E-2</v>
      </c>
      <c r="F37">
        <v>1.0089999999999999</v>
      </c>
      <c r="G37">
        <v>0</v>
      </c>
      <c r="H37">
        <v>0</v>
      </c>
      <c r="I37">
        <v>0</v>
      </c>
      <c r="J37">
        <v>0.82399999999999995</v>
      </c>
      <c r="K37">
        <v>1.0660000000000001</v>
      </c>
      <c r="L37">
        <v>-3.3290000000000002</v>
      </c>
      <c r="M37">
        <f>DEGREES(data_0[[#This Row],[Angle X(°)]])</f>
        <v>47.211722318779834</v>
      </c>
      <c r="N37">
        <f>DEGREES(data_0[[#This Row],[Angle Y(°)]])</f>
        <v>61.077300960945756</v>
      </c>
      <c r="O37">
        <f>DEGREES(data_0[[#This Row],[Angle Z(°)]])</f>
        <v>-190.73764999905106</v>
      </c>
      <c r="P37">
        <f>SUM(data_0[[#This Row],[Spalte1]:[Spalte2]])</f>
        <v>-82.44862671932546</v>
      </c>
      <c r="Q37">
        <v>83.174000000000007</v>
      </c>
      <c r="R37">
        <v>42.575000000000003</v>
      </c>
      <c r="S37">
        <v>76.427000000000007</v>
      </c>
      <c r="T37">
        <v>20.309999999999999</v>
      </c>
      <c r="U37">
        <v>96759</v>
      </c>
      <c r="V37">
        <v>389.12</v>
      </c>
      <c r="W37" s="1" t="s">
        <v>34</v>
      </c>
      <c r="X37" s="1" t="s">
        <v>34</v>
      </c>
      <c r="Y37" s="1" t="s">
        <v>34</v>
      </c>
      <c r="Z37" s="1" t="s">
        <v>34</v>
      </c>
      <c r="AA37" s="1" t="s">
        <v>34</v>
      </c>
      <c r="AB37" s="1" t="s">
        <v>34</v>
      </c>
      <c r="AC37" s="1" t="s">
        <v>34</v>
      </c>
      <c r="AD37" s="1" t="s">
        <v>34</v>
      </c>
      <c r="AE37" s="1" t="s">
        <v>34</v>
      </c>
      <c r="AF37" s="1" t="s">
        <v>34</v>
      </c>
      <c r="AG37" s="1" t="s">
        <v>34</v>
      </c>
      <c r="AH37" s="1" t="s">
        <v>34</v>
      </c>
      <c r="AI37" s="1" t="s">
        <v>34</v>
      </c>
      <c r="AJ37" s="1" t="s">
        <v>34</v>
      </c>
    </row>
    <row r="38" spans="1:36" x14ac:dyDescent="0.35">
      <c r="A38" s="1" t="s">
        <v>70</v>
      </c>
      <c r="B38" s="1" t="s">
        <v>33</v>
      </c>
      <c r="C38" s="1" t="s">
        <v>34</v>
      </c>
      <c r="D38">
        <v>-2.1000000000000001E-2</v>
      </c>
      <c r="E38">
        <v>1.7000000000000001E-2</v>
      </c>
      <c r="F38">
        <v>1.008</v>
      </c>
      <c r="G38">
        <v>0</v>
      </c>
      <c r="H38">
        <v>0</v>
      </c>
      <c r="I38">
        <v>0</v>
      </c>
      <c r="J38">
        <v>0.82399999999999995</v>
      </c>
      <c r="K38">
        <v>1.0660000000000001</v>
      </c>
      <c r="L38">
        <v>-3.3290000000000002</v>
      </c>
      <c r="M38">
        <f>DEGREES(data_0[[#This Row],[Angle X(°)]])</f>
        <v>47.211722318779834</v>
      </c>
      <c r="N38">
        <f>DEGREES(data_0[[#This Row],[Angle Y(°)]])</f>
        <v>61.077300960945756</v>
      </c>
      <c r="O38">
        <f>DEGREES(data_0[[#This Row],[Angle Z(°)]])</f>
        <v>-190.73764999905106</v>
      </c>
      <c r="P38">
        <f>SUM(data_0[[#This Row],[Spalte1]:[Spalte2]])</f>
        <v>-82.44862671932546</v>
      </c>
      <c r="Q38">
        <v>83.174000000000007</v>
      </c>
      <c r="R38">
        <v>42.575000000000003</v>
      </c>
      <c r="S38">
        <v>76.44</v>
      </c>
      <c r="T38">
        <v>20.34</v>
      </c>
      <c r="U38">
        <v>96759</v>
      </c>
      <c r="V38">
        <v>389.12</v>
      </c>
      <c r="W38" s="1" t="s">
        <v>34</v>
      </c>
      <c r="X38" s="1" t="s">
        <v>34</v>
      </c>
      <c r="Y38" s="1" t="s">
        <v>34</v>
      </c>
      <c r="Z38" s="1" t="s">
        <v>34</v>
      </c>
      <c r="AA38" s="1" t="s">
        <v>34</v>
      </c>
      <c r="AB38" s="1" t="s">
        <v>34</v>
      </c>
      <c r="AC38" s="1" t="s">
        <v>34</v>
      </c>
      <c r="AD38" s="1" t="s">
        <v>34</v>
      </c>
      <c r="AE38" s="1" t="s">
        <v>34</v>
      </c>
      <c r="AF38" s="1" t="s">
        <v>34</v>
      </c>
      <c r="AG38" s="1" t="s">
        <v>34</v>
      </c>
      <c r="AH38" s="1" t="s">
        <v>34</v>
      </c>
      <c r="AI38" s="1" t="s">
        <v>34</v>
      </c>
      <c r="AJ38" s="1" t="s">
        <v>34</v>
      </c>
    </row>
    <row r="39" spans="1:36" x14ac:dyDescent="0.35">
      <c r="A39" s="1" t="s">
        <v>71</v>
      </c>
      <c r="B39" s="1" t="s">
        <v>33</v>
      </c>
      <c r="C39" s="1" t="s">
        <v>34</v>
      </c>
      <c r="D39">
        <v>-2.1000000000000001E-2</v>
      </c>
      <c r="E39">
        <v>1.7000000000000001E-2</v>
      </c>
      <c r="F39">
        <v>1.008</v>
      </c>
      <c r="G39">
        <v>0</v>
      </c>
      <c r="H39">
        <v>0</v>
      </c>
      <c r="I39">
        <v>0</v>
      </c>
      <c r="J39">
        <v>0.82399999999999995</v>
      </c>
      <c r="K39">
        <v>1.0660000000000001</v>
      </c>
      <c r="L39">
        <v>-3.3290000000000002</v>
      </c>
      <c r="M39">
        <f>DEGREES(data_0[[#This Row],[Angle X(°)]])</f>
        <v>47.211722318779834</v>
      </c>
      <c r="N39">
        <f>DEGREES(data_0[[#This Row],[Angle Y(°)]])</f>
        <v>61.077300960945756</v>
      </c>
      <c r="O39">
        <f>DEGREES(data_0[[#This Row],[Angle Z(°)]])</f>
        <v>-190.73764999905106</v>
      </c>
      <c r="P39">
        <f>SUM(data_0[[#This Row],[Spalte1]:[Spalte2]])</f>
        <v>-82.44862671932546</v>
      </c>
      <c r="Q39">
        <v>83.174000000000007</v>
      </c>
      <c r="R39">
        <v>42.575000000000003</v>
      </c>
      <c r="S39">
        <v>76.44</v>
      </c>
      <c r="T39">
        <v>20.29</v>
      </c>
      <c r="U39">
        <v>96759</v>
      </c>
      <c r="V39">
        <v>389.12</v>
      </c>
      <c r="W39" s="1" t="s">
        <v>34</v>
      </c>
      <c r="X39" s="1" t="s">
        <v>34</v>
      </c>
      <c r="Y39" s="1" t="s">
        <v>34</v>
      </c>
      <c r="Z39" s="1" t="s">
        <v>34</v>
      </c>
      <c r="AA39" s="1" t="s">
        <v>34</v>
      </c>
      <c r="AB39" s="1" t="s">
        <v>34</v>
      </c>
      <c r="AC39" s="1" t="s">
        <v>34</v>
      </c>
      <c r="AD39" s="1" t="s">
        <v>34</v>
      </c>
      <c r="AE39" s="1" t="s">
        <v>34</v>
      </c>
      <c r="AF39" s="1" t="s">
        <v>34</v>
      </c>
      <c r="AG39" s="1" t="s">
        <v>34</v>
      </c>
      <c r="AH39" s="1" t="s">
        <v>34</v>
      </c>
      <c r="AI39" s="1" t="s">
        <v>34</v>
      </c>
      <c r="AJ39" s="1" t="s">
        <v>34</v>
      </c>
    </row>
    <row r="40" spans="1:36" x14ac:dyDescent="0.35">
      <c r="A40" s="1" t="s">
        <v>72</v>
      </c>
      <c r="B40" s="1" t="s">
        <v>33</v>
      </c>
      <c r="C40" s="1" t="s">
        <v>34</v>
      </c>
      <c r="D40">
        <v>-2.1000000000000001E-2</v>
      </c>
      <c r="E40">
        <v>1.7000000000000001E-2</v>
      </c>
      <c r="F40">
        <v>1.008</v>
      </c>
      <c r="G40">
        <v>0</v>
      </c>
      <c r="H40">
        <v>0</v>
      </c>
      <c r="I40">
        <v>0</v>
      </c>
      <c r="J40">
        <v>0.82399999999999995</v>
      </c>
      <c r="K40">
        <v>1.0660000000000001</v>
      </c>
      <c r="L40">
        <v>-3.3290000000000002</v>
      </c>
      <c r="M40">
        <f>DEGREES(data_0[[#This Row],[Angle X(°)]])</f>
        <v>47.211722318779834</v>
      </c>
      <c r="N40">
        <f>DEGREES(data_0[[#This Row],[Angle Y(°)]])</f>
        <v>61.077300960945756</v>
      </c>
      <c r="O40">
        <f>DEGREES(data_0[[#This Row],[Angle Z(°)]])</f>
        <v>-190.73764999905106</v>
      </c>
      <c r="P40">
        <f>SUM(data_0[[#This Row],[Spalte1]:[Spalte2]])</f>
        <v>-82.44862671932546</v>
      </c>
      <c r="Q40">
        <v>83.161000000000001</v>
      </c>
      <c r="R40">
        <v>42.575000000000003</v>
      </c>
      <c r="S40">
        <v>76.44</v>
      </c>
      <c r="T40">
        <v>20.309999999999999</v>
      </c>
      <c r="U40">
        <v>96759</v>
      </c>
      <c r="V40">
        <v>389.12</v>
      </c>
      <c r="W40" s="1" t="s">
        <v>34</v>
      </c>
      <c r="X40" s="1" t="s">
        <v>34</v>
      </c>
      <c r="Y40" s="1" t="s">
        <v>34</v>
      </c>
      <c r="Z40" s="1" t="s">
        <v>34</v>
      </c>
      <c r="AA40" s="1" t="s">
        <v>34</v>
      </c>
      <c r="AB40" s="1" t="s">
        <v>34</v>
      </c>
      <c r="AC40" s="1" t="s">
        <v>34</v>
      </c>
      <c r="AD40" s="1" t="s">
        <v>34</v>
      </c>
      <c r="AE40" s="1" t="s">
        <v>34</v>
      </c>
      <c r="AF40" s="1" t="s">
        <v>34</v>
      </c>
      <c r="AG40" s="1" t="s">
        <v>34</v>
      </c>
      <c r="AH40" s="1" t="s">
        <v>34</v>
      </c>
      <c r="AI40" s="1" t="s">
        <v>34</v>
      </c>
      <c r="AJ40" s="1" t="s">
        <v>34</v>
      </c>
    </row>
    <row r="41" spans="1:36" x14ac:dyDescent="0.35">
      <c r="A41" s="1" t="s">
        <v>73</v>
      </c>
      <c r="B41" s="1" t="s">
        <v>33</v>
      </c>
      <c r="C41" s="1" t="s">
        <v>34</v>
      </c>
      <c r="D41">
        <v>-2.1000000000000001E-2</v>
      </c>
      <c r="E41">
        <v>1.7000000000000001E-2</v>
      </c>
      <c r="F41">
        <v>1.008</v>
      </c>
      <c r="G41">
        <v>0</v>
      </c>
      <c r="H41">
        <v>0</v>
      </c>
      <c r="I41">
        <v>0</v>
      </c>
      <c r="J41">
        <v>0.82399999999999995</v>
      </c>
      <c r="K41">
        <v>1.0660000000000001</v>
      </c>
      <c r="L41">
        <v>-3.3290000000000002</v>
      </c>
      <c r="M41">
        <f>DEGREES(data_0[[#This Row],[Angle X(°)]])</f>
        <v>47.211722318779834</v>
      </c>
      <c r="N41">
        <f>DEGREES(data_0[[#This Row],[Angle Y(°)]])</f>
        <v>61.077300960945756</v>
      </c>
      <c r="O41">
        <f>DEGREES(data_0[[#This Row],[Angle Z(°)]])</f>
        <v>-190.73764999905106</v>
      </c>
      <c r="P41">
        <f>SUM(data_0[[#This Row],[Spalte1]:[Spalte2]])</f>
        <v>-82.44862671932546</v>
      </c>
      <c r="Q41">
        <v>83.174000000000007</v>
      </c>
      <c r="R41">
        <v>42.575000000000003</v>
      </c>
      <c r="S41">
        <v>76.44</v>
      </c>
      <c r="T41">
        <v>20.329999999999998</v>
      </c>
      <c r="U41">
        <v>96759</v>
      </c>
      <c r="V41">
        <v>389.12</v>
      </c>
      <c r="W41" s="1" t="s">
        <v>34</v>
      </c>
      <c r="X41" s="1" t="s">
        <v>34</v>
      </c>
      <c r="Y41" s="1" t="s">
        <v>34</v>
      </c>
      <c r="Z41" s="1" t="s">
        <v>34</v>
      </c>
      <c r="AA41" s="1" t="s">
        <v>34</v>
      </c>
      <c r="AB41" s="1" t="s">
        <v>34</v>
      </c>
      <c r="AC41" s="1" t="s">
        <v>34</v>
      </c>
      <c r="AD41" s="1" t="s">
        <v>34</v>
      </c>
      <c r="AE41" s="1" t="s">
        <v>34</v>
      </c>
      <c r="AF41" s="1" t="s">
        <v>34</v>
      </c>
      <c r="AG41" s="1" t="s">
        <v>34</v>
      </c>
      <c r="AH41" s="1" t="s">
        <v>34</v>
      </c>
      <c r="AI41" s="1" t="s">
        <v>34</v>
      </c>
      <c r="AJ41" s="1" t="s">
        <v>34</v>
      </c>
    </row>
    <row r="42" spans="1:36" x14ac:dyDescent="0.35">
      <c r="A42" s="1" t="s">
        <v>74</v>
      </c>
      <c r="B42" s="1" t="s">
        <v>33</v>
      </c>
      <c r="C42" s="1" t="s">
        <v>34</v>
      </c>
      <c r="D42">
        <v>-2.1000000000000001E-2</v>
      </c>
      <c r="E42">
        <v>1.7000000000000001E-2</v>
      </c>
      <c r="F42">
        <v>1.0089999999999999</v>
      </c>
      <c r="G42">
        <v>0</v>
      </c>
      <c r="H42">
        <v>0</v>
      </c>
      <c r="I42">
        <v>0</v>
      </c>
      <c r="J42">
        <v>0.82399999999999995</v>
      </c>
      <c r="K42">
        <v>1.0660000000000001</v>
      </c>
      <c r="L42">
        <v>-3.3290000000000002</v>
      </c>
      <c r="M42">
        <f>DEGREES(data_0[[#This Row],[Angle X(°)]])</f>
        <v>47.211722318779834</v>
      </c>
      <c r="N42">
        <f>DEGREES(data_0[[#This Row],[Angle Y(°)]])</f>
        <v>61.077300960945756</v>
      </c>
      <c r="O42">
        <f>DEGREES(data_0[[#This Row],[Angle Z(°)]])</f>
        <v>-190.73764999905106</v>
      </c>
      <c r="P42">
        <f>SUM(data_0[[#This Row],[Spalte1]:[Spalte2]])</f>
        <v>-82.44862671932546</v>
      </c>
      <c r="Q42">
        <v>83.161000000000001</v>
      </c>
      <c r="R42">
        <v>42.588000000000001</v>
      </c>
      <c r="S42">
        <v>76.44</v>
      </c>
      <c r="T42">
        <v>20.309999999999999</v>
      </c>
      <c r="U42">
        <v>96759</v>
      </c>
      <c r="V42">
        <v>389.12</v>
      </c>
      <c r="W42" s="1" t="s">
        <v>34</v>
      </c>
      <c r="X42" s="1" t="s">
        <v>34</v>
      </c>
      <c r="Y42" s="1" t="s">
        <v>34</v>
      </c>
      <c r="Z42" s="1" t="s">
        <v>34</v>
      </c>
      <c r="AA42" s="1" t="s">
        <v>34</v>
      </c>
      <c r="AB42" s="1" t="s">
        <v>34</v>
      </c>
      <c r="AC42" s="1" t="s">
        <v>34</v>
      </c>
      <c r="AD42" s="1" t="s">
        <v>34</v>
      </c>
      <c r="AE42" s="1" t="s">
        <v>34</v>
      </c>
      <c r="AF42" s="1" t="s">
        <v>34</v>
      </c>
      <c r="AG42" s="1" t="s">
        <v>34</v>
      </c>
      <c r="AH42" s="1" t="s">
        <v>34</v>
      </c>
      <c r="AI42" s="1" t="s">
        <v>34</v>
      </c>
      <c r="AJ42" s="1" t="s">
        <v>34</v>
      </c>
    </row>
    <row r="43" spans="1:36" x14ac:dyDescent="0.35">
      <c r="A43" s="1" t="s">
        <v>75</v>
      </c>
      <c r="B43" s="1" t="s">
        <v>33</v>
      </c>
      <c r="C43" s="1" t="s">
        <v>34</v>
      </c>
      <c r="D43">
        <v>-2.1000000000000001E-2</v>
      </c>
      <c r="E43">
        <v>1.7000000000000001E-2</v>
      </c>
      <c r="F43">
        <v>1.0069999999999999</v>
      </c>
      <c r="G43">
        <v>0</v>
      </c>
      <c r="H43">
        <v>0</v>
      </c>
      <c r="I43">
        <v>0</v>
      </c>
      <c r="J43">
        <v>0.82399999999999995</v>
      </c>
      <c r="K43">
        <v>1.0660000000000001</v>
      </c>
      <c r="L43">
        <v>-3.3290000000000002</v>
      </c>
      <c r="M43">
        <f>DEGREES(data_0[[#This Row],[Angle X(°)]])</f>
        <v>47.211722318779834</v>
      </c>
      <c r="N43">
        <f>DEGREES(data_0[[#This Row],[Angle Y(°)]])</f>
        <v>61.077300960945756</v>
      </c>
      <c r="O43">
        <f>DEGREES(data_0[[#This Row],[Angle Z(°)]])</f>
        <v>-190.73764999905106</v>
      </c>
      <c r="P43">
        <f>SUM(data_0[[#This Row],[Spalte1]:[Spalte2]])</f>
        <v>-82.44862671932546</v>
      </c>
      <c r="Q43">
        <v>83.161000000000001</v>
      </c>
      <c r="R43">
        <v>42.588000000000001</v>
      </c>
      <c r="S43">
        <v>76.44</v>
      </c>
      <c r="T43">
        <v>20.29</v>
      </c>
      <c r="U43">
        <v>96759</v>
      </c>
      <c r="V43">
        <v>389.12</v>
      </c>
      <c r="W43" s="1" t="s">
        <v>34</v>
      </c>
      <c r="X43" s="1" t="s">
        <v>34</v>
      </c>
      <c r="Y43" s="1" t="s">
        <v>34</v>
      </c>
      <c r="Z43" s="1" t="s">
        <v>34</v>
      </c>
      <c r="AA43" s="1" t="s">
        <v>34</v>
      </c>
      <c r="AB43" s="1" t="s">
        <v>34</v>
      </c>
      <c r="AC43" s="1" t="s">
        <v>34</v>
      </c>
      <c r="AD43" s="1" t="s">
        <v>34</v>
      </c>
      <c r="AE43" s="1" t="s">
        <v>34</v>
      </c>
      <c r="AF43" s="1" t="s">
        <v>34</v>
      </c>
      <c r="AG43" s="1" t="s">
        <v>34</v>
      </c>
      <c r="AH43" s="1" t="s">
        <v>34</v>
      </c>
      <c r="AI43" s="1" t="s">
        <v>34</v>
      </c>
      <c r="AJ43" s="1" t="s">
        <v>34</v>
      </c>
    </row>
    <row r="44" spans="1:36" x14ac:dyDescent="0.35">
      <c r="A44" s="1" t="s">
        <v>76</v>
      </c>
      <c r="B44" s="1" t="s">
        <v>33</v>
      </c>
      <c r="C44" s="1" t="s">
        <v>34</v>
      </c>
      <c r="D44">
        <v>-2.1000000000000001E-2</v>
      </c>
      <c r="E44">
        <v>1.7000000000000001E-2</v>
      </c>
      <c r="F44">
        <v>1.0089999999999999</v>
      </c>
      <c r="G44">
        <v>0</v>
      </c>
      <c r="H44">
        <v>0</v>
      </c>
      <c r="I44">
        <v>0</v>
      </c>
      <c r="J44">
        <v>0.82399999999999995</v>
      </c>
      <c r="K44">
        <v>1.0660000000000001</v>
      </c>
      <c r="L44">
        <v>-3.3290000000000002</v>
      </c>
      <c r="M44">
        <f>DEGREES(data_0[[#This Row],[Angle X(°)]])</f>
        <v>47.211722318779834</v>
      </c>
      <c r="N44">
        <f>DEGREES(data_0[[#This Row],[Angle Y(°)]])</f>
        <v>61.077300960945756</v>
      </c>
      <c r="O44">
        <f>DEGREES(data_0[[#This Row],[Angle Z(°)]])</f>
        <v>-190.73764999905106</v>
      </c>
      <c r="P44">
        <f>SUM(data_0[[#This Row],[Spalte1]:[Spalte2]])</f>
        <v>-82.44862671932546</v>
      </c>
      <c r="Q44">
        <v>83.161000000000001</v>
      </c>
      <c r="R44">
        <v>42.575000000000003</v>
      </c>
      <c r="S44">
        <v>76.44</v>
      </c>
      <c r="T44">
        <v>20.309999999999999</v>
      </c>
      <c r="U44">
        <v>96759</v>
      </c>
      <c r="V44">
        <v>389.12</v>
      </c>
      <c r="W44" s="1" t="s">
        <v>34</v>
      </c>
      <c r="X44" s="1" t="s">
        <v>34</v>
      </c>
      <c r="Y44" s="1" t="s">
        <v>34</v>
      </c>
      <c r="Z44" s="1" t="s">
        <v>34</v>
      </c>
      <c r="AA44" s="1" t="s">
        <v>34</v>
      </c>
      <c r="AB44" s="1" t="s">
        <v>34</v>
      </c>
      <c r="AC44" s="1" t="s">
        <v>34</v>
      </c>
      <c r="AD44" s="1" t="s">
        <v>34</v>
      </c>
      <c r="AE44" s="1" t="s">
        <v>34</v>
      </c>
      <c r="AF44" s="1" t="s">
        <v>34</v>
      </c>
      <c r="AG44" s="1" t="s">
        <v>34</v>
      </c>
      <c r="AH44" s="1" t="s">
        <v>34</v>
      </c>
      <c r="AI44" s="1" t="s">
        <v>34</v>
      </c>
      <c r="AJ44" s="1" t="s">
        <v>34</v>
      </c>
    </row>
    <row r="45" spans="1:36" x14ac:dyDescent="0.35">
      <c r="A45" s="1" t="s">
        <v>77</v>
      </c>
      <c r="B45" s="1" t="s">
        <v>33</v>
      </c>
      <c r="C45" s="1" t="s">
        <v>34</v>
      </c>
      <c r="D45">
        <v>-2.1000000000000001E-2</v>
      </c>
      <c r="E45">
        <v>1.7000000000000001E-2</v>
      </c>
      <c r="F45">
        <v>1.008</v>
      </c>
      <c r="G45">
        <v>0</v>
      </c>
      <c r="H45">
        <v>0</v>
      </c>
      <c r="I45">
        <v>0</v>
      </c>
      <c r="J45">
        <v>0.82399999999999995</v>
      </c>
      <c r="K45">
        <v>1.0660000000000001</v>
      </c>
      <c r="L45">
        <v>-3.3290000000000002</v>
      </c>
      <c r="M45">
        <f>DEGREES(data_0[[#This Row],[Angle X(°)]])</f>
        <v>47.211722318779834</v>
      </c>
      <c r="N45">
        <f>DEGREES(data_0[[#This Row],[Angle Y(°)]])</f>
        <v>61.077300960945756</v>
      </c>
      <c r="O45">
        <f>DEGREES(data_0[[#This Row],[Angle Z(°)]])</f>
        <v>-190.73764999905106</v>
      </c>
      <c r="P45">
        <f>SUM(data_0[[#This Row],[Spalte1]:[Spalte2]])</f>
        <v>-82.44862671932546</v>
      </c>
      <c r="Q45">
        <v>83.174000000000007</v>
      </c>
      <c r="R45">
        <v>42.575000000000003</v>
      </c>
      <c r="S45">
        <v>76.44</v>
      </c>
      <c r="T45">
        <v>20.309999999999999</v>
      </c>
      <c r="U45">
        <v>96759</v>
      </c>
      <c r="V45">
        <v>389.12</v>
      </c>
      <c r="W45" s="1" t="s">
        <v>34</v>
      </c>
      <c r="X45" s="1" t="s">
        <v>34</v>
      </c>
      <c r="Y45" s="1" t="s">
        <v>34</v>
      </c>
      <c r="Z45" s="1" t="s">
        <v>34</v>
      </c>
      <c r="AA45" s="1" t="s">
        <v>34</v>
      </c>
      <c r="AB45" s="1" t="s">
        <v>34</v>
      </c>
      <c r="AC45" s="1" t="s">
        <v>34</v>
      </c>
      <c r="AD45" s="1" t="s">
        <v>34</v>
      </c>
      <c r="AE45" s="1" t="s">
        <v>34</v>
      </c>
      <c r="AF45" s="1" t="s">
        <v>34</v>
      </c>
      <c r="AG45" s="1" t="s">
        <v>34</v>
      </c>
      <c r="AH45" s="1" t="s">
        <v>34</v>
      </c>
      <c r="AI45" s="1" t="s">
        <v>34</v>
      </c>
      <c r="AJ45" s="1" t="s">
        <v>34</v>
      </c>
    </row>
    <row r="46" spans="1:36" x14ac:dyDescent="0.35">
      <c r="A46" s="1" t="s">
        <v>78</v>
      </c>
      <c r="B46" s="1" t="s">
        <v>33</v>
      </c>
      <c r="C46" s="1" t="s">
        <v>34</v>
      </c>
      <c r="D46">
        <v>-2.1000000000000001E-2</v>
      </c>
      <c r="E46">
        <v>1.7000000000000001E-2</v>
      </c>
      <c r="F46">
        <v>1.008</v>
      </c>
      <c r="G46">
        <v>0</v>
      </c>
      <c r="H46">
        <v>0</v>
      </c>
      <c r="I46">
        <v>0</v>
      </c>
      <c r="J46">
        <v>0.82399999999999995</v>
      </c>
      <c r="K46">
        <v>1.0660000000000001</v>
      </c>
      <c r="L46">
        <v>-3.3290000000000002</v>
      </c>
      <c r="M46">
        <f>DEGREES(data_0[[#This Row],[Angle X(°)]])</f>
        <v>47.211722318779834</v>
      </c>
      <c r="N46">
        <f>DEGREES(data_0[[#This Row],[Angle Y(°)]])</f>
        <v>61.077300960945756</v>
      </c>
      <c r="O46">
        <f>DEGREES(data_0[[#This Row],[Angle Z(°)]])</f>
        <v>-190.73764999905106</v>
      </c>
      <c r="P46">
        <f>SUM(data_0[[#This Row],[Spalte1]:[Spalte2]])</f>
        <v>-82.44862671932546</v>
      </c>
      <c r="Q46">
        <v>83.161000000000001</v>
      </c>
      <c r="R46">
        <v>42.575000000000003</v>
      </c>
      <c r="S46">
        <v>76.44</v>
      </c>
      <c r="T46">
        <v>20.34</v>
      </c>
      <c r="U46">
        <v>96759</v>
      </c>
      <c r="V46">
        <v>389.12</v>
      </c>
      <c r="W46" s="1" t="s">
        <v>34</v>
      </c>
      <c r="X46" s="1" t="s">
        <v>34</v>
      </c>
      <c r="Y46" s="1" t="s">
        <v>34</v>
      </c>
      <c r="Z46" s="1" t="s">
        <v>34</v>
      </c>
      <c r="AA46" s="1" t="s">
        <v>34</v>
      </c>
      <c r="AB46" s="1" t="s">
        <v>34</v>
      </c>
      <c r="AC46" s="1" t="s">
        <v>34</v>
      </c>
      <c r="AD46" s="1" t="s">
        <v>34</v>
      </c>
      <c r="AE46" s="1" t="s">
        <v>34</v>
      </c>
      <c r="AF46" s="1" t="s">
        <v>34</v>
      </c>
      <c r="AG46" s="1" t="s">
        <v>34</v>
      </c>
      <c r="AH46" s="1" t="s">
        <v>34</v>
      </c>
      <c r="AI46" s="1" t="s">
        <v>34</v>
      </c>
      <c r="AJ46" s="1" t="s">
        <v>34</v>
      </c>
    </row>
    <row r="47" spans="1:36" x14ac:dyDescent="0.35">
      <c r="A47" s="1" t="s">
        <v>79</v>
      </c>
      <c r="B47" s="1" t="s">
        <v>33</v>
      </c>
      <c r="C47" s="1" t="s">
        <v>34</v>
      </c>
      <c r="D47">
        <v>-2.1000000000000001E-2</v>
      </c>
      <c r="E47">
        <v>1.7000000000000001E-2</v>
      </c>
      <c r="F47">
        <v>1.008</v>
      </c>
      <c r="G47">
        <v>0</v>
      </c>
      <c r="H47">
        <v>0</v>
      </c>
      <c r="I47">
        <v>0</v>
      </c>
      <c r="J47">
        <v>0.82399999999999995</v>
      </c>
      <c r="K47">
        <v>1.0660000000000001</v>
      </c>
      <c r="L47">
        <v>-3.3290000000000002</v>
      </c>
      <c r="M47">
        <f>DEGREES(data_0[[#This Row],[Angle X(°)]])</f>
        <v>47.211722318779834</v>
      </c>
      <c r="N47">
        <f>DEGREES(data_0[[#This Row],[Angle Y(°)]])</f>
        <v>61.077300960945756</v>
      </c>
      <c r="O47">
        <f>DEGREES(data_0[[#This Row],[Angle Z(°)]])</f>
        <v>-190.73764999905106</v>
      </c>
      <c r="P47">
        <f>SUM(data_0[[#This Row],[Spalte1]:[Spalte2]])</f>
        <v>-82.44862671932546</v>
      </c>
      <c r="Q47">
        <v>83.161000000000001</v>
      </c>
      <c r="R47">
        <v>42.575000000000003</v>
      </c>
      <c r="S47">
        <v>76.453000000000003</v>
      </c>
      <c r="T47">
        <v>20.309999999999999</v>
      </c>
      <c r="U47">
        <v>96759</v>
      </c>
      <c r="V47">
        <v>389.12</v>
      </c>
      <c r="W47" s="1" t="s">
        <v>34</v>
      </c>
      <c r="X47" s="1" t="s">
        <v>34</v>
      </c>
      <c r="Y47" s="1" t="s">
        <v>34</v>
      </c>
      <c r="Z47" s="1" t="s">
        <v>34</v>
      </c>
      <c r="AA47" s="1" t="s">
        <v>34</v>
      </c>
      <c r="AB47" s="1" t="s">
        <v>34</v>
      </c>
      <c r="AC47" s="1" t="s">
        <v>34</v>
      </c>
      <c r="AD47" s="1" t="s">
        <v>34</v>
      </c>
      <c r="AE47" s="1" t="s">
        <v>34</v>
      </c>
      <c r="AF47" s="1" t="s">
        <v>34</v>
      </c>
      <c r="AG47" s="1" t="s">
        <v>34</v>
      </c>
      <c r="AH47" s="1" t="s">
        <v>34</v>
      </c>
      <c r="AI47" s="1" t="s">
        <v>34</v>
      </c>
      <c r="AJ47" s="1" t="s">
        <v>34</v>
      </c>
    </row>
    <row r="48" spans="1:36" x14ac:dyDescent="0.35">
      <c r="A48" s="1" t="s">
        <v>80</v>
      </c>
      <c r="B48" s="1" t="s">
        <v>33</v>
      </c>
      <c r="C48" s="1" t="s">
        <v>34</v>
      </c>
      <c r="D48">
        <v>-2.1000000000000001E-2</v>
      </c>
      <c r="E48">
        <v>1.7000000000000001E-2</v>
      </c>
      <c r="F48">
        <v>1.008</v>
      </c>
      <c r="G48">
        <v>0</v>
      </c>
      <c r="H48">
        <v>0</v>
      </c>
      <c r="I48">
        <v>0</v>
      </c>
      <c r="J48">
        <v>0.82399999999999995</v>
      </c>
      <c r="K48">
        <v>1.0660000000000001</v>
      </c>
      <c r="L48">
        <v>-3.3290000000000002</v>
      </c>
      <c r="M48">
        <f>DEGREES(data_0[[#This Row],[Angle X(°)]])</f>
        <v>47.211722318779834</v>
      </c>
      <c r="N48">
        <f>DEGREES(data_0[[#This Row],[Angle Y(°)]])</f>
        <v>61.077300960945756</v>
      </c>
      <c r="O48">
        <f>DEGREES(data_0[[#This Row],[Angle Z(°)]])</f>
        <v>-190.73764999905106</v>
      </c>
      <c r="P48">
        <f>SUM(data_0[[#This Row],[Spalte1]:[Spalte2]])</f>
        <v>-82.44862671932546</v>
      </c>
      <c r="Q48">
        <v>83.174000000000007</v>
      </c>
      <c r="R48">
        <v>42.575000000000003</v>
      </c>
      <c r="S48">
        <v>76.44</v>
      </c>
      <c r="T48">
        <v>20.329999999999998</v>
      </c>
      <c r="U48">
        <v>96759</v>
      </c>
      <c r="V48">
        <v>389.12</v>
      </c>
      <c r="W48" s="1" t="s">
        <v>34</v>
      </c>
      <c r="X48" s="1" t="s">
        <v>34</v>
      </c>
      <c r="Y48" s="1" t="s">
        <v>34</v>
      </c>
      <c r="Z48" s="1" t="s">
        <v>34</v>
      </c>
      <c r="AA48" s="1" t="s">
        <v>34</v>
      </c>
      <c r="AB48" s="1" t="s">
        <v>34</v>
      </c>
      <c r="AC48" s="1" t="s">
        <v>34</v>
      </c>
      <c r="AD48" s="1" t="s">
        <v>34</v>
      </c>
      <c r="AE48" s="1" t="s">
        <v>34</v>
      </c>
      <c r="AF48" s="1" t="s">
        <v>34</v>
      </c>
      <c r="AG48" s="1" t="s">
        <v>34</v>
      </c>
      <c r="AH48" s="1" t="s">
        <v>34</v>
      </c>
      <c r="AI48" s="1" t="s">
        <v>34</v>
      </c>
      <c r="AJ48" s="1" t="s">
        <v>34</v>
      </c>
    </row>
    <row r="49" spans="1:36" x14ac:dyDescent="0.35">
      <c r="A49" s="1" t="s">
        <v>81</v>
      </c>
      <c r="B49" s="1" t="s">
        <v>33</v>
      </c>
      <c r="C49" s="1" t="s">
        <v>34</v>
      </c>
      <c r="D49">
        <v>-2.1000000000000001E-2</v>
      </c>
      <c r="E49">
        <v>1.7000000000000001E-2</v>
      </c>
      <c r="F49">
        <v>1.008</v>
      </c>
      <c r="G49">
        <v>0</v>
      </c>
      <c r="H49">
        <v>0</v>
      </c>
      <c r="I49">
        <v>0</v>
      </c>
      <c r="J49">
        <v>0.82399999999999995</v>
      </c>
      <c r="K49">
        <v>1.0660000000000001</v>
      </c>
      <c r="L49">
        <v>-3.3290000000000002</v>
      </c>
      <c r="M49">
        <f>DEGREES(data_0[[#This Row],[Angle X(°)]])</f>
        <v>47.211722318779834</v>
      </c>
      <c r="N49">
        <f>DEGREES(data_0[[#This Row],[Angle Y(°)]])</f>
        <v>61.077300960945756</v>
      </c>
      <c r="O49">
        <f>DEGREES(data_0[[#This Row],[Angle Z(°)]])</f>
        <v>-190.73764999905106</v>
      </c>
      <c r="P49">
        <f>SUM(data_0[[#This Row],[Spalte1]:[Spalte2]])</f>
        <v>-82.44862671932546</v>
      </c>
      <c r="Q49">
        <v>83.174000000000007</v>
      </c>
      <c r="R49">
        <v>42.575000000000003</v>
      </c>
      <c r="S49">
        <v>76.44</v>
      </c>
      <c r="T49">
        <v>20.34</v>
      </c>
      <c r="U49">
        <v>96759</v>
      </c>
      <c r="V49">
        <v>389.12</v>
      </c>
      <c r="W49" s="1" t="s">
        <v>34</v>
      </c>
      <c r="X49" s="1" t="s">
        <v>34</v>
      </c>
      <c r="Y49" s="1" t="s">
        <v>34</v>
      </c>
      <c r="Z49" s="1" t="s">
        <v>34</v>
      </c>
      <c r="AA49" s="1" t="s">
        <v>34</v>
      </c>
      <c r="AB49" s="1" t="s">
        <v>34</v>
      </c>
      <c r="AC49" s="1" t="s">
        <v>34</v>
      </c>
      <c r="AD49" s="1" t="s">
        <v>34</v>
      </c>
      <c r="AE49" s="1" t="s">
        <v>34</v>
      </c>
      <c r="AF49" s="1" t="s">
        <v>34</v>
      </c>
      <c r="AG49" s="1" t="s">
        <v>34</v>
      </c>
      <c r="AH49" s="1" t="s">
        <v>34</v>
      </c>
      <c r="AI49" s="1" t="s">
        <v>34</v>
      </c>
      <c r="AJ49" s="1" t="s">
        <v>34</v>
      </c>
    </row>
    <row r="50" spans="1:36" x14ac:dyDescent="0.35">
      <c r="A50" s="1" t="s">
        <v>82</v>
      </c>
      <c r="B50" s="1" t="s">
        <v>33</v>
      </c>
      <c r="C50" s="1" t="s">
        <v>34</v>
      </c>
      <c r="D50">
        <v>-2.1000000000000001E-2</v>
      </c>
      <c r="E50">
        <v>1.7000000000000001E-2</v>
      </c>
      <c r="F50">
        <v>1.008</v>
      </c>
      <c r="G50">
        <v>0</v>
      </c>
      <c r="H50">
        <v>0</v>
      </c>
      <c r="I50">
        <v>0</v>
      </c>
      <c r="J50">
        <v>0.82399999999999995</v>
      </c>
      <c r="K50">
        <v>1.0660000000000001</v>
      </c>
      <c r="L50">
        <v>-3.3290000000000002</v>
      </c>
      <c r="M50">
        <f>DEGREES(data_0[[#This Row],[Angle X(°)]])</f>
        <v>47.211722318779834</v>
      </c>
      <c r="N50">
        <f>DEGREES(data_0[[#This Row],[Angle Y(°)]])</f>
        <v>61.077300960945756</v>
      </c>
      <c r="O50">
        <f>DEGREES(data_0[[#This Row],[Angle Z(°)]])</f>
        <v>-190.73764999905106</v>
      </c>
      <c r="P50">
        <f>SUM(data_0[[#This Row],[Spalte1]:[Spalte2]])</f>
        <v>-82.44862671932546</v>
      </c>
      <c r="Q50">
        <v>83.161000000000001</v>
      </c>
      <c r="R50">
        <v>42.575000000000003</v>
      </c>
      <c r="S50">
        <v>76.44</v>
      </c>
      <c r="T50">
        <v>20.309999999999999</v>
      </c>
      <c r="U50">
        <v>96759</v>
      </c>
      <c r="V50">
        <v>389.12</v>
      </c>
      <c r="W50" s="1" t="s">
        <v>34</v>
      </c>
      <c r="X50" s="1" t="s">
        <v>34</v>
      </c>
      <c r="Y50" s="1" t="s">
        <v>34</v>
      </c>
      <c r="Z50" s="1" t="s">
        <v>34</v>
      </c>
      <c r="AA50" s="1" t="s">
        <v>34</v>
      </c>
      <c r="AB50" s="1" t="s">
        <v>34</v>
      </c>
      <c r="AC50" s="1" t="s">
        <v>34</v>
      </c>
      <c r="AD50" s="1" t="s">
        <v>34</v>
      </c>
      <c r="AE50" s="1" t="s">
        <v>34</v>
      </c>
      <c r="AF50" s="1" t="s">
        <v>34</v>
      </c>
      <c r="AG50" s="1" t="s">
        <v>34</v>
      </c>
      <c r="AH50" s="1" t="s">
        <v>34</v>
      </c>
      <c r="AI50" s="1" t="s">
        <v>34</v>
      </c>
      <c r="AJ50" s="1" t="s">
        <v>34</v>
      </c>
    </row>
    <row r="51" spans="1:36" x14ac:dyDescent="0.35">
      <c r="A51" s="1" t="s">
        <v>83</v>
      </c>
      <c r="B51" s="1" t="s">
        <v>33</v>
      </c>
      <c r="C51" s="1" t="s">
        <v>34</v>
      </c>
      <c r="D51">
        <v>-2.1000000000000001E-2</v>
      </c>
      <c r="E51">
        <v>1.7000000000000001E-2</v>
      </c>
      <c r="F51">
        <v>1.0089999999999999</v>
      </c>
      <c r="G51">
        <v>0</v>
      </c>
      <c r="H51">
        <v>0</v>
      </c>
      <c r="I51">
        <v>0</v>
      </c>
      <c r="J51">
        <v>0.82399999999999995</v>
      </c>
      <c r="K51">
        <v>1.0660000000000001</v>
      </c>
      <c r="L51">
        <v>-3.3290000000000002</v>
      </c>
      <c r="M51">
        <f>DEGREES(data_0[[#This Row],[Angle X(°)]])</f>
        <v>47.211722318779834</v>
      </c>
      <c r="N51">
        <f>DEGREES(data_0[[#This Row],[Angle Y(°)]])</f>
        <v>61.077300960945756</v>
      </c>
      <c r="O51">
        <f>DEGREES(data_0[[#This Row],[Angle Z(°)]])</f>
        <v>-190.73764999905106</v>
      </c>
      <c r="P51">
        <f>SUM(data_0[[#This Row],[Spalte1]:[Spalte2]])</f>
        <v>-82.44862671932546</v>
      </c>
      <c r="Q51">
        <v>83.161000000000001</v>
      </c>
      <c r="R51">
        <v>42.575000000000003</v>
      </c>
      <c r="S51">
        <v>76.427000000000007</v>
      </c>
      <c r="T51">
        <v>20.329999999999998</v>
      </c>
      <c r="U51">
        <v>96759</v>
      </c>
      <c r="V51">
        <v>389.12</v>
      </c>
      <c r="W51" s="1" t="s">
        <v>34</v>
      </c>
      <c r="X51" s="1" t="s">
        <v>34</v>
      </c>
      <c r="Y51" s="1" t="s">
        <v>34</v>
      </c>
      <c r="Z51" s="1" t="s">
        <v>34</v>
      </c>
      <c r="AA51" s="1" t="s">
        <v>34</v>
      </c>
      <c r="AB51" s="1" t="s">
        <v>34</v>
      </c>
      <c r="AC51" s="1" t="s">
        <v>34</v>
      </c>
      <c r="AD51" s="1" t="s">
        <v>34</v>
      </c>
      <c r="AE51" s="1" t="s">
        <v>34</v>
      </c>
      <c r="AF51" s="1" t="s">
        <v>34</v>
      </c>
      <c r="AG51" s="1" t="s">
        <v>34</v>
      </c>
      <c r="AH51" s="1" t="s">
        <v>34</v>
      </c>
      <c r="AI51" s="1" t="s">
        <v>34</v>
      </c>
      <c r="AJ51" s="1" t="s">
        <v>34</v>
      </c>
    </row>
    <row r="52" spans="1:36" x14ac:dyDescent="0.35">
      <c r="A52" s="1" t="s">
        <v>84</v>
      </c>
      <c r="B52" s="1" t="s">
        <v>33</v>
      </c>
      <c r="C52" s="1" t="s">
        <v>34</v>
      </c>
      <c r="D52">
        <v>-2.1000000000000001E-2</v>
      </c>
      <c r="E52">
        <v>1.7000000000000001E-2</v>
      </c>
      <c r="F52">
        <v>1.008</v>
      </c>
      <c r="G52">
        <v>0</v>
      </c>
      <c r="H52">
        <v>0</v>
      </c>
      <c r="I52">
        <v>0</v>
      </c>
      <c r="J52">
        <v>0.82399999999999995</v>
      </c>
      <c r="K52">
        <v>1.0660000000000001</v>
      </c>
      <c r="L52">
        <v>-3.3290000000000002</v>
      </c>
      <c r="M52">
        <f>DEGREES(data_0[[#This Row],[Angle X(°)]])</f>
        <v>47.211722318779834</v>
      </c>
      <c r="N52">
        <f>DEGREES(data_0[[#This Row],[Angle Y(°)]])</f>
        <v>61.077300960945756</v>
      </c>
      <c r="O52">
        <f>DEGREES(data_0[[#This Row],[Angle Z(°)]])</f>
        <v>-190.73764999905106</v>
      </c>
      <c r="P52">
        <f>SUM(data_0[[#This Row],[Spalte1]:[Spalte2]])</f>
        <v>-82.44862671932546</v>
      </c>
      <c r="Q52">
        <v>83.174000000000007</v>
      </c>
      <c r="R52">
        <v>42.575000000000003</v>
      </c>
      <c r="S52">
        <v>76.44</v>
      </c>
      <c r="T52">
        <v>20.329999999999998</v>
      </c>
      <c r="U52">
        <v>96759</v>
      </c>
      <c r="V52">
        <v>389.12</v>
      </c>
      <c r="W52" s="1" t="s">
        <v>34</v>
      </c>
      <c r="X52" s="1" t="s">
        <v>34</v>
      </c>
      <c r="Y52" s="1" t="s">
        <v>34</v>
      </c>
      <c r="Z52" s="1" t="s">
        <v>34</v>
      </c>
      <c r="AA52" s="1" t="s">
        <v>34</v>
      </c>
      <c r="AB52" s="1" t="s">
        <v>34</v>
      </c>
      <c r="AC52" s="1" t="s">
        <v>34</v>
      </c>
      <c r="AD52" s="1" t="s">
        <v>34</v>
      </c>
      <c r="AE52" s="1" t="s">
        <v>34</v>
      </c>
      <c r="AF52" s="1" t="s">
        <v>34</v>
      </c>
      <c r="AG52" s="1" t="s">
        <v>34</v>
      </c>
      <c r="AH52" s="1" t="s">
        <v>34</v>
      </c>
      <c r="AI52" s="1" t="s">
        <v>34</v>
      </c>
      <c r="AJ52" s="1" t="s">
        <v>34</v>
      </c>
    </row>
    <row r="53" spans="1:36" x14ac:dyDescent="0.35">
      <c r="A53" s="1" t="s">
        <v>85</v>
      </c>
      <c r="B53" s="1" t="s">
        <v>33</v>
      </c>
      <c r="C53" s="1" t="s">
        <v>34</v>
      </c>
      <c r="D53">
        <v>-2.1999999999999999E-2</v>
      </c>
      <c r="E53">
        <v>1.7000000000000001E-2</v>
      </c>
      <c r="F53">
        <v>1.008</v>
      </c>
      <c r="G53">
        <v>0</v>
      </c>
      <c r="H53">
        <v>0</v>
      </c>
      <c r="I53">
        <v>0</v>
      </c>
      <c r="J53">
        <v>0.82399999999999995</v>
      </c>
      <c r="K53">
        <v>1.0660000000000001</v>
      </c>
      <c r="L53">
        <v>-3.3290000000000002</v>
      </c>
      <c r="M53">
        <f>DEGREES(data_0[[#This Row],[Angle X(°)]])</f>
        <v>47.211722318779834</v>
      </c>
      <c r="N53">
        <f>DEGREES(data_0[[#This Row],[Angle Y(°)]])</f>
        <v>61.077300960945756</v>
      </c>
      <c r="O53">
        <f>DEGREES(data_0[[#This Row],[Angle Z(°)]])</f>
        <v>-190.73764999905106</v>
      </c>
      <c r="P53">
        <f>SUM(data_0[[#This Row],[Spalte1]:[Spalte2]])</f>
        <v>-82.44862671932546</v>
      </c>
      <c r="Q53">
        <v>83.161000000000001</v>
      </c>
      <c r="R53">
        <v>42.575000000000003</v>
      </c>
      <c r="S53">
        <v>76.44</v>
      </c>
      <c r="T53">
        <v>20.329999999999998</v>
      </c>
      <c r="U53">
        <v>96759</v>
      </c>
      <c r="V53">
        <v>389.12</v>
      </c>
      <c r="W53" s="1" t="s">
        <v>34</v>
      </c>
      <c r="X53" s="1" t="s">
        <v>34</v>
      </c>
      <c r="Y53" s="1" t="s">
        <v>34</v>
      </c>
      <c r="Z53" s="1" t="s">
        <v>34</v>
      </c>
      <c r="AA53" s="1" t="s">
        <v>34</v>
      </c>
      <c r="AB53" s="1" t="s">
        <v>34</v>
      </c>
      <c r="AC53" s="1" t="s">
        <v>34</v>
      </c>
      <c r="AD53" s="1" t="s">
        <v>34</v>
      </c>
      <c r="AE53" s="1" t="s">
        <v>34</v>
      </c>
      <c r="AF53" s="1" t="s">
        <v>34</v>
      </c>
      <c r="AG53" s="1" t="s">
        <v>34</v>
      </c>
      <c r="AH53" s="1" t="s">
        <v>34</v>
      </c>
      <c r="AI53" s="1" t="s">
        <v>34</v>
      </c>
      <c r="AJ53" s="1" t="s">
        <v>34</v>
      </c>
    </row>
    <row r="54" spans="1:36" x14ac:dyDescent="0.35">
      <c r="A54" s="1" t="s">
        <v>86</v>
      </c>
      <c r="B54" s="1" t="s">
        <v>33</v>
      </c>
      <c r="C54" s="1" t="s">
        <v>34</v>
      </c>
      <c r="D54">
        <v>-2.1999999999999999E-2</v>
      </c>
      <c r="E54">
        <v>1.7000000000000001E-2</v>
      </c>
      <c r="F54">
        <v>1.008</v>
      </c>
      <c r="G54">
        <v>0</v>
      </c>
      <c r="H54">
        <v>0</v>
      </c>
      <c r="I54">
        <v>0</v>
      </c>
      <c r="J54">
        <v>0.82399999999999995</v>
      </c>
      <c r="K54">
        <v>1.0660000000000001</v>
      </c>
      <c r="L54">
        <v>-3.3290000000000002</v>
      </c>
      <c r="M54">
        <f>DEGREES(data_0[[#This Row],[Angle X(°)]])</f>
        <v>47.211722318779834</v>
      </c>
      <c r="N54">
        <f>DEGREES(data_0[[#This Row],[Angle Y(°)]])</f>
        <v>61.077300960945756</v>
      </c>
      <c r="O54">
        <f>DEGREES(data_0[[#This Row],[Angle Z(°)]])</f>
        <v>-190.73764999905106</v>
      </c>
      <c r="P54">
        <f>SUM(data_0[[#This Row],[Spalte1]:[Spalte2]])</f>
        <v>-82.44862671932546</v>
      </c>
      <c r="Q54">
        <v>83.174000000000007</v>
      </c>
      <c r="R54">
        <v>42.575000000000003</v>
      </c>
      <c r="S54">
        <v>76.44</v>
      </c>
      <c r="T54">
        <v>20.329999999999998</v>
      </c>
      <c r="U54">
        <v>96759</v>
      </c>
      <c r="V54">
        <v>389.12</v>
      </c>
      <c r="W54" s="1" t="s">
        <v>34</v>
      </c>
      <c r="X54" s="1" t="s">
        <v>34</v>
      </c>
      <c r="Y54" s="1" t="s">
        <v>34</v>
      </c>
      <c r="Z54" s="1" t="s">
        <v>34</v>
      </c>
      <c r="AA54" s="1" t="s">
        <v>34</v>
      </c>
      <c r="AB54" s="1" t="s">
        <v>34</v>
      </c>
      <c r="AC54" s="1" t="s">
        <v>34</v>
      </c>
      <c r="AD54" s="1" t="s">
        <v>34</v>
      </c>
      <c r="AE54" s="1" t="s">
        <v>34</v>
      </c>
      <c r="AF54" s="1" t="s">
        <v>34</v>
      </c>
      <c r="AG54" s="1" t="s">
        <v>34</v>
      </c>
      <c r="AH54" s="1" t="s">
        <v>34</v>
      </c>
      <c r="AI54" s="1" t="s">
        <v>34</v>
      </c>
      <c r="AJ54" s="1" t="s">
        <v>34</v>
      </c>
    </row>
    <row r="55" spans="1:36" x14ac:dyDescent="0.35">
      <c r="A55" s="1" t="s">
        <v>87</v>
      </c>
      <c r="B55" s="1" t="s">
        <v>33</v>
      </c>
      <c r="C55" s="1" t="s">
        <v>34</v>
      </c>
      <c r="D55">
        <v>-2.1000000000000001E-2</v>
      </c>
      <c r="E55">
        <v>1.7000000000000001E-2</v>
      </c>
      <c r="F55">
        <v>1.008</v>
      </c>
      <c r="G55">
        <v>0</v>
      </c>
      <c r="H55">
        <v>0</v>
      </c>
      <c r="I55">
        <v>0</v>
      </c>
      <c r="J55">
        <v>0.82399999999999995</v>
      </c>
      <c r="K55">
        <v>1.0660000000000001</v>
      </c>
      <c r="L55">
        <v>-3.3290000000000002</v>
      </c>
      <c r="M55">
        <f>DEGREES(data_0[[#This Row],[Angle X(°)]])</f>
        <v>47.211722318779834</v>
      </c>
      <c r="N55">
        <f>DEGREES(data_0[[#This Row],[Angle Y(°)]])</f>
        <v>61.077300960945756</v>
      </c>
      <c r="O55">
        <f>DEGREES(data_0[[#This Row],[Angle Z(°)]])</f>
        <v>-190.73764999905106</v>
      </c>
      <c r="P55">
        <f>SUM(data_0[[#This Row],[Spalte1]:[Spalte2]])</f>
        <v>-82.44862671932546</v>
      </c>
      <c r="Q55">
        <v>83.174000000000007</v>
      </c>
      <c r="R55">
        <v>42.575000000000003</v>
      </c>
      <c r="S55">
        <v>76.44</v>
      </c>
      <c r="T55">
        <v>20.34</v>
      </c>
      <c r="U55">
        <v>96759</v>
      </c>
      <c r="V55">
        <v>389.12</v>
      </c>
      <c r="W55" s="1" t="s">
        <v>34</v>
      </c>
      <c r="X55" s="1" t="s">
        <v>34</v>
      </c>
      <c r="Y55" s="1" t="s">
        <v>34</v>
      </c>
      <c r="Z55" s="1" t="s">
        <v>34</v>
      </c>
      <c r="AA55" s="1" t="s">
        <v>34</v>
      </c>
      <c r="AB55" s="1" t="s">
        <v>34</v>
      </c>
      <c r="AC55" s="1" t="s">
        <v>34</v>
      </c>
      <c r="AD55" s="1" t="s">
        <v>34</v>
      </c>
      <c r="AE55" s="1" t="s">
        <v>34</v>
      </c>
      <c r="AF55" s="1" t="s">
        <v>34</v>
      </c>
      <c r="AG55" s="1" t="s">
        <v>34</v>
      </c>
      <c r="AH55" s="1" t="s">
        <v>34</v>
      </c>
      <c r="AI55" s="1" t="s">
        <v>34</v>
      </c>
      <c r="AJ55" s="1" t="s">
        <v>34</v>
      </c>
    </row>
    <row r="56" spans="1:36" x14ac:dyDescent="0.35">
      <c r="A56" s="1" t="s">
        <v>88</v>
      </c>
      <c r="B56" s="1" t="s">
        <v>33</v>
      </c>
      <c r="C56" s="1" t="s">
        <v>34</v>
      </c>
      <c r="D56">
        <v>-2.1000000000000001E-2</v>
      </c>
      <c r="E56">
        <v>1.7000000000000001E-2</v>
      </c>
      <c r="F56">
        <v>1.0089999999999999</v>
      </c>
      <c r="G56">
        <v>0</v>
      </c>
      <c r="H56">
        <v>0</v>
      </c>
      <c r="I56">
        <v>0</v>
      </c>
      <c r="J56">
        <v>0.82399999999999995</v>
      </c>
      <c r="K56">
        <v>1.0660000000000001</v>
      </c>
      <c r="L56">
        <v>-3.3290000000000002</v>
      </c>
      <c r="M56">
        <f>DEGREES(data_0[[#This Row],[Angle X(°)]])</f>
        <v>47.211722318779834</v>
      </c>
      <c r="N56">
        <f>DEGREES(data_0[[#This Row],[Angle Y(°)]])</f>
        <v>61.077300960945756</v>
      </c>
      <c r="O56">
        <f>DEGREES(data_0[[#This Row],[Angle Z(°)]])</f>
        <v>-190.73764999905106</v>
      </c>
      <c r="P56">
        <f>SUM(data_0[[#This Row],[Spalte1]:[Spalte2]])</f>
        <v>-82.44862671932546</v>
      </c>
      <c r="Q56">
        <v>83.161000000000001</v>
      </c>
      <c r="R56">
        <v>42.561999999999998</v>
      </c>
      <c r="S56">
        <v>76.44</v>
      </c>
      <c r="T56">
        <v>20.329999999999998</v>
      </c>
      <c r="U56">
        <v>96759</v>
      </c>
      <c r="V56">
        <v>389.12</v>
      </c>
      <c r="W56" s="1" t="s">
        <v>34</v>
      </c>
      <c r="X56" s="1" t="s">
        <v>34</v>
      </c>
      <c r="Y56" s="1" t="s">
        <v>34</v>
      </c>
      <c r="Z56" s="1" t="s">
        <v>34</v>
      </c>
      <c r="AA56" s="1" t="s">
        <v>34</v>
      </c>
      <c r="AB56" s="1" t="s">
        <v>34</v>
      </c>
      <c r="AC56" s="1" t="s">
        <v>34</v>
      </c>
      <c r="AD56" s="1" t="s">
        <v>34</v>
      </c>
      <c r="AE56" s="1" t="s">
        <v>34</v>
      </c>
      <c r="AF56" s="1" t="s">
        <v>34</v>
      </c>
      <c r="AG56" s="1" t="s">
        <v>34</v>
      </c>
      <c r="AH56" s="1" t="s">
        <v>34</v>
      </c>
      <c r="AI56" s="1" t="s">
        <v>34</v>
      </c>
      <c r="AJ56" s="1" t="s">
        <v>34</v>
      </c>
    </row>
    <row r="57" spans="1:36" x14ac:dyDescent="0.35">
      <c r="A57" s="1" t="s">
        <v>89</v>
      </c>
      <c r="B57" s="1" t="s">
        <v>33</v>
      </c>
      <c r="C57" s="1" t="s">
        <v>34</v>
      </c>
      <c r="D57">
        <v>-2.1000000000000001E-2</v>
      </c>
      <c r="E57">
        <v>1.7000000000000001E-2</v>
      </c>
      <c r="F57">
        <v>1.008</v>
      </c>
      <c r="G57">
        <v>0</v>
      </c>
      <c r="H57">
        <v>0</v>
      </c>
      <c r="I57">
        <v>0</v>
      </c>
      <c r="J57">
        <v>0.82399999999999995</v>
      </c>
      <c r="K57">
        <v>1.0660000000000001</v>
      </c>
      <c r="L57">
        <v>-3.3290000000000002</v>
      </c>
      <c r="M57">
        <f>DEGREES(data_0[[#This Row],[Angle X(°)]])</f>
        <v>47.211722318779834</v>
      </c>
      <c r="N57">
        <f>DEGREES(data_0[[#This Row],[Angle Y(°)]])</f>
        <v>61.077300960945756</v>
      </c>
      <c r="O57">
        <f>DEGREES(data_0[[#This Row],[Angle Z(°)]])</f>
        <v>-190.73764999905106</v>
      </c>
      <c r="P57">
        <f>SUM(data_0[[#This Row],[Spalte1]:[Spalte2]])</f>
        <v>-82.44862671932546</v>
      </c>
      <c r="Q57">
        <v>83.174000000000007</v>
      </c>
      <c r="R57">
        <v>42.561999999999998</v>
      </c>
      <c r="S57">
        <v>76.44</v>
      </c>
      <c r="T57">
        <v>20.36</v>
      </c>
      <c r="U57">
        <v>96759</v>
      </c>
      <c r="V57">
        <v>389.12</v>
      </c>
      <c r="W57" s="1" t="s">
        <v>34</v>
      </c>
      <c r="X57" s="1" t="s">
        <v>34</v>
      </c>
      <c r="Y57" s="1" t="s">
        <v>34</v>
      </c>
      <c r="Z57" s="1" t="s">
        <v>34</v>
      </c>
      <c r="AA57" s="1" t="s">
        <v>34</v>
      </c>
      <c r="AB57" s="1" t="s">
        <v>34</v>
      </c>
      <c r="AC57" s="1" t="s">
        <v>34</v>
      </c>
      <c r="AD57" s="1" t="s">
        <v>34</v>
      </c>
      <c r="AE57" s="1" t="s">
        <v>34</v>
      </c>
      <c r="AF57" s="1" t="s">
        <v>34</v>
      </c>
      <c r="AG57" s="1" t="s">
        <v>34</v>
      </c>
      <c r="AH57" s="1" t="s">
        <v>34</v>
      </c>
      <c r="AI57" s="1" t="s">
        <v>34</v>
      </c>
      <c r="AJ57" s="1" t="s">
        <v>34</v>
      </c>
    </row>
    <row r="58" spans="1:36" x14ac:dyDescent="0.35">
      <c r="A58" s="1" t="s">
        <v>90</v>
      </c>
      <c r="B58" s="1" t="s">
        <v>33</v>
      </c>
      <c r="C58" s="1" t="s">
        <v>34</v>
      </c>
      <c r="D58">
        <v>-2.1999999999999999E-2</v>
      </c>
      <c r="E58">
        <v>1.7999999999999999E-2</v>
      </c>
      <c r="F58">
        <v>1.008</v>
      </c>
      <c r="G58">
        <v>0</v>
      </c>
      <c r="H58">
        <v>0</v>
      </c>
      <c r="I58">
        <v>0</v>
      </c>
      <c r="J58">
        <v>0.82399999999999995</v>
      </c>
      <c r="K58">
        <v>1.0660000000000001</v>
      </c>
      <c r="L58">
        <v>-3.3290000000000002</v>
      </c>
      <c r="M58">
        <f>DEGREES(data_0[[#This Row],[Angle X(°)]])</f>
        <v>47.211722318779834</v>
      </c>
      <c r="N58">
        <f>DEGREES(data_0[[#This Row],[Angle Y(°)]])</f>
        <v>61.077300960945756</v>
      </c>
      <c r="O58">
        <f>DEGREES(data_0[[#This Row],[Angle Z(°)]])</f>
        <v>-190.73764999905106</v>
      </c>
      <c r="P58">
        <f>SUM(data_0[[#This Row],[Spalte1]:[Spalte2]])</f>
        <v>-82.44862671932546</v>
      </c>
      <c r="Q58">
        <v>83.174000000000007</v>
      </c>
      <c r="R58">
        <v>42.575000000000003</v>
      </c>
      <c r="S58">
        <v>76.44</v>
      </c>
      <c r="T58">
        <v>20.329999999999998</v>
      </c>
      <c r="U58">
        <v>96759</v>
      </c>
      <c r="V58">
        <v>389.12</v>
      </c>
      <c r="W58" s="1" t="s">
        <v>34</v>
      </c>
      <c r="X58" s="1" t="s">
        <v>34</v>
      </c>
      <c r="Y58" s="1" t="s">
        <v>34</v>
      </c>
      <c r="Z58" s="1" t="s">
        <v>34</v>
      </c>
      <c r="AA58" s="1" t="s">
        <v>34</v>
      </c>
      <c r="AB58" s="1" t="s">
        <v>34</v>
      </c>
      <c r="AC58" s="1" t="s">
        <v>34</v>
      </c>
      <c r="AD58" s="1" t="s">
        <v>34</v>
      </c>
      <c r="AE58" s="1" t="s">
        <v>34</v>
      </c>
      <c r="AF58" s="1" t="s">
        <v>34</v>
      </c>
      <c r="AG58" s="1" t="s">
        <v>34</v>
      </c>
      <c r="AH58" s="1" t="s">
        <v>34</v>
      </c>
      <c r="AI58" s="1" t="s">
        <v>34</v>
      </c>
      <c r="AJ58" s="1" t="s">
        <v>34</v>
      </c>
    </row>
    <row r="59" spans="1:36" x14ac:dyDescent="0.35">
      <c r="A59" s="1" t="s">
        <v>91</v>
      </c>
      <c r="B59" s="1" t="s">
        <v>33</v>
      </c>
      <c r="C59" s="1" t="s">
        <v>34</v>
      </c>
      <c r="D59">
        <v>-2.1000000000000001E-2</v>
      </c>
      <c r="E59">
        <v>1.7000000000000001E-2</v>
      </c>
      <c r="F59">
        <v>1.008</v>
      </c>
      <c r="G59">
        <v>0</v>
      </c>
      <c r="H59">
        <v>0</v>
      </c>
      <c r="I59">
        <v>0</v>
      </c>
      <c r="J59">
        <v>0.82399999999999995</v>
      </c>
      <c r="K59">
        <v>1.0660000000000001</v>
      </c>
      <c r="L59">
        <v>-3.3290000000000002</v>
      </c>
      <c r="M59">
        <f>DEGREES(data_0[[#This Row],[Angle X(°)]])</f>
        <v>47.211722318779834</v>
      </c>
      <c r="N59">
        <f>DEGREES(data_0[[#This Row],[Angle Y(°)]])</f>
        <v>61.077300960945756</v>
      </c>
      <c r="O59">
        <f>DEGREES(data_0[[#This Row],[Angle Z(°)]])</f>
        <v>-190.73764999905106</v>
      </c>
      <c r="P59">
        <f>SUM(data_0[[#This Row],[Spalte1]:[Spalte2]])</f>
        <v>-82.44862671932546</v>
      </c>
      <c r="Q59">
        <v>83.174000000000007</v>
      </c>
      <c r="R59">
        <v>42.575000000000003</v>
      </c>
      <c r="S59">
        <v>76.44</v>
      </c>
      <c r="T59">
        <v>20.34</v>
      </c>
      <c r="U59">
        <v>96759</v>
      </c>
      <c r="V59">
        <v>389.12</v>
      </c>
      <c r="W59" s="1" t="s">
        <v>34</v>
      </c>
      <c r="X59" s="1" t="s">
        <v>34</v>
      </c>
      <c r="Y59" s="1" t="s">
        <v>34</v>
      </c>
      <c r="Z59" s="1" t="s">
        <v>34</v>
      </c>
      <c r="AA59" s="1" t="s">
        <v>34</v>
      </c>
      <c r="AB59" s="1" t="s">
        <v>34</v>
      </c>
      <c r="AC59" s="1" t="s">
        <v>34</v>
      </c>
      <c r="AD59" s="1" t="s">
        <v>34</v>
      </c>
      <c r="AE59" s="1" t="s">
        <v>34</v>
      </c>
      <c r="AF59" s="1" t="s">
        <v>34</v>
      </c>
      <c r="AG59" s="1" t="s">
        <v>34</v>
      </c>
      <c r="AH59" s="1" t="s">
        <v>34</v>
      </c>
      <c r="AI59" s="1" t="s">
        <v>34</v>
      </c>
      <c r="AJ59" s="1" t="s">
        <v>34</v>
      </c>
    </row>
    <row r="60" spans="1:36" x14ac:dyDescent="0.35">
      <c r="A60" s="1" t="s">
        <v>92</v>
      </c>
      <c r="B60" s="1" t="s">
        <v>33</v>
      </c>
      <c r="C60" s="1" t="s">
        <v>34</v>
      </c>
      <c r="D60">
        <v>-2.1000000000000001E-2</v>
      </c>
      <c r="E60">
        <v>1.7000000000000001E-2</v>
      </c>
      <c r="F60">
        <v>1.008</v>
      </c>
      <c r="G60">
        <v>0</v>
      </c>
      <c r="H60">
        <v>0</v>
      </c>
      <c r="I60">
        <v>0</v>
      </c>
      <c r="J60">
        <v>0.82399999999999995</v>
      </c>
      <c r="K60">
        <v>1.0660000000000001</v>
      </c>
      <c r="L60">
        <v>-3.3290000000000002</v>
      </c>
      <c r="M60">
        <f>DEGREES(data_0[[#This Row],[Angle X(°)]])</f>
        <v>47.211722318779834</v>
      </c>
      <c r="N60">
        <f>DEGREES(data_0[[#This Row],[Angle Y(°)]])</f>
        <v>61.077300960945756</v>
      </c>
      <c r="O60">
        <f>DEGREES(data_0[[#This Row],[Angle Z(°)]])</f>
        <v>-190.73764999905106</v>
      </c>
      <c r="P60">
        <f>SUM(data_0[[#This Row],[Spalte1]:[Spalte2]])</f>
        <v>-82.44862671932546</v>
      </c>
      <c r="Q60">
        <v>83.186999999999998</v>
      </c>
      <c r="R60">
        <v>42.575000000000003</v>
      </c>
      <c r="S60">
        <v>76.44</v>
      </c>
      <c r="T60">
        <v>20.329999999999998</v>
      </c>
      <c r="U60">
        <v>96759</v>
      </c>
      <c r="V60">
        <v>389.12</v>
      </c>
      <c r="W60" s="1" t="s">
        <v>34</v>
      </c>
      <c r="X60" s="1" t="s">
        <v>34</v>
      </c>
      <c r="Y60" s="1" t="s">
        <v>34</v>
      </c>
      <c r="Z60" s="1" t="s">
        <v>34</v>
      </c>
      <c r="AA60" s="1" t="s">
        <v>34</v>
      </c>
      <c r="AB60" s="1" t="s">
        <v>34</v>
      </c>
      <c r="AC60" s="1" t="s">
        <v>34</v>
      </c>
      <c r="AD60" s="1" t="s">
        <v>34</v>
      </c>
      <c r="AE60" s="1" t="s">
        <v>34</v>
      </c>
      <c r="AF60" s="1" t="s">
        <v>34</v>
      </c>
      <c r="AG60" s="1" t="s">
        <v>34</v>
      </c>
      <c r="AH60" s="1" t="s">
        <v>34</v>
      </c>
      <c r="AI60" s="1" t="s">
        <v>34</v>
      </c>
      <c r="AJ60" s="1" t="s">
        <v>34</v>
      </c>
    </row>
    <row r="61" spans="1:36" x14ac:dyDescent="0.35">
      <c r="A61" s="1" t="s">
        <v>93</v>
      </c>
      <c r="B61" s="1" t="s">
        <v>33</v>
      </c>
      <c r="C61" s="1" t="s">
        <v>34</v>
      </c>
      <c r="D61">
        <v>-2.1000000000000001E-2</v>
      </c>
      <c r="E61">
        <v>1.7000000000000001E-2</v>
      </c>
      <c r="F61">
        <v>1.008</v>
      </c>
      <c r="G61">
        <v>0</v>
      </c>
      <c r="H61">
        <v>0</v>
      </c>
      <c r="I61">
        <v>0</v>
      </c>
      <c r="J61">
        <v>0.82399999999999995</v>
      </c>
      <c r="K61">
        <v>1.0660000000000001</v>
      </c>
      <c r="L61">
        <v>-3.3290000000000002</v>
      </c>
      <c r="M61">
        <f>DEGREES(data_0[[#This Row],[Angle X(°)]])</f>
        <v>47.211722318779834</v>
      </c>
      <c r="N61">
        <f>DEGREES(data_0[[#This Row],[Angle Y(°)]])</f>
        <v>61.077300960945756</v>
      </c>
      <c r="O61">
        <f>DEGREES(data_0[[#This Row],[Angle Z(°)]])</f>
        <v>-190.73764999905106</v>
      </c>
      <c r="P61">
        <f>SUM(data_0[[#This Row],[Spalte1]:[Spalte2]])</f>
        <v>-82.44862671932546</v>
      </c>
      <c r="Q61">
        <v>83.174000000000007</v>
      </c>
      <c r="R61">
        <v>42.575000000000003</v>
      </c>
      <c r="S61">
        <v>76.44</v>
      </c>
      <c r="T61">
        <v>20.36</v>
      </c>
      <c r="U61">
        <v>96759</v>
      </c>
      <c r="V61">
        <v>389.12</v>
      </c>
      <c r="W61" s="1" t="s">
        <v>34</v>
      </c>
      <c r="X61" s="1" t="s">
        <v>34</v>
      </c>
      <c r="Y61" s="1" t="s">
        <v>34</v>
      </c>
      <c r="Z61" s="1" t="s">
        <v>34</v>
      </c>
      <c r="AA61" s="1" t="s">
        <v>34</v>
      </c>
      <c r="AB61" s="1" t="s">
        <v>34</v>
      </c>
      <c r="AC61" s="1" t="s">
        <v>34</v>
      </c>
      <c r="AD61" s="1" t="s">
        <v>34</v>
      </c>
      <c r="AE61" s="1" t="s">
        <v>34</v>
      </c>
      <c r="AF61" s="1" t="s">
        <v>34</v>
      </c>
      <c r="AG61" s="1" t="s">
        <v>34</v>
      </c>
      <c r="AH61" s="1" t="s">
        <v>34</v>
      </c>
      <c r="AI61" s="1" t="s">
        <v>34</v>
      </c>
      <c r="AJ61" s="1" t="s">
        <v>34</v>
      </c>
    </row>
    <row r="62" spans="1:36" x14ac:dyDescent="0.35">
      <c r="A62" s="1" t="s">
        <v>94</v>
      </c>
      <c r="B62" s="1" t="s">
        <v>33</v>
      </c>
      <c r="C62" s="1" t="s">
        <v>34</v>
      </c>
      <c r="D62">
        <v>-2.1000000000000001E-2</v>
      </c>
      <c r="E62">
        <v>1.7000000000000001E-2</v>
      </c>
      <c r="F62">
        <v>1.008</v>
      </c>
      <c r="G62">
        <v>0</v>
      </c>
      <c r="H62">
        <v>0</v>
      </c>
      <c r="I62">
        <v>0</v>
      </c>
      <c r="J62">
        <v>0.82399999999999995</v>
      </c>
      <c r="K62">
        <v>1.0660000000000001</v>
      </c>
      <c r="L62">
        <v>-3.3290000000000002</v>
      </c>
      <c r="M62">
        <f>DEGREES(data_0[[#This Row],[Angle X(°)]])</f>
        <v>47.211722318779834</v>
      </c>
      <c r="N62">
        <f>DEGREES(data_0[[#This Row],[Angle Y(°)]])</f>
        <v>61.077300960945756</v>
      </c>
      <c r="O62">
        <f>DEGREES(data_0[[#This Row],[Angle Z(°)]])</f>
        <v>-190.73764999905106</v>
      </c>
      <c r="P62">
        <f>SUM(data_0[[#This Row],[Spalte1]:[Spalte2]])</f>
        <v>-82.44862671932546</v>
      </c>
      <c r="Q62">
        <v>83.174000000000007</v>
      </c>
      <c r="R62">
        <v>42.575000000000003</v>
      </c>
      <c r="S62">
        <v>76.44</v>
      </c>
      <c r="T62">
        <v>20.34</v>
      </c>
      <c r="U62">
        <v>96759</v>
      </c>
      <c r="V62">
        <v>389.12</v>
      </c>
      <c r="W62" s="1" t="s">
        <v>34</v>
      </c>
      <c r="X62" s="1" t="s">
        <v>34</v>
      </c>
      <c r="Y62" s="1" t="s">
        <v>34</v>
      </c>
      <c r="Z62" s="1" t="s">
        <v>34</v>
      </c>
      <c r="AA62" s="1" t="s">
        <v>34</v>
      </c>
      <c r="AB62" s="1" t="s">
        <v>34</v>
      </c>
      <c r="AC62" s="1" t="s">
        <v>34</v>
      </c>
      <c r="AD62" s="1" t="s">
        <v>34</v>
      </c>
      <c r="AE62" s="1" t="s">
        <v>34</v>
      </c>
      <c r="AF62" s="1" t="s">
        <v>34</v>
      </c>
      <c r="AG62" s="1" t="s">
        <v>34</v>
      </c>
      <c r="AH62" s="1" t="s">
        <v>34</v>
      </c>
      <c r="AI62" s="1" t="s">
        <v>34</v>
      </c>
      <c r="AJ62" s="1" t="s">
        <v>34</v>
      </c>
    </row>
    <row r="63" spans="1:36" x14ac:dyDescent="0.35">
      <c r="A63" s="1" t="s">
        <v>95</v>
      </c>
      <c r="B63" s="1" t="s">
        <v>33</v>
      </c>
      <c r="C63" s="1" t="s">
        <v>34</v>
      </c>
      <c r="D63">
        <v>-2.1000000000000001E-2</v>
      </c>
      <c r="E63">
        <v>1.6E-2</v>
      </c>
      <c r="F63">
        <v>1.0089999999999999</v>
      </c>
      <c r="G63">
        <v>0</v>
      </c>
      <c r="H63">
        <v>0</v>
      </c>
      <c r="I63">
        <v>0</v>
      </c>
      <c r="J63">
        <v>0.82399999999999995</v>
      </c>
      <c r="K63">
        <v>1.0660000000000001</v>
      </c>
      <c r="L63">
        <v>-3.3290000000000002</v>
      </c>
      <c r="M63">
        <f>DEGREES(data_0[[#This Row],[Angle X(°)]])</f>
        <v>47.211722318779834</v>
      </c>
      <c r="N63">
        <f>DEGREES(data_0[[#This Row],[Angle Y(°)]])</f>
        <v>61.077300960945756</v>
      </c>
      <c r="O63">
        <f>DEGREES(data_0[[#This Row],[Angle Z(°)]])</f>
        <v>-190.73764999905106</v>
      </c>
      <c r="P63">
        <f>SUM(data_0[[#This Row],[Spalte1]:[Spalte2]])</f>
        <v>-82.44862671932546</v>
      </c>
      <c r="Q63">
        <v>83.174000000000007</v>
      </c>
      <c r="R63">
        <v>42.575000000000003</v>
      </c>
      <c r="S63">
        <v>76.44</v>
      </c>
      <c r="T63">
        <v>20.36</v>
      </c>
      <c r="U63">
        <v>96759</v>
      </c>
      <c r="V63">
        <v>389.12</v>
      </c>
      <c r="W63" s="1" t="s">
        <v>34</v>
      </c>
      <c r="X63" s="1" t="s">
        <v>34</v>
      </c>
      <c r="Y63" s="1" t="s">
        <v>34</v>
      </c>
      <c r="Z63" s="1" t="s">
        <v>34</v>
      </c>
      <c r="AA63" s="1" t="s">
        <v>34</v>
      </c>
      <c r="AB63" s="1" t="s">
        <v>34</v>
      </c>
      <c r="AC63" s="1" t="s">
        <v>34</v>
      </c>
      <c r="AD63" s="1" t="s">
        <v>34</v>
      </c>
      <c r="AE63" s="1" t="s">
        <v>34</v>
      </c>
      <c r="AF63" s="1" t="s">
        <v>34</v>
      </c>
      <c r="AG63" s="1" t="s">
        <v>34</v>
      </c>
      <c r="AH63" s="1" t="s">
        <v>34</v>
      </c>
      <c r="AI63" s="1" t="s">
        <v>34</v>
      </c>
      <c r="AJ63" s="1" t="s">
        <v>34</v>
      </c>
    </row>
    <row r="64" spans="1:36" x14ac:dyDescent="0.35">
      <c r="A64" s="1" t="s">
        <v>96</v>
      </c>
      <c r="B64" s="1" t="s">
        <v>33</v>
      </c>
      <c r="C64" s="1" t="s">
        <v>34</v>
      </c>
      <c r="D64">
        <v>-2.1000000000000001E-2</v>
      </c>
      <c r="E64">
        <v>1.7000000000000001E-2</v>
      </c>
      <c r="F64">
        <v>1.008</v>
      </c>
      <c r="G64">
        <v>0</v>
      </c>
      <c r="H64">
        <v>0</v>
      </c>
      <c r="I64">
        <v>0</v>
      </c>
      <c r="J64">
        <v>0.82399999999999995</v>
      </c>
      <c r="K64">
        <v>1.0660000000000001</v>
      </c>
      <c r="L64">
        <v>-3.3290000000000002</v>
      </c>
      <c r="M64">
        <f>DEGREES(data_0[[#This Row],[Angle X(°)]])</f>
        <v>47.211722318779834</v>
      </c>
      <c r="N64">
        <f>DEGREES(data_0[[#This Row],[Angle Y(°)]])</f>
        <v>61.077300960945756</v>
      </c>
      <c r="O64">
        <f>DEGREES(data_0[[#This Row],[Angle Z(°)]])</f>
        <v>-190.73764999905106</v>
      </c>
      <c r="P64">
        <f>SUM(data_0[[#This Row],[Spalte1]:[Spalte2]])</f>
        <v>-82.44862671932546</v>
      </c>
      <c r="Q64">
        <v>83.174000000000007</v>
      </c>
      <c r="R64">
        <v>42.575000000000003</v>
      </c>
      <c r="S64">
        <v>76.44</v>
      </c>
      <c r="T64">
        <v>20.34</v>
      </c>
      <c r="U64">
        <v>96759</v>
      </c>
      <c r="V64">
        <v>389.12</v>
      </c>
      <c r="W64" s="1" t="s">
        <v>34</v>
      </c>
      <c r="X64" s="1" t="s">
        <v>34</v>
      </c>
      <c r="Y64" s="1" t="s">
        <v>34</v>
      </c>
      <c r="Z64" s="1" t="s">
        <v>34</v>
      </c>
      <c r="AA64" s="1" t="s">
        <v>34</v>
      </c>
      <c r="AB64" s="1" t="s">
        <v>34</v>
      </c>
      <c r="AC64" s="1" t="s">
        <v>34</v>
      </c>
      <c r="AD64" s="1" t="s">
        <v>34</v>
      </c>
      <c r="AE64" s="1" t="s">
        <v>34</v>
      </c>
      <c r="AF64" s="1" t="s">
        <v>34</v>
      </c>
      <c r="AG64" s="1" t="s">
        <v>34</v>
      </c>
      <c r="AH64" s="1" t="s">
        <v>34</v>
      </c>
      <c r="AI64" s="1" t="s">
        <v>34</v>
      </c>
      <c r="AJ64" s="1" t="s">
        <v>34</v>
      </c>
    </row>
    <row r="65" spans="1:36" x14ac:dyDescent="0.35">
      <c r="A65" s="1" t="s">
        <v>97</v>
      </c>
      <c r="B65" s="1" t="s">
        <v>33</v>
      </c>
      <c r="C65" s="1" t="s">
        <v>34</v>
      </c>
      <c r="D65">
        <v>-2.1000000000000001E-2</v>
      </c>
      <c r="E65">
        <v>1.7000000000000001E-2</v>
      </c>
      <c r="F65">
        <v>1.008</v>
      </c>
      <c r="G65">
        <v>0</v>
      </c>
      <c r="H65">
        <v>0</v>
      </c>
      <c r="I65">
        <v>0</v>
      </c>
      <c r="J65">
        <v>0.82399999999999995</v>
      </c>
      <c r="K65">
        <v>1.0660000000000001</v>
      </c>
      <c r="L65">
        <v>-3.3290000000000002</v>
      </c>
      <c r="M65">
        <f>DEGREES(data_0[[#This Row],[Angle X(°)]])</f>
        <v>47.211722318779834</v>
      </c>
      <c r="N65">
        <f>DEGREES(data_0[[#This Row],[Angle Y(°)]])</f>
        <v>61.077300960945756</v>
      </c>
      <c r="O65">
        <f>DEGREES(data_0[[#This Row],[Angle Z(°)]])</f>
        <v>-190.73764999905106</v>
      </c>
      <c r="P65">
        <f>SUM(data_0[[#This Row],[Spalte1]:[Spalte2]])</f>
        <v>-82.44862671932546</v>
      </c>
      <c r="Q65">
        <v>83.186999999999998</v>
      </c>
      <c r="R65">
        <v>42.575000000000003</v>
      </c>
      <c r="S65">
        <v>76.44</v>
      </c>
      <c r="T65">
        <v>20.36</v>
      </c>
      <c r="U65">
        <v>96759</v>
      </c>
      <c r="V65">
        <v>389.12</v>
      </c>
      <c r="W65" s="1" t="s">
        <v>34</v>
      </c>
      <c r="X65" s="1" t="s">
        <v>34</v>
      </c>
      <c r="Y65" s="1" t="s">
        <v>34</v>
      </c>
      <c r="Z65" s="1" t="s">
        <v>34</v>
      </c>
      <c r="AA65" s="1" t="s">
        <v>34</v>
      </c>
      <c r="AB65" s="1" t="s">
        <v>34</v>
      </c>
      <c r="AC65" s="1" t="s">
        <v>34</v>
      </c>
      <c r="AD65" s="1" t="s">
        <v>34</v>
      </c>
      <c r="AE65" s="1" t="s">
        <v>34</v>
      </c>
      <c r="AF65" s="1" t="s">
        <v>34</v>
      </c>
      <c r="AG65" s="1" t="s">
        <v>34</v>
      </c>
      <c r="AH65" s="1" t="s">
        <v>34</v>
      </c>
      <c r="AI65" s="1" t="s">
        <v>34</v>
      </c>
      <c r="AJ65" s="1" t="s">
        <v>34</v>
      </c>
    </row>
    <row r="66" spans="1:36" x14ac:dyDescent="0.35">
      <c r="A66" s="1" t="s">
        <v>98</v>
      </c>
      <c r="B66" s="1" t="s">
        <v>33</v>
      </c>
      <c r="C66" s="1" t="s">
        <v>34</v>
      </c>
      <c r="D66">
        <v>-2.1000000000000001E-2</v>
      </c>
      <c r="E66">
        <v>1.7000000000000001E-2</v>
      </c>
      <c r="F66">
        <v>1.008</v>
      </c>
      <c r="G66">
        <v>0</v>
      </c>
      <c r="H66">
        <v>0</v>
      </c>
      <c r="I66">
        <v>0</v>
      </c>
      <c r="J66">
        <v>0.82399999999999995</v>
      </c>
      <c r="K66">
        <v>1.0660000000000001</v>
      </c>
      <c r="L66">
        <v>-3.3290000000000002</v>
      </c>
      <c r="M66">
        <f>DEGREES(data_0[[#This Row],[Angle X(°)]])</f>
        <v>47.211722318779834</v>
      </c>
      <c r="N66">
        <f>DEGREES(data_0[[#This Row],[Angle Y(°)]])</f>
        <v>61.077300960945756</v>
      </c>
      <c r="O66">
        <f>DEGREES(data_0[[#This Row],[Angle Z(°)]])</f>
        <v>-190.73764999905106</v>
      </c>
      <c r="P66">
        <f>SUM(data_0[[#This Row],[Spalte1]:[Spalte2]])</f>
        <v>-82.44862671932546</v>
      </c>
      <c r="Q66">
        <v>83.174000000000007</v>
      </c>
      <c r="R66">
        <v>42.561999999999998</v>
      </c>
      <c r="S66">
        <v>76.453000000000003</v>
      </c>
      <c r="T66">
        <v>20.34</v>
      </c>
      <c r="U66">
        <v>96759</v>
      </c>
      <c r="V66">
        <v>389.12</v>
      </c>
      <c r="W66" s="1" t="s">
        <v>34</v>
      </c>
      <c r="X66" s="1" t="s">
        <v>34</v>
      </c>
      <c r="Y66" s="1" t="s">
        <v>34</v>
      </c>
      <c r="Z66" s="1" t="s">
        <v>34</v>
      </c>
      <c r="AA66" s="1" t="s">
        <v>34</v>
      </c>
      <c r="AB66" s="1" t="s">
        <v>34</v>
      </c>
      <c r="AC66" s="1" t="s">
        <v>34</v>
      </c>
      <c r="AD66" s="1" t="s">
        <v>34</v>
      </c>
      <c r="AE66" s="1" t="s">
        <v>34</v>
      </c>
      <c r="AF66" s="1" t="s">
        <v>34</v>
      </c>
      <c r="AG66" s="1" t="s">
        <v>34</v>
      </c>
      <c r="AH66" s="1" t="s">
        <v>34</v>
      </c>
      <c r="AI66" s="1" t="s">
        <v>34</v>
      </c>
      <c r="AJ66" s="1" t="s">
        <v>34</v>
      </c>
    </row>
    <row r="67" spans="1:36" x14ac:dyDescent="0.35">
      <c r="A67" s="1" t="s">
        <v>99</v>
      </c>
      <c r="B67" s="1" t="s">
        <v>33</v>
      </c>
      <c r="C67" s="1" t="s">
        <v>34</v>
      </c>
      <c r="D67">
        <v>-2.1000000000000001E-2</v>
      </c>
      <c r="E67">
        <v>1.7000000000000001E-2</v>
      </c>
      <c r="F67">
        <v>1.008</v>
      </c>
      <c r="G67">
        <v>0</v>
      </c>
      <c r="H67">
        <v>0</v>
      </c>
      <c r="I67">
        <v>0</v>
      </c>
      <c r="J67">
        <v>0.82399999999999995</v>
      </c>
      <c r="K67">
        <v>1.0660000000000001</v>
      </c>
      <c r="L67">
        <v>-3.3290000000000002</v>
      </c>
      <c r="M67">
        <f>DEGREES(data_0[[#This Row],[Angle X(°)]])</f>
        <v>47.211722318779834</v>
      </c>
      <c r="N67">
        <f>DEGREES(data_0[[#This Row],[Angle Y(°)]])</f>
        <v>61.077300960945756</v>
      </c>
      <c r="O67">
        <f>DEGREES(data_0[[#This Row],[Angle Z(°)]])</f>
        <v>-190.73764999905106</v>
      </c>
      <c r="P67">
        <f>SUM(data_0[[#This Row],[Spalte1]:[Spalte2]])</f>
        <v>-82.44862671932546</v>
      </c>
      <c r="Q67">
        <v>83.174000000000007</v>
      </c>
      <c r="R67">
        <v>42.575000000000003</v>
      </c>
      <c r="S67">
        <v>76.44</v>
      </c>
      <c r="T67">
        <v>20.34</v>
      </c>
      <c r="U67">
        <v>96759</v>
      </c>
      <c r="V67">
        <v>389.12</v>
      </c>
      <c r="W67" s="1" t="s">
        <v>34</v>
      </c>
      <c r="X67" s="1" t="s">
        <v>34</v>
      </c>
      <c r="Y67" s="1" t="s">
        <v>34</v>
      </c>
      <c r="Z67" s="1" t="s">
        <v>34</v>
      </c>
      <c r="AA67" s="1" t="s">
        <v>34</v>
      </c>
      <c r="AB67" s="1" t="s">
        <v>34</v>
      </c>
      <c r="AC67" s="1" t="s">
        <v>34</v>
      </c>
      <c r="AD67" s="1" t="s">
        <v>34</v>
      </c>
      <c r="AE67" s="1" t="s">
        <v>34</v>
      </c>
      <c r="AF67" s="1" t="s">
        <v>34</v>
      </c>
      <c r="AG67" s="1" t="s">
        <v>34</v>
      </c>
      <c r="AH67" s="1" t="s">
        <v>34</v>
      </c>
      <c r="AI67" s="1" t="s">
        <v>34</v>
      </c>
      <c r="AJ67" s="1" t="s">
        <v>34</v>
      </c>
    </row>
    <row r="68" spans="1:36" x14ac:dyDescent="0.35">
      <c r="A68" s="1" t="s">
        <v>100</v>
      </c>
      <c r="B68" s="1" t="s">
        <v>33</v>
      </c>
      <c r="C68" s="1" t="s">
        <v>34</v>
      </c>
      <c r="D68">
        <v>-2.1000000000000001E-2</v>
      </c>
      <c r="E68">
        <v>1.7000000000000001E-2</v>
      </c>
      <c r="F68">
        <v>1.008</v>
      </c>
      <c r="G68">
        <v>0</v>
      </c>
      <c r="H68">
        <v>0</v>
      </c>
      <c r="I68">
        <v>0</v>
      </c>
      <c r="J68">
        <v>0.82399999999999995</v>
      </c>
      <c r="K68">
        <v>1.0660000000000001</v>
      </c>
      <c r="L68">
        <v>-3.3290000000000002</v>
      </c>
      <c r="M68">
        <f>DEGREES(data_0[[#This Row],[Angle X(°)]])</f>
        <v>47.211722318779834</v>
      </c>
      <c r="N68">
        <f>DEGREES(data_0[[#This Row],[Angle Y(°)]])</f>
        <v>61.077300960945756</v>
      </c>
      <c r="O68">
        <f>DEGREES(data_0[[#This Row],[Angle Z(°)]])</f>
        <v>-190.73764999905106</v>
      </c>
      <c r="P68">
        <f>SUM(data_0[[#This Row],[Spalte1]:[Spalte2]])</f>
        <v>-82.44862671932546</v>
      </c>
      <c r="Q68">
        <v>83.174000000000007</v>
      </c>
      <c r="R68">
        <v>42.575000000000003</v>
      </c>
      <c r="S68">
        <v>76.453000000000003</v>
      </c>
      <c r="T68">
        <v>20.34</v>
      </c>
      <c r="U68">
        <v>96759</v>
      </c>
      <c r="V68">
        <v>389.12</v>
      </c>
      <c r="W68" s="1" t="s">
        <v>34</v>
      </c>
      <c r="X68" s="1" t="s">
        <v>34</v>
      </c>
      <c r="Y68" s="1" t="s">
        <v>34</v>
      </c>
      <c r="Z68" s="1" t="s">
        <v>34</v>
      </c>
      <c r="AA68" s="1" t="s">
        <v>34</v>
      </c>
      <c r="AB68" s="1" t="s">
        <v>34</v>
      </c>
      <c r="AC68" s="1" t="s">
        <v>34</v>
      </c>
      <c r="AD68" s="1" t="s">
        <v>34</v>
      </c>
      <c r="AE68" s="1" t="s">
        <v>34</v>
      </c>
      <c r="AF68" s="1" t="s">
        <v>34</v>
      </c>
      <c r="AG68" s="1" t="s">
        <v>34</v>
      </c>
      <c r="AH68" s="1" t="s">
        <v>34</v>
      </c>
      <c r="AI68" s="1" t="s">
        <v>34</v>
      </c>
      <c r="AJ68" s="1" t="s">
        <v>34</v>
      </c>
    </row>
    <row r="69" spans="1:36" x14ac:dyDescent="0.35">
      <c r="A69" s="1" t="s">
        <v>101</v>
      </c>
      <c r="B69" s="1" t="s">
        <v>33</v>
      </c>
      <c r="C69" s="1" t="s">
        <v>34</v>
      </c>
      <c r="D69">
        <v>-2.1000000000000001E-2</v>
      </c>
      <c r="E69">
        <v>1.7000000000000001E-2</v>
      </c>
      <c r="F69">
        <v>1.008</v>
      </c>
      <c r="G69">
        <v>0</v>
      </c>
      <c r="H69">
        <v>0</v>
      </c>
      <c r="I69">
        <v>0</v>
      </c>
      <c r="J69">
        <v>0.82399999999999995</v>
      </c>
      <c r="K69">
        <v>1.0660000000000001</v>
      </c>
      <c r="L69">
        <v>-3.3290000000000002</v>
      </c>
      <c r="M69">
        <f>DEGREES(data_0[[#This Row],[Angle X(°)]])</f>
        <v>47.211722318779834</v>
      </c>
      <c r="N69">
        <f>DEGREES(data_0[[#This Row],[Angle Y(°)]])</f>
        <v>61.077300960945756</v>
      </c>
      <c r="O69">
        <f>DEGREES(data_0[[#This Row],[Angle Z(°)]])</f>
        <v>-190.73764999905106</v>
      </c>
      <c r="P69">
        <f>SUM(data_0[[#This Row],[Spalte1]:[Spalte2]])</f>
        <v>-82.44862671932546</v>
      </c>
      <c r="Q69">
        <v>83.174000000000007</v>
      </c>
      <c r="R69">
        <v>42.575000000000003</v>
      </c>
      <c r="S69">
        <v>76.453000000000003</v>
      </c>
      <c r="T69">
        <v>20.36</v>
      </c>
      <c r="U69">
        <v>96759</v>
      </c>
      <c r="V69">
        <v>389.12</v>
      </c>
      <c r="W69" s="1" t="s">
        <v>34</v>
      </c>
      <c r="X69" s="1" t="s">
        <v>34</v>
      </c>
      <c r="Y69" s="1" t="s">
        <v>34</v>
      </c>
      <c r="Z69" s="1" t="s">
        <v>34</v>
      </c>
      <c r="AA69" s="1" t="s">
        <v>34</v>
      </c>
      <c r="AB69" s="1" t="s">
        <v>34</v>
      </c>
      <c r="AC69" s="1" t="s">
        <v>34</v>
      </c>
      <c r="AD69" s="1" t="s">
        <v>34</v>
      </c>
      <c r="AE69" s="1" t="s">
        <v>34</v>
      </c>
      <c r="AF69" s="1" t="s">
        <v>34</v>
      </c>
      <c r="AG69" s="1" t="s">
        <v>34</v>
      </c>
      <c r="AH69" s="1" t="s">
        <v>34</v>
      </c>
      <c r="AI69" s="1" t="s">
        <v>34</v>
      </c>
      <c r="AJ69" s="1" t="s">
        <v>34</v>
      </c>
    </row>
    <row r="70" spans="1:36" x14ac:dyDescent="0.35">
      <c r="A70" s="1" t="s">
        <v>102</v>
      </c>
      <c r="B70" s="1" t="s">
        <v>33</v>
      </c>
      <c r="C70" s="1" t="s">
        <v>34</v>
      </c>
      <c r="D70">
        <v>-2.1999999999999999E-2</v>
      </c>
      <c r="E70">
        <v>1.7000000000000001E-2</v>
      </c>
      <c r="F70">
        <v>1.008</v>
      </c>
      <c r="G70">
        <v>0</v>
      </c>
      <c r="H70">
        <v>0</v>
      </c>
      <c r="I70">
        <v>0</v>
      </c>
      <c r="J70">
        <v>0.82399999999999995</v>
      </c>
      <c r="K70">
        <v>1.0660000000000001</v>
      </c>
      <c r="L70">
        <v>-3.3290000000000002</v>
      </c>
      <c r="M70">
        <f>DEGREES(data_0[[#This Row],[Angle X(°)]])</f>
        <v>47.211722318779834</v>
      </c>
      <c r="N70">
        <f>DEGREES(data_0[[#This Row],[Angle Y(°)]])</f>
        <v>61.077300960945756</v>
      </c>
      <c r="O70">
        <f>DEGREES(data_0[[#This Row],[Angle Z(°)]])</f>
        <v>-190.73764999905106</v>
      </c>
      <c r="P70">
        <f>SUM(data_0[[#This Row],[Spalte1]:[Spalte2]])</f>
        <v>-82.44862671932546</v>
      </c>
      <c r="Q70">
        <v>83.174000000000007</v>
      </c>
      <c r="R70">
        <v>42.575000000000003</v>
      </c>
      <c r="S70">
        <v>76.453000000000003</v>
      </c>
      <c r="T70">
        <v>20.329999999999998</v>
      </c>
      <c r="U70">
        <v>96759</v>
      </c>
      <c r="V70">
        <v>389.12</v>
      </c>
      <c r="W70" s="1" t="s">
        <v>34</v>
      </c>
      <c r="X70" s="1" t="s">
        <v>34</v>
      </c>
      <c r="Y70" s="1" t="s">
        <v>34</v>
      </c>
      <c r="Z70" s="1" t="s">
        <v>34</v>
      </c>
      <c r="AA70" s="1" t="s">
        <v>34</v>
      </c>
      <c r="AB70" s="1" t="s">
        <v>34</v>
      </c>
      <c r="AC70" s="1" t="s">
        <v>34</v>
      </c>
      <c r="AD70" s="1" t="s">
        <v>34</v>
      </c>
      <c r="AE70" s="1" t="s">
        <v>34</v>
      </c>
      <c r="AF70" s="1" t="s">
        <v>34</v>
      </c>
      <c r="AG70" s="1" t="s">
        <v>34</v>
      </c>
      <c r="AH70" s="1" t="s">
        <v>34</v>
      </c>
      <c r="AI70" s="1" t="s">
        <v>34</v>
      </c>
      <c r="AJ70" s="1" t="s">
        <v>34</v>
      </c>
    </row>
    <row r="71" spans="1:36" x14ac:dyDescent="0.35">
      <c r="A71" s="1" t="s">
        <v>103</v>
      </c>
      <c r="B71" s="1" t="s">
        <v>33</v>
      </c>
      <c r="C71" s="1" t="s">
        <v>34</v>
      </c>
      <c r="D71">
        <v>-2.1000000000000001E-2</v>
      </c>
      <c r="E71">
        <v>1.7000000000000001E-2</v>
      </c>
      <c r="F71">
        <v>1.0089999999999999</v>
      </c>
      <c r="G71">
        <v>0</v>
      </c>
      <c r="H71">
        <v>0</v>
      </c>
      <c r="I71">
        <v>0</v>
      </c>
      <c r="J71">
        <v>0.82399999999999995</v>
      </c>
      <c r="K71">
        <v>1.0660000000000001</v>
      </c>
      <c r="L71">
        <v>-3.3290000000000002</v>
      </c>
      <c r="M71">
        <f>DEGREES(data_0[[#This Row],[Angle X(°)]])</f>
        <v>47.211722318779834</v>
      </c>
      <c r="N71">
        <f>DEGREES(data_0[[#This Row],[Angle Y(°)]])</f>
        <v>61.077300960945756</v>
      </c>
      <c r="O71">
        <f>DEGREES(data_0[[#This Row],[Angle Z(°)]])</f>
        <v>-190.73764999905106</v>
      </c>
      <c r="P71">
        <f>SUM(data_0[[#This Row],[Spalte1]:[Spalte2]])</f>
        <v>-82.44862671932546</v>
      </c>
      <c r="Q71">
        <v>83.174000000000007</v>
      </c>
      <c r="R71">
        <v>42.561999999999998</v>
      </c>
      <c r="S71">
        <v>76.44</v>
      </c>
      <c r="T71">
        <v>20.329999999999998</v>
      </c>
      <c r="U71">
        <v>96759</v>
      </c>
      <c r="V71">
        <v>389.12</v>
      </c>
      <c r="W71" s="1" t="s">
        <v>34</v>
      </c>
      <c r="X71" s="1" t="s">
        <v>34</v>
      </c>
      <c r="Y71" s="1" t="s">
        <v>34</v>
      </c>
      <c r="Z71" s="1" t="s">
        <v>34</v>
      </c>
      <c r="AA71" s="1" t="s">
        <v>34</v>
      </c>
      <c r="AB71" s="1" t="s">
        <v>34</v>
      </c>
      <c r="AC71" s="1" t="s">
        <v>34</v>
      </c>
      <c r="AD71" s="1" t="s">
        <v>34</v>
      </c>
      <c r="AE71" s="1" t="s">
        <v>34</v>
      </c>
      <c r="AF71" s="1" t="s">
        <v>34</v>
      </c>
      <c r="AG71" s="1" t="s">
        <v>34</v>
      </c>
      <c r="AH71" s="1" t="s">
        <v>34</v>
      </c>
      <c r="AI71" s="1" t="s">
        <v>34</v>
      </c>
      <c r="AJ71" s="1" t="s">
        <v>34</v>
      </c>
    </row>
    <row r="72" spans="1:36" x14ac:dyDescent="0.35">
      <c r="A72" s="1" t="s">
        <v>104</v>
      </c>
      <c r="B72" s="1" t="s">
        <v>33</v>
      </c>
      <c r="C72" s="1" t="s">
        <v>34</v>
      </c>
      <c r="D72">
        <v>-2.1000000000000001E-2</v>
      </c>
      <c r="E72">
        <v>1.7000000000000001E-2</v>
      </c>
      <c r="F72">
        <v>1.008</v>
      </c>
      <c r="G72">
        <v>0</v>
      </c>
      <c r="H72">
        <v>0</v>
      </c>
      <c r="I72">
        <v>0</v>
      </c>
      <c r="J72">
        <v>0.82399999999999995</v>
      </c>
      <c r="K72">
        <v>1.0660000000000001</v>
      </c>
      <c r="L72">
        <v>-3.3290000000000002</v>
      </c>
      <c r="M72">
        <f>DEGREES(data_0[[#This Row],[Angle X(°)]])</f>
        <v>47.211722318779834</v>
      </c>
      <c r="N72">
        <f>DEGREES(data_0[[#This Row],[Angle Y(°)]])</f>
        <v>61.077300960945756</v>
      </c>
      <c r="O72">
        <f>DEGREES(data_0[[#This Row],[Angle Z(°)]])</f>
        <v>-190.73764999905106</v>
      </c>
      <c r="P72">
        <f>SUM(data_0[[#This Row],[Spalte1]:[Spalte2]])</f>
        <v>-82.44862671932546</v>
      </c>
      <c r="Q72">
        <v>83.174000000000007</v>
      </c>
      <c r="R72">
        <v>42.575000000000003</v>
      </c>
      <c r="S72">
        <v>76.453000000000003</v>
      </c>
      <c r="T72">
        <v>20.34</v>
      </c>
      <c r="U72">
        <v>96759</v>
      </c>
      <c r="V72">
        <v>389.12</v>
      </c>
      <c r="W72" s="1" t="s">
        <v>34</v>
      </c>
      <c r="X72" s="1" t="s">
        <v>34</v>
      </c>
      <c r="Y72" s="1" t="s">
        <v>34</v>
      </c>
      <c r="Z72" s="1" t="s">
        <v>34</v>
      </c>
      <c r="AA72" s="1" t="s">
        <v>34</v>
      </c>
      <c r="AB72" s="1" t="s">
        <v>34</v>
      </c>
      <c r="AC72" s="1" t="s">
        <v>34</v>
      </c>
      <c r="AD72" s="1" t="s">
        <v>34</v>
      </c>
      <c r="AE72" s="1" t="s">
        <v>34</v>
      </c>
      <c r="AF72" s="1" t="s">
        <v>34</v>
      </c>
      <c r="AG72" s="1" t="s">
        <v>34</v>
      </c>
      <c r="AH72" s="1" t="s">
        <v>34</v>
      </c>
      <c r="AI72" s="1" t="s">
        <v>34</v>
      </c>
      <c r="AJ72" s="1" t="s">
        <v>34</v>
      </c>
    </row>
    <row r="73" spans="1:36" x14ac:dyDescent="0.35">
      <c r="A73" s="1" t="s">
        <v>105</v>
      </c>
      <c r="B73" s="1" t="s">
        <v>33</v>
      </c>
      <c r="C73" s="1" t="s">
        <v>34</v>
      </c>
      <c r="D73">
        <v>-2.1000000000000001E-2</v>
      </c>
      <c r="E73">
        <v>1.7999999999999999E-2</v>
      </c>
      <c r="F73">
        <v>1.008</v>
      </c>
      <c r="G73">
        <v>0</v>
      </c>
      <c r="H73">
        <v>0</v>
      </c>
      <c r="I73">
        <v>0</v>
      </c>
      <c r="J73">
        <v>0.82399999999999995</v>
      </c>
      <c r="K73">
        <v>1.0660000000000001</v>
      </c>
      <c r="L73">
        <v>-3.3290000000000002</v>
      </c>
      <c r="M73">
        <f>DEGREES(data_0[[#This Row],[Angle X(°)]])</f>
        <v>47.211722318779834</v>
      </c>
      <c r="N73">
        <f>DEGREES(data_0[[#This Row],[Angle Y(°)]])</f>
        <v>61.077300960945756</v>
      </c>
      <c r="O73">
        <f>DEGREES(data_0[[#This Row],[Angle Z(°)]])</f>
        <v>-190.73764999905106</v>
      </c>
      <c r="P73">
        <f>SUM(data_0[[#This Row],[Spalte1]:[Spalte2]])</f>
        <v>-82.44862671932546</v>
      </c>
      <c r="Q73">
        <v>83.174000000000007</v>
      </c>
      <c r="R73">
        <v>42.575000000000003</v>
      </c>
      <c r="S73">
        <v>76.453000000000003</v>
      </c>
      <c r="T73">
        <v>20.36</v>
      </c>
      <c r="U73">
        <v>96759</v>
      </c>
      <c r="V73">
        <v>389.12</v>
      </c>
      <c r="W73" s="1" t="s">
        <v>34</v>
      </c>
      <c r="X73" s="1" t="s">
        <v>34</v>
      </c>
      <c r="Y73" s="1" t="s">
        <v>34</v>
      </c>
      <c r="Z73" s="1" t="s">
        <v>34</v>
      </c>
      <c r="AA73" s="1" t="s">
        <v>34</v>
      </c>
      <c r="AB73" s="1" t="s">
        <v>34</v>
      </c>
      <c r="AC73" s="1" t="s">
        <v>34</v>
      </c>
      <c r="AD73" s="1" t="s">
        <v>34</v>
      </c>
      <c r="AE73" s="1" t="s">
        <v>34</v>
      </c>
      <c r="AF73" s="1" t="s">
        <v>34</v>
      </c>
      <c r="AG73" s="1" t="s">
        <v>34</v>
      </c>
      <c r="AH73" s="1" t="s">
        <v>34</v>
      </c>
      <c r="AI73" s="1" t="s">
        <v>34</v>
      </c>
      <c r="AJ73" s="1" t="s">
        <v>34</v>
      </c>
    </row>
    <row r="74" spans="1:36" x14ac:dyDescent="0.35">
      <c r="A74" s="1" t="s">
        <v>106</v>
      </c>
      <c r="B74" s="1" t="s">
        <v>33</v>
      </c>
      <c r="C74" s="1" t="s">
        <v>34</v>
      </c>
      <c r="D74">
        <v>-2.1000000000000001E-2</v>
      </c>
      <c r="E74">
        <v>1.7000000000000001E-2</v>
      </c>
      <c r="F74">
        <v>1.008</v>
      </c>
      <c r="G74">
        <v>0</v>
      </c>
      <c r="H74">
        <v>0</v>
      </c>
      <c r="I74">
        <v>0</v>
      </c>
      <c r="J74">
        <v>0.82399999999999995</v>
      </c>
      <c r="K74">
        <v>1.0660000000000001</v>
      </c>
      <c r="L74">
        <v>-3.3290000000000002</v>
      </c>
      <c r="M74">
        <f>DEGREES(data_0[[#This Row],[Angle X(°)]])</f>
        <v>47.211722318779834</v>
      </c>
      <c r="N74">
        <f>DEGREES(data_0[[#This Row],[Angle Y(°)]])</f>
        <v>61.077300960945756</v>
      </c>
      <c r="O74">
        <f>DEGREES(data_0[[#This Row],[Angle Z(°)]])</f>
        <v>-190.73764999905106</v>
      </c>
      <c r="P74">
        <f>SUM(data_0[[#This Row],[Spalte1]:[Spalte2]])</f>
        <v>-82.44862671932546</v>
      </c>
      <c r="Q74">
        <v>83.174000000000007</v>
      </c>
      <c r="R74">
        <v>42.575000000000003</v>
      </c>
      <c r="S74">
        <v>76.465999999999994</v>
      </c>
      <c r="T74">
        <v>20.36</v>
      </c>
      <c r="U74">
        <v>96759</v>
      </c>
      <c r="V74">
        <v>389.12</v>
      </c>
      <c r="W74" s="1" t="s">
        <v>34</v>
      </c>
      <c r="X74" s="1" t="s">
        <v>34</v>
      </c>
      <c r="Y74" s="1" t="s">
        <v>34</v>
      </c>
      <c r="Z74" s="1" t="s">
        <v>34</v>
      </c>
      <c r="AA74" s="1" t="s">
        <v>34</v>
      </c>
      <c r="AB74" s="1" t="s">
        <v>34</v>
      </c>
      <c r="AC74" s="1" t="s">
        <v>34</v>
      </c>
      <c r="AD74" s="1" t="s">
        <v>34</v>
      </c>
      <c r="AE74" s="1" t="s">
        <v>34</v>
      </c>
      <c r="AF74" s="1" t="s">
        <v>34</v>
      </c>
      <c r="AG74" s="1" t="s">
        <v>34</v>
      </c>
      <c r="AH74" s="1" t="s">
        <v>34</v>
      </c>
      <c r="AI74" s="1" t="s">
        <v>34</v>
      </c>
      <c r="AJ74" s="1" t="s">
        <v>34</v>
      </c>
    </row>
    <row r="75" spans="1:36" x14ac:dyDescent="0.35">
      <c r="A75" s="1" t="s">
        <v>107</v>
      </c>
      <c r="B75" s="1" t="s">
        <v>33</v>
      </c>
      <c r="C75" s="1" t="s">
        <v>34</v>
      </c>
      <c r="D75">
        <v>-2.1000000000000001E-2</v>
      </c>
      <c r="E75">
        <v>1.7000000000000001E-2</v>
      </c>
      <c r="F75">
        <v>1.008</v>
      </c>
      <c r="G75">
        <v>0</v>
      </c>
      <c r="H75">
        <v>0</v>
      </c>
      <c r="I75">
        <v>0</v>
      </c>
      <c r="J75">
        <v>0.82399999999999995</v>
      </c>
      <c r="K75">
        <v>1.0660000000000001</v>
      </c>
      <c r="L75">
        <v>-3.3290000000000002</v>
      </c>
      <c r="M75">
        <f>DEGREES(data_0[[#This Row],[Angle X(°)]])</f>
        <v>47.211722318779834</v>
      </c>
      <c r="N75">
        <f>DEGREES(data_0[[#This Row],[Angle Y(°)]])</f>
        <v>61.077300960945756</v>
      </c>
      <c r="O75">
        <f>DEGREES(data_0[[#This Row],[Angle Z(°)]])</f>
        <v>-190.73764999905106</v>
      </c>
      <c r="P75">
        <f>SUM(data_0[[#This Row],[Spalte1]:[Spalte2]])</f>
        <v>-82.44862671932546</v>
      </c>
      <c r="Q75">
        <v>83.174000000000007</v>
      </c>
      <c r="R75">
        <v>42.575000000000003</v>
      </c>
      <c r="S75">
        <v>76.453000000000003</v>
      </c>
      <c r="T75">
        <v>20.36</v>
      </c>
      <c r="U75">
        <v>96759</v>
      </c>
      <c r="V75">
        <v>389.12</v>
      </c>
      <c r="W75" s="1" t="s">
        <v>34</v>
      </c>
      <c r="X75" s="1" t="s">
        <v>34</v>
      </c>
      <c r="Y75" s="1" t="s">
        <v>34</v>
      </c>
      <c r="Z75" s="1" t="s">
        <v>34</v>
      </c>
      <c r="AA75" s="1" t="s">
        <v>34</v>
      </c>
      <c r="AB75" s="1" t="s">
        <v>34</v>
      </c>
      <c r="AC75" s="1" t="s">
        <v>34</v>
      </c>
      <c r="AD75" s="1" t="s">
        <v>34</v>
      </c>
      <c r="AE75" s="1" t="s">
        <v>34</v>
      </c>
      <c r="AF75" s="1" t="s">
        <v>34</v>
      </c>
      <c r="AG75" s="1" t="s">
        <v>34</v>
      </c>
      <c r="AH75" s="1" t="s">
        <v>34</v>
      </c>
      <c r="AI75" s="1" t="s">
        <v>34</v>
      </c>
      <c r="AJ75" s="1" t="s">
        <v>34</v>
      </c>
    </row>
    <row r="76" spans="1:36" x14ac:dyDescent="0.35">
      <c r="A76" s="1" t="s">
        <v>108</v>
      </c>
      <c r="B76" s="1" t="s">
        <v>33</v>
      </c>
      <c r="C76" s="1" t="s">
        <v>34</v>
      </c>
      <c r="D76">
        <v>-2.1000000000000001E-2</v>
      </c>
      <c r="E76">
        <v>1.7999999999999999E-2</v>
      </c>
      <c r="F76">
        <v>1.008</v>
      </c>
      <c r="G76">
        <v>0</v>
      </c>
      <c r="H76">
        <v>0</v>
      </c>
      <c r="I76">
        <v>0</v>
      </c>
      <c r="J76">
        <v>0.82399999999999995</v>
      </c>
      <c r="K76">
        <v>1.0660000000000001</v>
      </c>
      <c r="L76">
        <v>-3.3290000000000002</v>
      </c>
      <c r="M76">
        <f>DEGREES(data_0[[#This Row],[Angle X(°)]])</f>
        <v>47.211722318779834</v>
      </c>
      <c r="N76">
        <f>DEGREES(data_0[[#This Row],[Angle Y(°)]])</f>
        <v>61.077300960945756</v>
      </c>
      <c r="O76">
        <f>DEGREES(data_0[[#This Row],[Angle Z(°)]])</f>
        <v>-190.73764999905106</v>
      </c>
      <c r="P76">
        <f>SUM(data_0[[#This Row],[Spalte1]:[Spalte2]])</f>
        <v>-82.44862671932546</v>
      </c>
      <c r="Q76">
        <v>83.174000000000007</v>
      </c>
      <c r="R76">
        <v>42.575000000000003</v>
      </c>
      <c r="S76">
        <v>76.453000000000003</v>
      </c>
      <c r="T76">
        <v>20.34</v>
      </c>
      <c r="U76">
        <v>96759</v>
      </c>
      <c r="V76">
        <v>389.12</v>
      </c>
      <c r="W76" s="1" t="s">
        <v>34</v>
      </c>
      <c r="X76" s="1" t="s">
        <v>34</v>
      </c>
      <c r="Y76" s="1" t="s">
        <v>34</v>
      </c>
      <c r="Z76" s="1" t="s">
        <v>34</v>
      </c>
      <c r="AA76" s="1" t="s">
        <v>34</v>
      </c>
      <c r="AB76" s="1" t="s">
        <v>34</v>
      </c>
      <c r="AC76" s="1" t="s">
        <v>34</v>
      </c>
      <c r="AD76" s="1" t="s">
        <v>34</v>
      </c>
      <c r="AE76" s="1" t="s">
        <v>34</v>
      </c>
      <c r="AF76" s="1" t="s">
        <v>34</v>
      </c>
      <c r="AG76" s="1" t="s">
        <v>34</v>
      </c>
      <c r="AH76" s="1" t="s">
        <v>34</v>
      </c>
      <c r="AI76" s="1" t="s">
        <v>34</v>
      </c>
      <c r="AJ76" s="1" t="s">
        <v>34</v>
      </c>
    </row>
    <row r="77" spans="1:36" x14ac:dyDescent="0.35">
      <c r="A77" s="1" t="s">
        <v>109</v>
      </c>
      <c r="B77" s="1" t="s">
        <v>33</v>
      </c>
      <c r="C77" s="1" t="s">
        <v>34</v>
      </c>
      <c r="D77">
        <v>-2.1999999999999999E-2</v>
      </c>
      <c r="E77">
        <v>1.7000000000000001E-2</v>
      </c>
      <c r="F77">
        <v>1.008</v>
      </c>
      <c r="G77">
        <v>0</v>
      </c>
      <c r="H77">
        <v>0</v>
      </c>
      <c r="I77">
        <v>0</v>
      </c>
      <c r="J77">
        <v>0.82399999999999995</v>
      </c>
      <c r="K77">
        <v>1.0660000000000001</v>
      </c>
      <c r="L77">
        <v>-3.3290000000000002</v>
      </c>
      <c r="M77">
        <f>DEGREES(data_0[[#This Row],[Angle X(°)]])</f>
        <v>47.211722318779834</v>
      </c>
      <c r="N77">
        <f>DEGREES(data_0[[#This Row],[Angle Y(°)]])</f>
        <v>61.077300960945756</v>
      </c>
      <c r="O77">
        <f>DEGREES(data_0[[#This Row],[Angle Z(°)]])</f>
        <v>-190.73764999905106</v>
      </c>
      <c r="P77">
        <f>SUM(data_0[[#This Row],[Spalte1]:[Spalte2]])</f>
        <v>-82.44862671932546</v>
      </c>
      <c r="Q77">
        <v>83.174000000000007</v>
      </c>
      <c r="R77">
        <v>42.561999999999998</v>
      </c>
      <c r="S77">
        <v>76.453000000000003</v>
      </c>
      <c r="T77">
        <v>20.37</v>
      </c>
      <c r="U77">
        <v>96759</v>
      </c>
      <c r="V77">
        <v>389.12</v>
      </c>
      <c r="W77" s="1" t="s">
        <v>34</v>
      </c>
      <c r="X77" s="1" t="s">
        <v>34</v>
      </c>
      <c r="Y77" s="1" t="s">
        <v>34</v>
      </c>
      <c r="Z77" s="1" t="s">
        <v>34</v>
      </c>
      <c r="AA77" s="1" t="s">
        <v>34</v>
      </c>
      <c r="AB77" s="1" t="s">
        <v>34</v>
      </c>
      <c r="AC77" s="1" t="s">
        <v>34</v>
      </c>
      <c r="AD77" s="1" t="s">
        <v>34</v>
      </c>
      <c r="AE77" s="1" t="s">
        <v>34</v>
      </c>
      <c r="AF77" s="1" t="s">
        <v>34</v>
      </c>
      <c r="AG77" s="1" t="s">
        <v>34</v>
      </c>
      <c r="AH77" s="1" t="s">
        <v>34</v>
      </c>
      <c r="AI77" s="1" t="s">
        <v>34</v>
      </c>
      <c r="AJ77" s="1" t="s">
        <v>34</v>
      </c>
    </row>
    <row r="78" spans="1:36" x14ac:dyDescent="0.35">
      <c r="A78" s="1" t="s">
        <v>110</v>
      </c>
      <c r="B78" s="1" t="s">
        <v>33</v>
      </c>
      <c r="C78" s="1" t="s">
        <v>34</v>
      </c>
      <c r="D78">
        <v>-2.1000000000000001E-2</v>
      </c>
      <c r="E78">
        <v>1.7000000000000001E-2</v>
      </c>
      <c r="F78">
        <v>1.008</v>
      </c>
      <c r="G78">
        <v>0</v>
      </c>
      <c r="H78">
        <v>0</v>
      </c>
      <c r="I78">
        <v>0</v>
      </c>
      <c r="J78">
        <v>0.82399999999999995</v>
      </c>
      <c r="K78">
        <v>1.0660000000000001</v>
      </c>
      <c r="L78">
        <v>-3.3290000000000002</v>
      </c>
      <c r="M78">
        <f>DEGREES(data_0[[#This Row],[Angle X(°)]])</f>
        <v>47.211722318779834</v>
      </c>
      <c r="N78">
        <f>DEGREES(data_0[[#This Row],[Angle Y(°)]])</f>
        <v>61.077300960945756</v>
      </c>
      <c r="O78">
        <f>DEGREES(data_0[[#This Row],[Angle Z(°)]])</f>
        <v>-190.73764999905106</v>
      </c>
      <c r="P78">
        <f>SUM(data_0[[#This Row],[Spalte1]:[Spalte2]])</f>
        <v>-82.44862671932546</v>
      </c>
      <c r="Q78">
        <v>83.174000000000007</v>
      </c>
      <c r="R78">
        <v>42.561999999999998</v>
      </c>
      <c r="S78">
        <v>76.44</v>
      </c>
      <c r="T78">
        <v>20.36</v>
      </c>
      <c r="U78">
        <v>96759</v>
      </c>
      <c r="V78">
        <v>389.12</v>
      </c>
      <c r="W78" s="1" t="s">
        <v>34</v>
      </c>
      <c r="X78" s="1" t="s">
        <v>34</v>
      </c>
      <c r="Y78" s="1" t="s">
        <v>34</v>
      </c>
      <c r="Z78" s="1" t="s">
        <v>34</v>
      </c>
      <c r="AA78" s="1" t="s">
        <v>34</v>
      </c>
      <c r="AB78" s="1" t="s">
        <v>34</v>
      </c>
      <c r="AC78" s="1" t="s">
        <v>34</v>
      </c>
      <c r="AD78" s="1" t="s">
        <v>34</v>
      </c>
      <c r="AE78" s="1" t="s">
        <v>34</v>
      </c>
      <c r="AF78" s="1" t="s">
        <v>34</v>
      </c>
      <c r="AG78" s="1" t="s">
        <v>34</v>
      </c>
      <c r="AH78" s="1" t="s">
        <v>34</v>
      </c>
      <c r="AI78" s="1" t="s">
        <v>34</v>
      </c>
      <c r="AJ78" s="1" t="s">
        <v>34</v>
      </c>
    </row>
    <row r="79" spans="1:36" x14ac:dyDescent="0.35">
      <c r="A79" s="1" t="s">
        <v>111</v>
      </c>
      <c r="B79" s="1" t="s">
        <v>33</v>
      </c>
      <c r="C79" s="1" t="s">
        <v>34</v>
      </c>
      <c r="D79">
        <v>-2.1000000000000001E-2</v>
      </c>
      <c r="E79">
        <v>1.7000000000000001E-2</v>
      </c>
      <c r="F79">
        <v>1.0069999999999999</v>
      </c>
      <c r="G79">
        <v>0</v>
      </c>
      <c r="H79">
        <v>0</v>
      </c>
      <c r="I79">
        <v>0</v>
      </c>
      <c r="J79">
        <v>0.82399999999999995</v>
      </c>
      <c r="K79">
        <v>1.0660000000000001</v>
      </c>
      <c r="L79">
        <v>-3.3290000000000002</v>
      </c>
      <c r="M79">
        <f>DEGREES(data_0[[#This Row],[Angle X(°)]])</f>
        <v>47.211722318779834</v>
      </c>
      <c r="N79">
        <f>DEGREES(data_0[[#This Row],[Angle Y(°)]])</f>
        <v>61.077300960945756</v>
      </c>
      <c r="O79">
        <f>DEGREES(data_0[[#This Row],[Angle Z(°)]])</f>
        <v>-190.73764999905106</v>
      </c>
      <c r="P79">
        <f>SUM(data_0[[#This Row],[Spalte1]:[Spalte2]])</f>
        <v>-82.44862671932546</v>
      </c>
      <c r="Q79">
        <v>83.174000000000007</v>
      </c>
      <c r="R79">
        <v>42.561999999999998</v>
      </c>
      <c r="S79">
        <v>76.453000000000003</v>
      </c>
      <c r="T79">
        <v>20.37</v>
      </c>
      <c r="U79">
        <v>96759</v>
      </c>
      <c r="V79">
        <v>389.12</v>
      </c>
      <c r="W79" s="1" t="s">
        <v>34</v>
      </c>
      <c r="X79" s="1" t="s">
        <v>34</v>
      </c>
      <c r="Y79" s="1" t="s">
        <v>34</v>
      </c>
      <c r="Z79" s="1" t="s">
        <v>34</v>
      </c>
      <c r="AA79" s="1" t="s">
        <v>34</v>
      </c>
      <c r="AB79" s="1" t="s">
        <v>34</v>
      </c>
      <c r="AC79" s="1" t="s">
        <v>34</v>
      </c>
      <c r="AD79" s="1" t="s">
        <v>34</v>
      </c>
      <c r="AE79" s="1" t="s">
        <v>34</v>
      </c>
      <c r="AF79" s="1" t="s">
        <v>34</v>
      </c>
      <c r="AG79" s="1" t="s">
        <v>34</v>
      </c>
      <c r="AH79" s="1" t="s">
        <v>34</v>
      </c>
      <c r="AI79" s="1" t="s">
        <v>34</v>
      </c>
      <c r="AJ79" s="1" t="s">
        <v>34</v>
      </c>
    </row>
    <row r="80" spans="1:36" x14ac:dyDescent="0.35">
      <c r="A80" s="1" t="s">
        <v>112</v>
      </c>
      <c r="B80" s="1" t="s">
        <v>33</v>
      </c>
      <c r="C80" s="1" t="s">
        <v>34</v>
      </c>
      <c r="D80">
        <v>-2.1000000000000001E-2</v>
      </c>
      <c r="E80">
        <v>1.7000000000000001E-2</v>
      </c>
      <c r="F80">
        <v>1.008</v>
      </c>
      <c r="G80">
        <v>0</v>
      </c>
      <c r="H80">
        <v>0</v>
      </c>
      <c r="I80">
        <v>0</v>
      </c>
      <c r="J80">
        <v>0.82399999999999995</v>
      </c>
      <c r="K80">
        <v>1.0660000000000001</v>
      </c>
      <c r="L80">
        <v>-3.3290000000000002</v>
      </c>
      <c r="M80">
        <f>DEGREES(data_0[[#This Row],[Angle X(°)]])</f>
        <v>47.211722318779834</v>
      </c>
      <c r="N80">
        <f>DEGREES(data_0[[#This Row],[Angle Y(°)]])</f>
        <v>61.077300960945756</v>
      </c>
      <c r="O80">
        <f>DEGREES(data_0[[#This Row],[Angle Z(°)]])</f>
        <v>-190.73764999905106</v>
      </c>
      <c r="P80">
        <f>SUM(data_0[[#This Row],[Spalte1]:[Spalte2]])</f>
        <v>-82.44862671932546</v>
      </c>
      <c r="Q80">
        <v>83.174000000000007</v>
      </c>
      <c r="R80">
        <v>42.575000000000003</v>
      </c>
      <c r="S80">
        <v>76.44</v>
      </c>
      <c r="T80">
        <v>20.34</v>
      </c>
      <c r="U80">
        <v>96759</v>
      </c>
      <c r="V80">
        <v>389.12</v>
      </c>
      <c r="W80" s="1" t="s">
        <v>34</v>
      </c>
      <c r="X80" s="1" t="s">
        <v>34</v>
      </c>
      <c r="Y80" s="1" t="s">
        <v>34</v>
      </c>
      <c r="Z80" s="1" t="s">
        <v>34</v>
      </c>
      <c r="AA80" s="1" t="s">
        <v>34</v>
      </c>
      <c r="AB80" s="1" t="s">
        <v>34</v>
      </c>
      <c r="AC80" s="1" t="s">
        <v>34</v>
      </c>
      <c r="AD80" s="1" t="s">
        <v>34</v>
      </c>
      <c r="AE80" s="1" t="s">
        <v>34</v>
      </c>
      <c r="AF80" s="1" t="s">
        <v>34</v>
      </c>
      <c r="AG80" s="1" t="s">
        <v>34</v>
      </c>
      <c r="AH80" s="1" t="s">
        <v>34</v>
      </c>
      <c r="AI80" s="1" t="s">
        <v>34</v>
      </c>
      <c r="AJ80" s="1" t="s">
        <v>34</v>
      </c>
    </row>
    <row r="81" spans="1:36" x14ac:dyDescent="0.35">
      <c r="A81" s="1" t="s">
        <v>113</v>
      </c>
      <c r="B81" s="1" t="s">
        <v>33</v>
      </c>
      <c r="C81" s="1" t="s">
        <v>34</v>
      </c>
      <c r="D81">
        <v>-2.1000000000000001E-2</v>
      </c>
      <c r="E81">
        <v>1.7000000000000001E-2</v>
      </c>
      <c r="F81">
        <v>1.008</v>
      </c>
      <c r="G81">
        <v>0</v>
      </c>
      <c r="H81">
        <v>0</v>
      </c>
      <c r="I81">
        <v>0</v>
      </c>
      <c r="J81">
        <v>0.82399999999999995</v>
      </c>
      <c r="K81">
        <v>1.0660000000000001</v>
      </c>
      <c r="L81">
        <v>-3.3290000000000002</v>
      </c>
      <c r="M81">
        <f>DEGREES(data_0[[#This Row],[Angle X(°)]])</f>
        <v>47.211722318779834</v>
      </c>
      <c r="N81">
        <f>DEGREES(data_0[[#This Row],[Angle Y(°)]])</f>
        <v>61.077300960945756</v>
      </c>
      <c r="O81">
        <f>DEGREES(data_0[[#This Row],[Angle Z(°)]])</f>
        <v>-190.73764999905106</v>
      </c>
      <c r="P81">
        <f>SUM(data_0[[#This Row],[Spalte1]:[Spalte2]])</f>
        <v>-82.44862671932546</v>
      </c>
      <c r="Q81">
        <v>83.174000000000007</v>
      </c>
      <c r="R81">
        <v>42.575000000000003</v>
      </c>
      <c r="S81">
        <v>76.44</v>
      </c>
      <c r="T81">
        <v>20.36</v>
      </c>
      <c r="U81">
        <v>96759</v>
      </c>
      <c r="V81">
        <v>389.12</v>
      </c>
      <c r="W81" s="1" t="s">
        <v>34</v>
      </c>
      <c r="X81" s="1" t="s">
        <v>34</v>
      </c>
      <c r="Y81" s="1" t="s">
        <v>34</v>
      </c>
      <c r="Z81" s="1" t="s">
        <v>34</v>
      </c>
      <c r="AA81" s="1" t="s">
        <v>34</v>
      </c>
      <c r="AB81" s="1" t="s">
        <v>34</v>
      </c>
      <c r="AC81" s="1" t="s">
        <v>34</v>
      </c>
      <c r="AD81" s="1" t="s">
        <v>34</v>
      </c>
      <c r="AE81" s="1" t="s">
        <v>34</v>
      </c>
      <c r="AF81" s="1" t="s">
        <v>34</v>
      </c>
      <c r="AG81" s="1" t="s">
        <v>34</v>
      </c>
      <c r="AH81" s="1" t="s">
        <v>34</v>
      </c>
      <c r="AI81" s="1" t="s">
        <v>34</v>
      </c>
      <c r="AJ81" s="1" t="s">
        <v>34</v>
      </c>
    </row>
    <row r="82" spans="1:36" x14ac:dyDescent="0.35">
      <c r="A82" s="1" t="s">
        <v>114</v>
      </c>
      <c r="B82" s="1" t="s">
        <v>33</v>
      </c>
      <c r="C82" s="1" t="s">
        <v>34</v>
      </c>
      <c r="D82">
        <v>-2.1000000000000001E-2</v>
      </c>
      <c r="E82">
        <v>1.7000000000000001E-2</v>
      </c>
      <c r="F82">
        <v>1.0069999999999999</v>
      </c>
      <c r="G82">
        <v>0</v>
      </c>
      <c r="H82">
        <v>0</v>
      </c>
      <c r="I82">
        <v>0</v>
      </c>
      <c r="J82">
        <v>0.82399999999999995</v>
      </c>
      <c r="K82">
        <v>1.0660000000000001</v>
      </c>
      <c r="L82">
        <v>-3.3290000000000002</v>
      </c>
      <c r="M82">
        <f>DEGREES(data_0[[#This Row],[Angle X(°)]])</f>
        <v>47.211722318779834</v>
      </c>
      <c r="N82">
        <f>DEGREES(data_0[[#This Row],[Angle Y(°)]])</f>
        <v>61.077300960945756</v>
      </c>
      <c r="O82">
        <f>DEGREES(data_0[[#This Row],[Angle Z(°)]])</f>
        <v>-190.73764999905106</v>
      </c>
      <c r="P82">
        <f>SUM(data_0[[#This Row],[Spalte1]:[Spalte2]])</f>
        <v>-82.44862671932546</v>
      </c>
      <c r="Q82">
        <v>83.174000000000007</v>
      </c>
      <c r="R82">
        <v>42.575000000000003</v>
      </c>
      <c r="S82">
        <v>76.453000000000003</v>
      </c>
      <c r="T82">
        <v>20.34</v>
      </c>
      <c r="U82">
        <v>96759</v>
      </c>
      <c r="V82">
        <v>389.12</v>
      </c>
      <c r="W82" s="1" t="s">
        <v>34</v>
      </c>
      <c r="X82" s="1" t="s">
        <v>34</v>
      </c>
      <c r="Y82" s="1" t="s">
        <v>34</v>
      </c>
      <c r="Z82" s="1" t="s">
        <v>34</v>
      </c>
      <c r="AA82" s="1" t="s">
        <v>34</v>
      </c>
      <c r="AB82" s="1" t="s">
        <v>34</v>
      </c>
      <c r="AC82" s="1" t="s">
        <v>34</v>
      </c>
      <c r="AD82" s="1" t="s">
        <v>34</v>
      </c>
      <c r="AE82" s="1" t="s">
        <v>34</v>
      </c>
      <c r="AF82" s="1" t="s">
        <v>34</v>
      </c>
      <c r="AG82" s="1" t="s">
        <v>34</v>
      </c>
      <c r="AH82" s="1" t="s">
        <v>34</v>
      </c>
      <c r="AI82" s="1" t="s">
        <v>34</v>
      </c>
      <c r="AJ82" s="1" t="s">
        <v>34</v>
      </c>
    </row>
    <row r="83" spans="1:36" x14ac:dyDescent="0.35">
      <c r="A83" s="1" t="s">
        <v>115</v>
      </c>
      <c r="B83" s="1" t="s">
        <v>33</v>
      </c>
      <c r="C83" s="1" t="s">
        <v>34</v>
      </c>
      <c r="D83">
        <v>-2.1999999999999999E-2</v>
      </c>
      <c r="E83">
        <v>1.7000000000000001E-2</v>
      </c>
      <c r="F83">
        <v>1.008</v>
      </c>
      <c r="G83">
        <v>0</v>
      </c>
      <c r="H83">
        <v>0</v>
      </c>
      <c r="I83">
        <v>0</v>
      </c>
      <c r="J83">
        <v>0.82399999999999995</v>
      </c>
      <c r="K83">
        <v>1.0660000000000001</v>
      </c>
      <c r="L83">
        <v>-3.3290000000000002</v>
      </c>
      <c r="M83">
        <f>DEGREES(data_0[[#This Row],[Angle X(°)]])</f>
        <v>47.211722318779834</v>
      </c>
      <c r="N83">
        <f>DEGREES(data_0[[#This Row],[Angle Y(°)]])</f>
        <v>61.077300960945756</v>
      </c>
      <c r="O83">
        <f>DEGREES(data_0[[#This Row],[Angle Z(°)]])</f>
        <v>-190.73764999905106</v>
      </c>
      <c r="P83">
        <f>SUM(data_0[[#This Row],[Spalte1]:[Spalte2]])</f>
        <v>-82.44862671932546</v>
      </c>
      <c r="Q83">
        <v>83.161000000000001</v>
      </c>
      <c r="R83">
        <v>42.575000000000003</v>
      </c>
      <c r="S83">
        <v>76.453000000000003</v>
      </c>
      <c r="T83">
        <v>20.36</v>
      </c>
      <c r="U83">
        <v>96759</v>
      </c>
      <c r="V83">
        <v>389.12</v>
      </c>
      <c r="W83" s="1" t="s">
        <v>34</v>
      </c>
      <c r="X83" s="1" t="s">
        <v>34</v>
      </c>
      <c r="Y83" s="1" t="s">
        <v>34</v>
      </c>
      <c r="Z83" s="1" t="s">
        <v>34</v>
      </c>
      <c r="AA83" s="1" t="s">
        <v>34</v>
      </c>
      <c r="AB83" s="1" t="s">
        <v>34</v>
      </c>
      <c r="AC83" s="1" t="s">
        <v>34</v>
      </c>
      <c r="AD83" s="1" t="s">
        <v>34</v>
      </c>
      <c r="AE83" s="1" t="s">
        <v>34</v>
      </c>
      <c r="AF83" s="1" t="s">
        <v>34</v>
      </c>
      <c r="AG83" s="1" t="s">
        <v>34</v>
      </c>
      <c r="AH83" s="1" t="s">
        <v>34</v>
      </c>
      <c r="AI83" s="1" t="s">
        <v>34</v>
      </c>
      <c r="AJ83" s="1" t="s">
        <v>34</v>
      </c>
    </row>
    <row r="84" spans="1:36" x14ac:dyDescent="0.35">
      <c r="A84" s="1" t="s">
        <v>116</v>
      </c>
      <c r="B84" s="1" t="s">
        <v>33</v>
      </c>
      <c r="C84" s="1" t="s">
        <v>34</v>
      </c>
      <c r="D84">
        <v>-2.1000000000000001E-2</v>
      </c>
      <c r="E84">
        <v>1.7999999999999999E-2</v>
      </c>
      <c r="F84">
        <v>1.008</v>
      </c>
      <c r="G84">
        <v>0</v>
      </c>
      <c r="H84">
        <v>0</v>
      </c>
      <c r="I84">
        <v>0</v>
      </c>
      <c r="J84">
        <v>0.82399999999999995</v>
      </c>
      <c r="K84">
        <v>1.0660000000000001</v>
      </c>
      <c r="L84">
        <v>-3.3290000000000002</v>
      </c>
      <c r="M84">
        <f>DEGREES(data_0[[#This Row],[Angle X(°)]])</f>
        <v>47.211722318779834</v>
      </c>
      <c r="N84">
        <f>DEGREES(data_0[[#This Row],[Angle Y(°)]])</f>
        <v>61.077300960945756</v>
      </c>
      <c r="O84">
        <f>DEGREES(data_0[[#This Row],[Angle Z(°)]])</f>
        <v>-190.73764999905106</v>
      </c>
      <c r="P84">
        <f>SUM(data_0[[#This Row],[Spalte1]:[Spalte2]])</f>
        <v>-82.44862671932546</v>
      </c>
      <c r="Q84">
        <v>83.174000000000007</v>
      </c>
      <c r="R84">
        <v>42.575000000000003</v>
      </c>
      <c r="S84">
        <v>76.453000000000003</v>
      </c>
      <c r="T84">
        <v>20.34</v>
      </c>
      <c r="U84">
        <v>96759</v>
      </c>
      <c r="V84">
        <v>389.12</v>
      </c>
      <c r="W84" s="1" t="s">
        <v>34</v>
      </c>
      <c r="X84" s="1" t="s">
        <v>34</v>
      </c>
      <c r="Y84" s="1" t="s">
        <v>34</v>
      </c>
      <c r="Z84" s="1" t="s">
        <v>34</v>
      </c>
      <c r="AA84" s="1" t="s">
        <v>34</v>
      </c>
      <c r="AB84" s="1" t="s">
        <v>34</v>
      </c>
      <c r="AC84" s="1" t="s">
        <v>34</v>
      </c>
      <c r="AD84" s="1" t="s">
        <v>34</v>
      </c>
      <c r="AE84" s="1" t="s">
        <v>34</v>
      </c>
      <c r="AF84" s="1" t="s">
        <v>34</v>
      </c>
      <c r="AG84" s="1" t="s">
        <v>34</v>
      </c>
      <c r="AH84" s="1" t="s">
        <v>34</v>
      </c>
      <c r="AI84" s="1" t="s">
        <v>34</v>
      </c>
      <c r="AJ84" s="1" t="s">
        <v>34</v>
      </c>
    </row>
    <row r="85" spans="1:36" x14ac:dyDescent="0.35">
      <c r="A85" s="1" t="s">
        <v>117</v>
      </c>
      <c r="B85" s="1" t="s">
        <v>33</v>
      </c>
      <c r="C85" s="1" t="s">
        <v>34</v>
      </c>
      <c r="D85">
        <v>-2.1000000000000001E-2</v>
      </c>
      <c r="E85">
        <v>1.7000000000000001E-2</v>
      </c>
      <c r="F85">
        <v>1.0089999999999999</v>
      </c>
      <c r="G85">
        <v>0</v>
      </c>
      <c r="H85">
        <v>0</v>
      </c>
      <c r="I85">
        <v>0</v>
      </c>
      <c r="J85">
        <v>0.82399999999999995</v>
      </c>
      <c r="K85">
        <v>1.0660000000000001</v>
      </c>
      <c r="L85">
        <v>-3.3290000000000002</v>
      </c>
      <c r="M85">
        <f>DEGREES(data_0[[#This Row],[Angle X(°)]])</f>
        <v>47.211722318779834</v>
      </c>
      <c r="N85">
        <f>DEGREES(data_0[[#This Row],[Angle Y(°)]])</f>
        <v>61.077300960945756</v>
      </c>
      <c r="O85">
        <f>DEGREES(data_0[[#This Row],[Angle Z(°)]])</f>
        <v>-190.73764999905106</v>
      </c>
      <c r="P85">
        <f>SUM(data_0[[#This Row],[Spalte1]:[Spalte2]])</f>
        <v>-82.44862671932546</v>
      </c>
      <c r="Q85">
        <v>83.174000000000007</v>
      </c>
      <c r="R85">
        <v>42.561999999999998</v>
      </c>
      <c r="S85">
        <v>76.44</v>
      </c>
      <c r="T85">
        <v>20.34</v>
      </c>
      <c r="U85">
        <v>96759</v>
      </c>
      <c r="V85">
        <v>389.12</v>
      </c>
      <c r="W85" s="1" t="s">
        <v>34</v>
      </c>
      <c r="X85" s="1" t="s">
        <v>34</v>
      </c>
      <c r="Y85" s="1" t="s">
        <v>34</v>
      </c>
      <c r="Z85" s="1" t="s">
        <v>34</v>
      </c>
      <c r="AA85" s="1" t="s">
        <v>34</v>
      </c>
      <c r="AB85" s="1" t="s">
        <v>34</v>
      </c>
      <c r="AC85" s="1" t="s">
        <v>34</v>
      </c>
      <c r="AD85" s="1" t="s">
        <v>34</v>
      </c>
      <c r="AE85" s="1" t="s">
        <v>34</v>
      </c>
      <c r="AF85" s="1" t="s">
        <v>34</v>
      </c>
      <c r="AG85" s="1" t="s">
        <v>34</v>
      </c>
      <c r="AH85" s="1" t="s">
        <v>34</v>
      </c>
      <c r="AI85" s="1" t="s">
        <v>34</v>
      </c>
      <c r="AJ85" s="1" t="s">
        <v>34</v>
      </c>
    </row>
    <row r="86" spans="1:36" x14ac:dyDescent="0.35">
      <c r="A86" s="1" t="s">
        <v>118</v>
      </c>
      <c r="B86" s="1" t="s">
        <v>33</v>
      </c>
      <c r="C86" s="1" t="s">
        <v>34</v>
      </c>
      <c r="D86">
        <v>-2.1000000000000001E-2</v>
      </c>
      <c r="E86">
        <v>1.7000000000000001E-2</v>
      </c>
      <c r="F86">
        <v>1.008</v>
      </c>
      <c r="G86">
        <v>0</v>
      </c>
      <c r="H86">
        <v>0</v>
      </c>
      <c r="I86">
        <v>0</v>
      </c>
      <c r="J86">
        <v>0.82399999999999995</v>
      </c>
      <c r="K86">
        <v>1.0660000000000001</v>
      </c>
      <c r="L86">
        <v>-3.3290000000000002</v>
      </c>
      <c r="M86">
        <f>DEGREES(data_0[[#This Row],[Angle X(°)]])</f>
        <v>47.211722318779834</v>
      </c>
      <c r="N86">
        <f>DEGREES(data_0[[#This Row],[Angle Y(°)]])</f>
        <v>61.077300960945756</v>
      </c>
      <c r="O86">
        <f>DEGREES(data_0[[#This Row],[Angle Z(°)]])</f>
        <v>-190.73764999905106</v>
      </c>
      <c r="P86">
        <f>SUM(data_0[[#This Row],[Spalte1]:[Spalte2]])</f>
        <v>-82.44862671932546</v>
      </c>
      <c r="Q86">
        <v>83.174000000000007</v>
      </c>
      <c r="R86">
        <v>42.575000000000003</v>
      </c>
      <c r="S86">
        <v>76.44</v>
      </c>
      <c r="T86">
        <v>20.36</v>
      </c>
      <c r="U86">
        <v>96759</v>
      </c>
      <c r="V86">
        <v>389.12</v>
      </c>
      <c r="W86" s="1" t="s">
        <v>34</v>
      </c>
      <c r="X86" s="1" t="s">
        <v>34</v>
      </c>
      <c r="Y86" s="1" t="s">
        <v>34</v>
      </c>
      <c r="Z86" s="1" t="s">
        <v>34</v>
      </c>
      <c r="AA86" s="1" t="s">
        <v>34</v>
      </c>
      <c r="AB86" s="1" t="s">
        <v>34</v>
      </c>
      <c r="AC86" s="1" t="s">
        <v>34</v>
      </c>
      <c r="AD86" s="1" t="s">
        <v>34</v>
      </c>
      <c r="AE86" s="1" t="s">
        <v>34</v>
      </c>
      <c r="AF86" s="1" t="s">
        <v>34</v>
      </c>
      <c r="AG86" s="1" t="s">
        <v>34</v>
      </c>
      <c r="AH86" s="1" t="s">
        <v>34</v>
      </c>
      <c r="AI86" s="1" t="s">
        <v>34</v>
      </c>
      <c r="AJ86" s="1" t="s">
        <v>34</v>
      </c>
    </row>
    <row r="87" spans="1:36" x14ac:dyDescent="0.35">
      <c r="A87" s="1" t="s">
        <v>119</v>
      </c>
      <c r="B87" s="1" t="s">
        <v>33</v>
      </c>
      <c r="C87" s="1" t="s">
        <v>34</v>
      </c>
      <c r="D87">
        <v>-2.1000000000000001E-2</v>
      </c>
      <c r="E87">
        <v>1.7000000000000001E-2</v>
      </c>
      <c r="F87">
        <v>1.008</v>
      </c>
      <c r="G87">
        <v>0</v>
      </c>
      <c r="H87">
        <v>0</v>
      </c>
      <c r="I87">
        <v>0</v>
      </c>
      <c r="J87">
        <v>0.82399999999999995</v>
      </c>
      <c r="K87">
        <v>1.0660000000000001</v>
      </c>
      <c r="L87">
        <v>-3.3290000000000002</v>
      </c>
      <c r="M87">
        <f>DEGREES(data_0[[#This Row],[Angle X(°)]])</f>
        <v>47.211722318779834</v>
      </c>
      <c r="N87">
        <f>DEGREES(data_0[[#This Row],[Angle Y(°)]])</f>
        <v>61.077300960945756</v>
      </c>
      <c r="O87">
        <f>DEGREES(data_0[[#This Row],[Angle Z(°)]])</f>
        <v>-190.73764999905106</v>
      </c>
      <c r="P87">
        <f>SUM(data_0[[#This Row],[Spalte1]:[Spalte2]])</f>
        <v>-82.44862671932546</v>
      </c>
      <c r="Q87">
        <v>83.174000000000007</v>
      </c>
      <c r="R87">
        <v>42.561999999999998</v>
      </c>
      <c r="S87">
        <v>76.453000000000003</v>
      </c>
      <c r="T87">
        <v>20.329999999999998</v>
      </c>
      <c r="U87">
        <v>96759</v>
      </c>
      <c r="V87">
        <v>389.12</v>
      </c>
      <c r="W87" s="1" t="s">
        <v>34</v>
      </c>
      <c r="X87" s="1" t="s">
        <v>34</v>
      </c>
      <c r="Y87" s="1" t="s">
        <v>34</v>
      </c>
      <c r="Z87" s="1" t="s">
        <v>34</v>
      </c>
      <c r="AA87" s="1" t="s">
        <v>34</v>
      </c>
      <c r="AB87" s="1" t="s">
        <v>34</v>
      </c>
      <c r="AC87" s="1" t="s">
        <v>34</v>
      </c>
      <c r="AD87" s="1" t="s">
        <v>34</v>
      </c>
      <c r="AE87" s="1" t="s">
        <v>34</v>
      </c>
      <c r="AF87" s="1" t="s">
        <v>34</v>
      </c>
      <c r="AG87" s="1" t="s">
        <v>34</v>
      </c>
      <c r="AH87" s="1" t="s">
        <v>34</v>
      </c>
      <c r="AI87" s="1" t="s">
        <v>34</v>
      </c>
      <c r="AJ87" s="1" t="s">
        <v>34</v>
      </c>
    </row>
    <row r="88" spans="1:36" x14ac:dyDescent="0.35">
      <c r="A88" s="1" t="s">
        <v>120</v>
      </c>
      <c r="B88" s="1" t="s">
        <v>33</v>
      </c>
      <c r="C88" s="1" t="s">
        <v>34</v>
      </c>
      <c r="D88">
        <v>-2.1000000000000001E-2</v>
      </c>
      <c r="E88">
        <v>1.7000000000000001E-2</v>
      </c>
      <c r="F88">
        <v>1.008</v>
      </c>
      <c r="G88">
        <v>0</v>
      </c>
      <c r="H88">
        <v>0</v>
      </c>
      <c r="I88">
        <v>0</v>
      </c>
      <c r="J88">
        <v>0.82399999999999995</v>
      </c>
      <c r="K88">
        <v>1.0660000000000001</v>
      </c>
      <c r="L88">
        <v>-3.3290000000000002</v>
      </c>
      <c r="M88">
        <f>DEGREES(data_0[[#This Row],[Angle X(°)]])</f>
        <v>47.211722318779834</v>
      </c>
      <c r="N88">
        <f>DEGREES(data_0[[#This Row],[Angle Y(°)]])</f>
        <v>61.077300960945756</v>
      </c>
      <c r="O88">
        <f>DEGREES(data_0[[#This Row],[Angle Z(°)]])</f>
        <v>-190.73764999905106</v>
      </c>
      <c r="P88">
        <f>SUM(data_0[[#This Row],[Spalte1]:[Spalte2]])</f>
        <v>-82.44862671932546</v>
      </c>
      <c r="Q88">
        <v>83.174000000000007</v>
      </c>
      <c r="R88">
        <v>42.561999999999998</v>
      </c>
      <c r="S88">
        <v>76.453000000000003</v>
      </c>
      <c r="T88">
        <v>20.36</v>
      </c>
      <c r="U88">
        <v>96759</v>
      </c>
      <c r="V88">
        <v>389.12</v>
      </c>
      <c r="W88" s="1" t="s">
        <v>34</v>
      </c>
      <c r="X88" s="1" t="s">
        <v>34</v>
      </c>
      <c r="Y88" s="1" t="s">
        <v>34</v>
      </c>
      <c r="Z88" s="1" t="s">
        <v>34</v>
      </c>
      <c r="AA88" s="1" t="s">
        <v>34</v>
      </c>
      <c r="AB88" s="1" t="s">
        <v>34</v>
      </c>
      <c r="AC88" s="1" t="s">
        <v>34</v>
      </c>
      <c r="AD88" s="1" t="s">
        <v>34</v>
      </c>
      <c r="AE88" s="1" t="s">
        <v>34</v>
      </c>
      <c r="AF88" s="1" t="s">
        <v>34</v>
      </c>
      <c r="AG88" s="1" t="s">
        <v>34</v>
      </c>
      <c r="AH88" s="1" t="s">
        <v>34</v>
      </c>
      <c r="AI88" s="1" t="s">
        <v>34</v>
      </c>
      <c r="AJ88" s="1" t="s">
        <v>34</v>
      </c>
    </row>
    <row r="89" spans="1:36" x14ac:dyDescent="0.35">
      <c r="A89" s="1" t="s">
        <v>121</v>
      </c>
      <c r="B89" s="1" t="s">
        <v>33</v>
      </c>
      <c r="C89" s="1" t="s">
        <v>34</v>
      </c>
      <c r="D89">
        <v>-2.1000000000000001E-2</v>
      </c>
      <c r="E89">
        <v>1.6E-2</v>
      </c>
      <c r="F89">
        <v>1.008</v>
      </c>
      <c r="G89">
        <v>0</v>
      </c>
      <c r="H89">
        <v>0</v>
      </c>
      <c r="I89">
        <v>0</v>
      </c>
      <c r="J89">
        <v>0.82399999999999995</v>
      </c>
      <c r="K89">
        <v>1.0660000000000001</v>
      </c>
      <c r="L89">
        <v>-3.3290000000000002</v>
      </c>
      <c r="M89">
        <f>DEGREES(data_0[[#This Row],[Angle X(°)]])</f>
        <v>47.211722318779834</v>
      </c>
      <c r="N89">
        <f>DEGREES(data_0[[#This Row],[Angle Y(°)]])</f>
        <v>61.077300960945756</v>
      </c>
      <c r="O89">
        <f>DEGREES(data_0[[#This Row],[Angle Z(°)]])</f>
        <v>-190.73764999905106</v>
      </c>
      <c r="P89">
        <f>SUM(data_0[[#This Row],[Spalte1]:[Spalte2]])</f>
        <v>-82.44862671932546</v>
      </c>
      <c r="Q89">
        <v>83.174000000000007</v>
      </c>
      <c r="R89">
        <v>42.561999999999998</v>
      </c>
      <c r="S89">
        <v>76.44</v>
      </c>
      <c r="T89">
        <v>20.37</v>
      </c>
      <c r="U89">
        <v>96759</v>
      </c>
      <c r="V89">
        <v>389.12</v>
      </c>
      <c r="W89" s="1" t="s">
        <v>34</v>
      </c>
      <c r="X89" s="1" t="s">
        <v>34</v>
      </c>
      <c r="Y89" s="1" t="s">
        <v>34</v>
      </c>
      <c r="Z89" s="1" t="s">
        <v>34</v>
      </c>
      <c r="AA89" s="1" t="s">
        <v>34</v>
      </c>
      <c r="AB89" s="1" t="s">
        <v>34</v>
      </c>
      <c r="AC89" s="1" t="s">
        <v>34</v>
      </c>
      <c r="AD89" s="1" t="s">
        <v>34</v>
      </c>
      <c r="AE89" s="1" t="s">
        <v>34</v>
      </c>
      <c r="AF89" s="1" t="s">
        <v>34</v>
      </c>
      <c r="AG89" s="1" t="s">
        <v>34</v>
      </c>
      <c r="AH89" s="1" t="s">
        <v>34</v>
      </c>
      <c r="AI89" s="1" t="s">
        <v>34</v>
      </c>
      <c r="AJ89" s="1" t="s">
        <v>34</v>
      </c>
    </row>
    <row r="90" spans="1:36" x14ac:dyDescent="0.35">
      <c r="A90" s="1" t="s">
        <v>122</v>
      </c>
      <c r="B90" s="1" t="s">
        <v>33</v>
      </c>
      <c r="C90" s="1" t="s">
        <v>34</v>
      </c>
      <c r="D90">
        <v>-2.1000000000000001E-2</v>
      </c>
      <c r="E90">
        <v>1.7999999999999999E-2</v>
      </c>
      <c r="F90">
        <v>1.008</v>
      </c>
      <c r="G90">
        <v>0</v>
      </c>
      <c r="H90">
        <v>0</v>
      </c>
      <c r="I90">
        <v>0</v>
      </c>
      <c r="J90">
        <v>0.82399999999999995</v>
      </c>
      <c r="K90">
        <v>1.0660000000000001</v>
      </c>
      <c r="L90">
        <v>-3.3290000000000002</v>
      </c>
      <c r="M90">
        <f>DEGREES(data_0[[#This Row],[Angle X(°)]])</f>
        <v>47.211722318779834</v>
      </c>
      <c r="N90">
        <f>DEGREES(data_0[[#This Row],[Angle Y(°)]])</f>
        <v>61.077300960945756</v>
      </c>
      <c r="O90">
        <f>DEGREES(data_0[[#This Row],[Angle Z(°)]])</f>
        <v>-190.73764999905106</v>
      </c>
      <c r="P90">
        <f>SUM(data_0[[#This Row],[Spalte1]:[Spalte2]])</f>
        <v>-82.44862671932546</v>
      </c>
      <c r="Q90">
        <v>83.174000000000007</v>
      </c>
      <c r="R90">
        <v>42.575000000000003</v>
      </c>
      <c r="S90">
        <v>76.453000000000003</v>
      </c>
      <c r="T90">
        <v>20.39</v>
      </c>
      <c r="U90">
        <v>96759</v>
      </c>
      <c r="V90">
        <v>389.12</v>
      </c>
      <c r="W90" s="1" t="s">
        <v>34</v>
      </c>
      <c r="X90" s="1" t="s">
        <v>34</v>
      </c>
      <c r="Y90" s="1" t="s">
        <v>34</v>
      </c>
      <c r="Z90" s="1" t="s">
        <v>34</v>
      </c>
      <c r="AA90" s="1" t="s">
        <v>34</v>
      </c>
      <c r="AB90" s="1" t="s">
        <v>34</v>
      </c>
      <c r="AC90" s="1" t="s">
        <v>34</v>
      </c>
      <c r="AD90" s="1" t="s">
        <v>34</v>
      </c>
      <c r="AE90" s="1" t="s">
        <v>34</v>
      </c>
      <c r="AF90" s="1" t="s">
        <v>34</v>
      </c>
      <c r="AG90" s="1" t="s">
        <v>34</v>
      </c>
      <c r="AH90" s="1" t="s">
        <v>34</v>
      </c>
      <c r="AI90" s="1" t="s">
        <v>34</v>
      </c>
      <c r="AJ90" s="1" t="s">
        <v>34</v>
      </c>
    </row>
    <row r="91" spans="1:36" x14ac:dyDescent="0.35">
      <c r="A91" s="1" t="s">
        <v>123</v>
      </c>
      <c r="B91" s="1" t="s">
        <v>33</v>
      </c>
      <c r="C91" s="1" t="s">
        <v>34</v>
      </c>
      <c r="D91">
        <v>-2.1000000000000001E-2</v>
      </c>
      <c r="E91">
        <v>1.7000000000000001E-2</v>
      </c>
      <c r="F91">
        <v>1.008</v>
      </c>
      <c r="G91">
        <v>0</v>
      </c>
      <c r="H91">
        <v>0</v>
      </c>
      <c r="I91">
        <v>0</v>
      </c>
      <c r="J91">
        <v>0.82399999999999995</v>
      </c>
      <c r="K91">
        <v>1.0660000000000001</v>
      </c>
      <c r="L91">
        <v>-3.3290000000000002</v>
      </c>
      <c r="M91">
        <f>DEGREES(data_0[[#This Row],[Angle X(°)]])</f>
        <v>47.211722318779834</v>
      </c>
      <c r="N91">
        <f>DEGREES(data_0[[#This Row],[Angle Y(°)]])</f>
        <v>61.077300960945756</v>
      </c>
      <c r="O91">
        <f>DEGREES(data_0[[#This Row],[Angle Z(°)]])</f>
        <v>-190.73764999905106</v>
      </c>
      <c r="P91">
        <f>SUM(data_0[[#This Row],[Spalte1]:[Spalte2]])</f>
        <v>-82.44862671932546</v>
      </c>
      <c r="Q91">
        <v>83.174000000000007</v>
      </c>
      <c r="R91">
        <v>42.575000000000003</v>
      </c>
      <c r="S91">
        <v>76.44</v>
      </c>
      <c r="T91">
        <v>20.39</v>
      </c>
      <c r="U91">
        <v>96759</v>
      </c>
      <c r="V91">
        <v>389.12</v>
      </c>
      <c r="W91" s="1" t="s">
        <v>34</v>
      </c>
      <c r="X91" s="1" t="s">
        <v>34</v>
      </c>
      <c r="Y91" s="1" t="s">
        <v>34</v>
      </c>
      <c r="Z91" s="1" t="s">
        <v>34</v>
      </c>
      <c r="AA91" s="1" t="s">
        <v>34</v>
      </c>
      <c r="AB91" s="1" t="s">
        <v>34</v>
      </c>
      <c r="AC91" s="1" t="s">
        <v>34</v>
      </c>
      <c r="AD91" s="1" t="s">
        <v>34</v>
      </c>
      <c r="AE91" s="1" t="s">
        <v>34</v>
      </c>
      <c r="AF91" s="1" t="s">
        <v>34</v>
      </c>
      <c r="AG91" s="1" t="s">
        <v>34</v>
      </c>
      <c r="AH91" s="1" t="s">
        <v>34</v>
      </c>
      <c r="AI91" s="1" t="s">
        <v>34</v>
      </c>
      <c r="AJ91" s="1" t="s">
        <v>34</v>
      </c>
    </row>
    <row r="92" spans="1:36" x14ac:dyDescent="0.35">
      <c r="A92" s="1" t="s">
        <v>124</v>
      </c>
      <c r="B92" s="1" t="s">
        <v>33</v>
      </c>
      <c r="C92" s="1" t="s">
        <v>34</v>
      </c>
      <c r="D92">
        <v>-2.1000000000000001E-2</v>
      </c>
      <c r="E92">
        <v>1.7000000000000001E-2</v>
      </c>
      <c r="F92">
        <v>1.008</v>
      </c>
      <c r="G92">
        <v>0</v>
      </c>
      <c r="H92">
        <v>0</v>
      </c>
      <c r="I92">
        <v>0</v>
      </c>
      <c r="J92">
        <v>0.82399999999999995</v>
      </c>
      <c r="K92">
        <v>1.0660000000000001</v>
      </c>
      <c r="L92">
        <v>-3.3290000000000002</v>
      </c>
      <c r="M92">
        <f>DEGREES(data_0[[#This Row],[Angle X(°)]])</f>
        <v>47.211722318779834</v>
      </c>
      <c r="N92">
        <f>DEGREES(data_0[[#This Row],[Angle Y(°)]])</f>
        <v>61.077300960945756</v>
      </c>
      <c r="O92">
        <f>DEGREES(data_0[[#This Row],[Angle Z(°)]])</f>
        <v>-190.73764999905106</v>
      </c>
      <c r="P92">
        <f>SUM(data_0[[#This Row],[Spalte1]:[Spalte2]])</f>
        <v>-82.44862671932546</v>
      </c>
      <c r="Q92">
        <v>83.161000000000001</v>
      </c>
      <c r="R92">
        <v>42.561999999999998</v>
      </c>
      <c r="S92">
        <v>76.453000000000003</v>
      </c>
      <c r="T92">
        <v>20.34</v>
      </c>
      <c r="U92">
        <v>96759</v>
      </c>
      <c r="V92">
        <v>389.12</v>
      </c>
      <c r="W92" s="1" t="s">
        <v>34</v>
      </c>
      <c r="X92" s="1" t="s">
        <v>34</v>
      </c>
      <c r="Y92" s="1" t="s">
        <v>34</v>
      </c>
      <c r="Z92" s="1" t="s">
        <v>34</v>
      </c>
      <c r="AA92" s="1" t="s">
        <v>34</v>
      </c>
      <c r="AB92" s="1" t="s">
        <v>34</v>
      </c>
      <c r="AC92" s="1" t="s">
        <v>34</v>
      </c>
      <c r="AD92" s="1" t="s">
        <v>34</v>
      </c>
      <c r="AE92" s="1" t="s">
        <v>34</v>
      </c>
      <c r="AF92" s="1" t="s">
        <v>34</v>
      </c>
      <c r="AG92" s="1" t="s">
        <v>34</v>
      </c>
      <c r="AH92" s="1" t="s">
        <v>34</v>
      </c>
      <c r="AI92" s="1" t="s">
        <v>34</v>
      </c>
      <c r="AJ92" s="1" t="s">
        <v>34</v>
      </c>
    </row>
    <row r="93" spans="1:36" x14ac:dyDescent="0.35">
      <c r="A93" s="1" t="s">
        <v>125</v>
      </c>
      <c r="B93" s="1" t="s">
        <v>33</v>
      </c>
      <c r="C93" s="1" t="s">
        <v>34</v>
      </c>
      <c r="D93">
        <v>-2.1000000000000001E-2</v>
      </c>
      <c r="E93">
        <v>1.7000000000000001E-2</v>
      </c>
      <c r="F93">
        <v>1.008</v>
      </c>
      <c r="G93">
        <v>0</v>
      </c>
      <c r="H93">
        <v>0</v>
      </c>
      <c r="I93">
        <v>0</v>
      </c>
      <c r="J93">
        <v>0.82399999999999995</v>
      </c>
      <c r="K93">
        <v>1.0660000000000001</v>
      </c>
      <c r="L93">
        <v>-3.3290000000000002</v>
      </c>
      <c r="M93">
        <f>DEGREES(data_0[[#This Row],[Angle X(°)]])</f>
        <v>47.211722318779834</v>
      </c>
      <c r="N93">
        <f>DEGREES(data_0[[#This Row],[Angle Y(°)]])</f>
        <v>61.077300960945756</v>
      </c>
      <c r="O93">
        <f>DEGREES(data_0[[#This Row],[Angle Z(°)]])</f>
        <v>-190.73764999905106</v>
      </c>
      <c r="P93">
        <f>SUM(data_0[[#This Row],[Spalte1]:[Spalte2]])</f>
        <v>-82.44862671932546</v>
      </c>
      <c r="Q93">
        <v>83.174000000000007</v>
      </c>
      <c r="R93">
        <v>42.561999999999998</v>
      </c>
      <c r="S93">
        <v>76.44</v>
      </c>
      <c r="T93">
        <v>20.36</v>
      </c>
      <c r="U93">
        <v>96759</v>
      </c>
      <c r="V93">
        <v>389.12</v>
      </c>
      <c r="W93" s="1" t="s">
        <v>34</v>
      </c>
      <c r="X93" s="1" t="s">
        <v>34</v>
      </c>
      <c r="Y93" s="1" t="s">
        <v>34</v>
      </c>
      <c r="Z93" s="1" t="s">
        <v>34</v>
      </c>
      <c r="AA93" s="1" t="s">
        <v>34</v>
      </c>
      <c r="AB93" s="1" t="s">
        <v>34</v>
      </c>
      <c r="AC93" s="1" t="s">
        <v>34</v>
      </c>
      <c r="AD93" s="1" t="s">
        <v>34</v>
      </c>
      <c r="AE93" s="1" t="s">
        <v>34</v>
      </c>
      <c r="AF93" s="1" t="s">
        <v>34</v>
      </c>
      <c r="AG93" s="1" t="s">
        <v>34</v>
      </c>
      <c r="AH93" s="1" t="s">
        <v>34</v>
      </c>
      <c r="AI93" s="1" t="s">
        <v>34</v>
      </c>
      <c r="AJ93" s="1" t="s">
        <v>34</v>
      </c>
    </row>
    <row r="94" spans="1:36" x14ac:dyDescent="0.35">
      <c r="A94" s="1" t="s">
        <v>126</v>
      </c>
      <c r="B94" s="1" t="s">
        <v>33</v>
      </c>
      <c r="C94" s="1" t="s">
        <v>34</v>
      </c>
      <c r="D94">
        <v>-2.1000000000000001E-2</v>
      </c>
      <c r="E94">
        <v>1.7000000000000001E-2</v>
      </c>
      <c r="F94">
        <v>1.008</v>
      </c>
      <c r="G94">
        <v>0</v>
      </c>
      <c r="H94">
        <v>0</v>
      </c>
      <c r="I94">
        <v>0</v>
      </c>
      <c r="J94">
        <v>0.82399999999999995</v>
      </c>
      <c r="K94">
        <v>1.0660000000000001</v>
      </c>
      <c r="L94">
        <v>-3.3290000000000002</v>
      </c>
      <c r="M94">
        <f>DEGREES(data_0[[#This Row],[Angle X(°)]])</f>
        <v>47.211722318779834</v>
      </c>
      <c r="N94">
        <f>DEGREES(data_0[[#This Row],[Angle Y(°)]])</f>
        <v>61.077300960945756</v>
      </c>
      <c r="O94">
        <f>DEGREES(data_0[[#This Row],[Angle Z(°)]])</f>
        <v>-190.73764999905106</v>
      </c>
      <c r="P94">
        <f>SUM(data_0[[#This Row],[Spalte1]:[Spalte2]])</f>
        <v>-82.44862671932546</v>
      </c>
      <c r="Q94">
        <v>83.174000000000007</v>
      </c>
      <c r="R94">
        <v>42.575000000000003</v>
      </c>
      <c r="S94">
        <v>76.453000000000003</v>
      </c>
      <c r="T94">
        <v>20.39</v>
      </c>
      <c r="U94">
        <v>96759</v>
      </c>
      <c r="V94">
        <v>389.12</v>
      </c>
      <c r="W94" s="1" t="s">
        <v>34</v>
      </c>
      <c r="X94" s="1" t="s">
        <v>34</v>
      </c>
      <c r="Y94" s="1" t="s">
        <v>34</v>
      </c>
      <c r="Z94" s="1" t="s">
        <v>34</v>
      </c>
      <c r="AA94" s="1" t="s">
        <v>34</v>
      </c>
      <c r="AB94" s="1" t="s">
        <v>34</v>
      </c>
      <c r="AC94" s="1" t="s">
        <v>34</v>
      </c>
      <c r="AD94" s="1" t="s">
        <v>34</v>
      </c>
      <c r="AE94" s="1" t="s">
        <v>34</v>
      </c>
      <c r="AF94" s="1" t="s">
        <v>34</v>
      </c>
      <c r="AG94" s="1" t="s">
        <v>34</v>
      </c>
      <c r="AH94" s="1" t="s">
        <v>34</v>
      </c>
      <c r="AI94" s="1" t="s">
        <v>34</v>
      </c>
      <c r="AJ94" s="1" t="s">
        <v>34</v>
      </c>
    </row>
    <row r="95" spans="1:36" x14ac:dyDescent="0.35">
      <c r="A95" s="1" t="s">
        <v>127</v>
      </c>
      <c r="B95" s="1" t="s">
        <v>33</v>
      </c>
      <c r="C95" s="1" t="s">
        <v>34</v>
      </c>
      <c r="D95">
        <v>-2.1000000000000001E-2</v>
      </c>
      <c r="E95">
        <v>1.7999999999999999E-2</v>
      </c>
      <c r="F95">
        <v>1.008</v>
      </c>
      <c r="G95">
        <v>0</v>
      </c>
      <c r="H95">
        <v>0</v>
      </c>
      <c r="I95">
        <v>0</v>
      </c>
      <c r="J95">
        <v>0.82399999999999995</v>
      </c>
      <c r="K95">
        <v>1.0660000000000001</v>
      </c>
      <c r="L95">
        <v>-3.3290000000000002</v>
      </c>
      <c r="M95">
        <f>DEGREES(data_0[[#This Row],[Angle X(°)]])</f>
        <v>47.211722318779834</v>
      </c>
      <c r="N95">
        <f>DEGREES(data_0[[#This Row],[Angle Y(°)]])</f>
        <v>61.077300960945756</v>
      </c>
      <c r="O95">
        <f>DEGREES(data_0[[#This Row],[Angle Z(°)]])</f>
        <v>-190.73764999905106</v>
      </c>
      <c r="P95">
        <f>SUM(data_0[[#This Row],[Spalte1]:[Spalte2]])</f>
        <v>-82.44862671932546</v>
      </c>
      <c r="Q95">
        <v>83.174000000000007</v>
      </c>
      <c r="R95">
        <v>42.561999999999998</v>
      </c>
      <c r="S95">
        <v>76.453000000000003</v>
      </c>
      <c r="T95">
        <v>20.36</v>
      </c>
      <c r="U95">
        <v>96759</v>
      </c>
      <c r="V95">
        <v>389.12</v>
      </c>
      <c r="W95" s="1" t="s">
        <v>34</v>
      </c>
      <c r="X95" s="1" t="s">
        <v>34</v>
      </c>
      <c r="Y95" s="1" t="s">
        <v>34</v>
      </c>
      <c r="Z95" s="1" t="s">
        <v>34</v>
      </c>
      <c r="AA95" s="1" t="s">
        <v>34</v>
      </c>
      <c r="AB95" s="1" t="s">
        <v>34</v>
      </c>
      <c r="AC95" s="1" t="s">
        <v>34</v>
      </c>
      <c r="AD95" s="1" t="s">
        <v>34</v>
      </c>
      <c r="AE95" s="1" t="s">
        <v>34</v>
      </c>
      <c r="AF95" s="1" t="s">
        <v>34</v>
      </c>
      <c r="AG95" s="1" t="s">
        <v>34</v>
      </c>
      <c r="AH95" s="1" t="s">
        <v>34</v>
      </c>
      <c r="AI95" s="1" t="s">
        <v>34</v>
      </c>
      <c r="AJ95" s="1" t="s">
        <v>34</v>
      </c>
    </row>
    <row r="96" spans="1:36" x14ac:dyDescent="0.35">
      <c r="A96" s="1" t="s">
        <v>128</v>
      </c>
      <c r="B96" s="1" t="s">
        <v>33</v>
      </c>
      <c r="C96" s="1" t="s">
        <v>34</v>
      </c>
      <c r="D96">
        <v>-2.1999999999999999E-2</v>
      </c>
      <c r="E96">
        <v>1.7000000000000001E-2</v>
      </c>
      <c r="F96">
        <v>1.008</v>
      </c>
      <c r="G96">
        <v>0</v>
      </c>
      <c r="H96">
        <v>0</v>
      </c>
      <c r="I96">
        <v>0</v>
      </c>
      <c r="J96">
        <v>0.82399999999999995</v>
      </c>
      <c r="K96">
        <v>1.0660000000000001</v>
      </c>
      <c r="L96">
        <v>-3.3290000000000002</v>
      </c>
      <c r="M96">
        <f>DEGREES(data_0[[#This Row],[Angle X(°)]])</f>
        <v>47.211722318779834</v>
      </c>
      <c r="N96">
        <f>DEGREES(data_0[[#This Row],[Angle Y(°)]])</f>
        <v>61.077300960945756</v>
      </c>
      <c r="O96">
        <f>DEGREES(data_0[[#This Row],[Angle Z(°)]])</f>
        <v>-190.73764999905106</v>
      </c>
      <c r="P96">
        <f>SUM(data_0[[#This Row],[Spalte1]:[Spalte2]])</f>
        <v>-82.44862671932546</v>
      </c>
      <c r="Q96">
        <v>83.174000000000007</v>
      </c>
      <c r="R96">
        <v>42.561999999999998</v>
      </c>
      <c r="S96">
        <v>76.453000000000003</v>
      </c>
      <c r="T96">
        <v>20.39</v>
      </c>
      <c r="U96">
        <v>96759</v>
      </c>
      <c r="V96">
        <v>389.12</v>
      </c>
      <c r="W96" s="1" t="s">
        <v>34</v>
      </c>
      <c r="X96" s="1" t="s">
        <v>34</v>
      </c>
      <c r="Y96" s="1" t="s">
        <v>34</v>
      </c>
      <c r="Z96" s="1" t="s">
        <v>34</v>
      </c>
      <c r="AA96" s="1" t="s">
        <v>34</v>
      </c>
      <c r="AB96" s="1" t="s">
        <v>34</v>
      </c>
      <c r="AC96" s="1" t="s">
        <v>34</v>
      </c>
      <c r="AD96" s="1" t="s">
        <v>34</v>
      </c>
      <c r="AE96" s="1" t="s">
        <v>34</v>
      </c>
      <c r="AF96" s="1" t="s">
        <v>34</v>
      </c>
      <c r="AG96" s="1" t="s">
        <v>34</v>
      </c>
      <c r="AH96" s="1" t="s">
        <v>34</v>
      </c>
      <c r="AI96" s="1" t="s">
        <v>34</v>
      </c>
      <c r="AJ96" s="1" t="s">
        <v>34</v>
      </c>
    </row>
    <row r="97" spans="1:36" x14ac:dyDescent="0.35">
      <c r="A97" s="1" t="s">
        <v>129</v>
      </c>
      <c r="B97" s="1" t="s">
        <v>33</v>
      </c>
      <c r="C97" s="1" t="s">
        <v>34</v>
      </c>
      <c r="D97">
        <v>-2.1000000000000001E-2</v>
      </c>
      <c r="E97">
        <v>1.7999999999999999E-2</v>
      </c>
      <c r="F97">
        <v>1.008</v>
      </c>
      <c r="G97">
        <v>0</v>
      </c>
      <c r="H97">
        <v>0</v>
      </c>
      <c r="I97">
        <v>0</v>
      </c>
      <c r="J97">
        <v>0.82399999999999995</v>
      </c>
      <c r="K97">
        <v>1.0660000000000001</v>
      </c>
      <c r="L97">
        <v>-3.3290000000000002</v>
      </c>
      <c r="M97">
        <f>DEGREES(data_0[[#This Row],[Angle X(°)]])</f>
        <v>47.211722318779834</v>
      </c>
      <c r="N97">
        <f>DEGREES(data_0[[#This Row],[Angle Y(°)]])</f>
        <v>61.077300960945756</v>
      </c>
      <c r="O97">
        <f>DEGREES(data_0[[#This Row],[Angle Z(°)]])</f>
        <v>-190.73764999905106</v>
      </c>
      <c r="P97">
        <f>SUM(data_0[[#This Row],[Spalte1]:[Spalte2]])</f>
        <v>-82.44862671932546</v>
      </c>
      <c r="Q97">
        <v>83.174000000000007</v>
      </c>
      <c r="R97">
        <v>42.561999999999998</v>
      </c>
      <c r="S97">
        <v>76.453000000000003</v>
      </c>
      <c r="T97">
        <v>20.39</v>
      </c>
      <c r="U97">
        <v>96759</v>
      </c>
      <c r="V97">
        <v>389.12</v>
      </c>
      <c r="W97" s="1" t="s">
        <v>34</v>
      </c>
      <c r="X97" s="1" t="s">
        <v>34</v>
      </c>
      <c r="Y97" s="1" t="s">
        <v>34</v>
      </c>
      <c r="Z97" s="1" t="s">
        <v>34</v>
      </c>
      <c r="AA97" s="1" t="s">
        <v>34</v>
      </c>
      <c r="AB97" s="1" t="s">
        <v>34</v>
      </c>
      <c r="AC97" s="1" t="s">
        <v>34</v>
      </c>
      <c r="AD97" s="1" t="s">
        <v>34</v>
      </c>
      <c r="AE97" s="1" t="s">
        <v>34</v>
      </c>
      <c r="AF97" s="1" t="s">
        <v>34</v>
      </c>
      <c r="AG97" s="1" t="s">
        <v>34</v>
      </c>
      <c r="AH97" s="1" t="s">
        <v>34</v>
      </c>
      <c r="AI97" s="1" t="s">
        <v>34</v>
      </c>
      <c r="AJ97" s="1" t="s">
        <v>34</v>
      </c>
    </row>
    <row r="98" spans="1:36" x14ac:dyDescent="0.35">
      <c r="A98" s="1" t="s">
        <v>130</v>
      </c>
      <c r="B98" s="1" t="s">
        <v>33</v>
      </c>
      <c r="C98" s="1" t="s">
        <v>34</v>
      </c>
      <c r="D98">
        <v>-2.1000000000000001E-2</v>
      </c>
      <c r="E98">
        <v>1.7000000000000001E-2</v>
      </c>
      <c r="F98">
        <v>1.008</v>
      </c>
      <c r="G98">
        <v>0</v>
      </c>
      <c r="H98">
        <v>0</v>
      </c>
      <c r="I98">
        <v>0</v>
      </c>
      <c r="J98">
        <v>0.82399999999999995</v>
      </c>
      <c r="K98">
        <v>1.0660000000000001</v>
      </c>
      <c r="L98">
        <v>-3.3290000000000002</v>
      </c>
      <c r="M98">
        <f>DEGREES(data_0[[#This Row],[Angle X(°)]])</f>
        <v>47.211722318779834</v>
      </c>
      <c r="N98">
        <f>DEGREES(data_0[[#This Row],[Angle Y(°)]])</f>
        <v>61.077300960945756</v>
      </c>
      <c r="O98">
        <f>DEGREES(data_0[[#This Row],[Angle Z(°)]])</f>
        <v>-190.73764999905106</v>
      </c>
      <c r="P98">
        <f>SUM(data_0[[#This Row],[Spalte1]:[Spalte2]])</f>
        <v>-82.44862671932546</v>
      </c>
      <c r="Q98">
        <v>83.174000000000007</v>
      </c>
      <c r="R98">
        <v>42.561999999999998</v>
      </c>
      <c r="S98">
        <v>76.453000000000003</v>
      </c>
      <c r="T98">
        <v>20.37</v>
      </c>
      <c r="U98">
        <v>96759</v>
      </c>
      <c r="V98">
        <v>389.12</v>
      </c>
      <c r="W98" s="1" t="s">
        <v>34</v>
      </c>
      <c r="X98" s="1" t="s">
        <v>34</v>
      </c>
      <c r="Y98" s="1" t="s">
        <v>34</v>
      </c>
      <c r="Z98" s="1" t="s">
        <v>34</v>
      </c>
      <c r="AA98" s="1" t="s">
        <v>34</v>
      </c>
      <c r="AB98" s="1" t="s">
        <v>34</v>
      </c>
      <c r="AC98" s="1" t="s">
        <v>34</v>
      </c>
      <c r="AD98" s="1" t="s">
        <v>34</v>
      </c>
      <c r="AE98" s="1" t="s">
        <v>34</v>
      </c>
      <c r="AF98" s="1" t="s">
        <v>34</v>
      </c>
      <c r="AG98" s="1" t="s">
        <v>34</v>
      </c>
      <c r="AH98" s="1" t="s">
        <v>34</v>
      </c>
      <c r="AI98" s="1" t="s">
        <v>34</v>
      </c>
      <c r="AJ98" s="1" t="s">
        <v>34</v>
      </c>
    </row>
    <row r="99" spans="1:36" x14ac:dyDescent="0.35">
      <c r="A99" s="1" t="s">
        <v>131</v>
      </c>
      <c r="B99" s="1" t="s">
        <v>33</v>
      </c>
      <c r="C99" s="1" t="s">
        <v>34</v>
      </c>
      <c r="D99">
        <v>-2.1000000000000001E-2</v>
      </c>
      <c r="E99">
        <v>1.7000000000000001E-2</v>
      </c>
      <c r="F99">
        <v>1.008</v>
      </c>
      <c r="G99">
        <v>0</v>
      </c>
      <c r="H99">
        <v>0</v>
      </c>
      <c r="I99">
        <v>0</v>
      </c>
      <c r="J99">
        <v>0.82399999999999995</v>
      </c>
      <c r="K99">
        <v>1.0660000000000001</v>
      </c>
      <c r="L99">
        <v>-3.3290000000000002</v>
      </c>
      <c r="M99">
        <f>DEGREES(data_0[[#This Row],[Angle X(°)]])</f>
        <v>47.211722318779834</v>
      </c>
      <c r="N99">
        <f>DEGREES(data_0[[#This Row],[Angle Y(°)]])</f>
        <v>61.077300960945756</v>
      </c>
      <c r="O99">
        <f>DEGREES(data_0[[#This Row],[Angle Z(°)]])</f>
        <v>-190.73764999905106</v>
      </c>
      <c r="P99">
        <f>SUM(data_0[[#This Row],[Spalte1]:[Spalte2]])</f>
        <v>-82.44862671932546</v>
      </c>
      <c r="Q99">
        <v>83.174000000000007</v>
      </c>
      <c r="R99">
        <v>42.561999999999998</v>
      </c>
      <c r="S99">
        <v>76.453000000000003</v>
      </c>
      <c r="T99">
        <v>20.37</v>
      </c>
      <c r="U99">
        <v>96759</v>
      </c>
      <c r="V99">
        <v>389.12</v>
      </c>
      <c r="W99" s="1" t="s">
        <v>34</v>
      </c>
      <c r="X99" s="1" t="s">
        <v>34</v>
      </c>
      <c r="Y99" s="1" t="s">
        <v>34</v>
      </c>
      <c r="Z99" s="1" t="s">
        <v>34</v>
      </c>
      <c r="AA99" s="1" t="s">
        <v>34</v>
      </c>
      <c r="AB99" s="1" t="s">
        <v>34</v>
      </c>
      <c r="AC99" s="1" t="s">
        <v>34</v>
      </c>
      <c r="AD99" s="1" t="s">
        <v>34</v>
      </c>
      <c r="AE99" s="1" t="s">
        <v>34</v>
      </c>
      <c r="AF99" s="1" t="s">
        <v>34</v>
      </c>
      <c r="AG99" s="1" t="s">
        <v>34</v>
      </c>
      <c r="AH99" s="1" t="s">
        <v>34</v>
      </c>
      <c r="AI99" s="1" t="s">
        <v>34</v>
      </c>
      <c r="AJ99" s="1" t="s">
        <v>34</v>
      </c>
    </row>
    <row r="100" spans="1:36" x14ac:dyDescent="0.35">
      <c r="A100" s="1" t="s">
        <v>132</v>
      </c>
      <c r="B100" s="1" t="s">
        <v>33</v>
      </c>
      <c r="C100" s="1" t="s">
        <v>34</v>
      </c>
      <c r="D100">
        <v>-2.1000000000000001E-2</v>
      </c>
      <c r="E100">
        <v>1.7000000000000001E-2</v>
      </c>
      <c r="F100">
        <v>1.008</v>
      </c>
      <c r="G100">
        <v>0</v>
      </c>
      <c r="H100">
        <v>0</v>
      </c>
      <c r="I100">
        <v>0</v>
      </c>
      <c r="J100">
        <v>0.82399999999999995</v>
      </c>
      <c r="K100">
        <v>1.0660000000000001</v>
      </c>
      <c r="L100">
        <v>-3.3290000000000002</v>
      </c>
      <c r="M100">
        <f>DEGREES(data_0[[#This Row],[Angle X(°)]])</f>
        <v>47.211722318779834</v>
      </c>
      <c r="N100">
        <f>DEGREES(data_0[[#This Row],[Angle Y(°)]])</f>
        <v>61.077300960945756</v>
      </c>
      <c r="O100">
        <f>DEGREES(data_0[[#This Row],[Angle Z(°)]])</f>
        <v>-190.73764999905106</v>
      </c>
      <c r="P100">
        <f>SUM(data_0[[#This Row],[Spalte1]:[Spalte2]])</f>
        <v>-82.44862671932546</v>
      </c>
      <c r="Q100">
        <v>83.174000000000007</v>
      </c>
      <c r="R100">
        <v>42.575000000000003</v>
      </c>
      <c r="S100">
        <v>76.44</v>
      </c>
      <c r="T100">
        <v>20.39</v>
      </c>
      <c r="U100">
        <v>96759</v>
      </c>
      <c r="V100">
        <v>389.12</v>
      </c>
      <c r="W100" s="1" t="s">
        <v>34</v>
      </c>
      <c r="X100" s="1" t="s">
        <v>34</v>
      </c>
      <c r="Y100" s="1" t="s">
        <v>34</v>
      </c>
      <c r="Z100" s="1" t="s">
        <v>34</v>
      </c>
      <c r="AA100" s="1" t="s">
        <v>34</v>
      </c>
      <c r="AB100" s="1" t="s">
        <v>34</v>
      </c>
      <c r="AC100" s="1" t="s">
        <v>34</v>
      </c>
      <c r="AD100" s="1" t="s">
        <v>34</v>
      </c>
      <c r="AE100" s="1" t="s">
        <v>34</v>
      </c>
      <c r="AF100" s="1" t="s">
        <v>34</v>
      </c>
      <c r="AG100" s="1" t="s">
        <v>34</v>
      </c>
      <c r="AH100" s="1" t="s">
        <v>34</v>
      </c>
      <c r="AI100" s="1" t="s">
        <v>34</v>
      </c>
      <c r="AJ100" s="1" t="s">
        <v>34</v>
      </c>
    </row>
    <row r="101" spans="1:36" x14ac:dyDescent="0.35">
      <c r="A101" s="1" t="s">
        <v>133</v>
      </c>
      <c r="B101" s="1" t="s">
        <v>33</v>
      </c>
      <c r="C101" s="1" t="s">
        <v>34</v>
      </c>
      <c r="D101">
        <v>-2.1000000000000001E-2</v>
      </c>
      <c r="E101">
        <v>1.7000000000000001E-2</v>
      </c>
      <c r="F101">
        <v>1.0069999999999999</v>
      </c>
      <c r="G101">
        <v>0</v>
      </c>
      <c r="H101">
        <v>0</v>
      </c>
      <c r="I101">
        <v>0</v>
      </c>
      <c r="J101">
        <v>0.82399999999999995</v>
      </c>
      <c r="K101">
        <v>1.0660000000000001</v>
      </c>
      <c r="L101">
        <v>-3.3290000000000002</v>
      </c>
      <c r="M101">
        <f>DEGREES(data_0[[#This Row],[Angle X(°)]])</f>
        <v>47.211722318779834</v>
      </c>
      <c r="N101">
        <f>DEGREES(data_0[[#This Row],[Angle Y(°)]])</f>
        <v>61.077300960945756</v>
      </c>
      <c r="O101">
        <f>DEGREES(data_0[[#This Row],[Angle Z(°)]])</f>
        <v>-190.73764999905106</v>
      </c>
      <c r="P101">
        <f>SUM(data_0[[#This Row],[Spalte1]:[Spalte2]])</f>
        <v>-82.44862671932546</v>
      </c>
      <c r="Q101">
        <v>83.174000000000007</v>
      </c>
      <c r="R101">
        <v>42.561999999999998</v>
      </c>
      <c r="S101">
        <v>76.44</v>
      </c>
      <c r="T101">
        <v>20.36</v>
      </c>
      <c r="U101">
        <v>96759</v>
      </c>
      <c r="V101">
        <v>389.12</v>
      </c>
      <c r="W101" s="1" t="s">
        <v>34</v>
      </c>
      <c r="X101" s="1" t="s">
        <v>34</v>
      </c>
      <c r="Y101" s="1" t="s">
        <v>34</v>
      </c>
      <c r="Z101" s="1" t="s">
        <v>34</v>
      </c>
      <c r="AA101" s="1" t="s">
        <v>34</v>
      </c>
      <c r="AB101" s="1" t="s">
        <v>34</v>
      </c>
      <c r="AC101" s="1" t="s">
        <v>34</v>
      </c>
      <c r="AD101" s="1" t="s">
        <v>34</v>
      </c>
      <c r="AE101" s="1" t="s">
        <v>34</v>
      </c>
      <c r="AF101" s="1" t="s">
        <v>34</v>
      </c>
      <c r="AG101" s="1" t="s">
        <v>34</v>
      </c>
      <c r="AH101" s="1" t="s">
        <v>34</v>
      </c>
      <c r="AI101" s="1" t="s">
        <v>34</v>
      </c>
      <c r="AJ101" s="1" t="s">
        <v>34</v>
      </c>
    </row>
    <row r="102" spans="1:36" x14ac:dyDescent="0.35">
      <c r="A102" s="1" t="s">
        <v>134</v>
      </c>
      <c r="B102" s="1" t="s">
        <v>33</v>
      </c>
      <c r="C102" s="1" t="s">
        <v>34</v>
      </c>
      <c r="D102">
        <v>-2.1000000000000001E-2</v>
      </c>
      <c r="E102">
        <v>1.7999999999999999E-2</v>
      </c>
      <c r="F102">
        <v>1.008</v>
      </c>
      <c r="G102">
        <v>0</v>
      </c>
      <c r="H102">
        <v>0</v>
      </c>
      <c r="I102">
        <v>0</v>
      </c>
      <c r="J102">
        <v>0.82399999999999995</v>
      </c>
      <c r="K102">
        <v>1.0660000000000001</v>
      </c>
      <c r="L102">
        <v>-3.3290000000000002</v>
      </c>
      <c r="M102">
        <f>DEGREES(data_0[[#This Row],[Angle X(°)]])</f>
        <v>47.211722318779834</v>
      </c>
      <c r="N102">
        <f>DEGREES(data_0[[#This Row],[Angle Y(°)]])</f>
        <v>61.077300960945756</v>
      </c>
      <c r="O102">
        <f>DEGREES(data_0[[#This Row],[Angle Z(°)]])</f>
        <v>-190.73764999905106</v>
      </c>
      <c r="P102">
        <f>SUM(data_0[[#This Row],[Spalte1]:[Spalte2]])</f>
        <v>-82.44862671932546</v>
      </c>
      <c r="Q102">
        <v>83.174000000000007</v>
      </c>
      <c r="R102">
        <v>42.561999999999998</v>
      </c>
      <c r="S102">
        <v>76.453000000000003</v>
      </c>
      <c r="T102">
        <v>20.36</v>
      </c>
      <c r="U102">
        <v>96759</v>
      </c>
      <c r="V102">
        <v>389.12</v>
      </c>
      <c r="W102" s="1" t="s">
        <v>34</v>
      </c>
      <c r="X102" s="1" t="s">
        <v>34</v>
      </c>
      <c r="Y102" s="1" t="s">
        <v>34</v>
      </c>
      <c r="Z102" s="1" t="s">
        <v>34</v>
      </c>
      <c r="AA102" s="1" t="s">
        <v>34</v>
      </c>
      <c r="AB102" s="1" t="s">
        <v>34</v>
      </c>
      <c r="AC102" s="1" t="s">
        <v>34</v>
      </c>
      <c r="AD102" s="1" t="s">
        <v>34</v>
      </c>
      <c r="AE102" s="1" t="s">
        <v>34</v>
      </c>
      <c r="AF102" s="1" t="s">
        <v>34</v>
      </c>
      <c r="AG102" s="1" t="s">
        <v>34</v>
      </c>
      <c r="AH102" s="1" t="s">
        <v>34</v>
      </c>
      <c r="AI102" s="1" t="s">
        <v>34</v>
      </c>
      <c r="AJ102" s="1" t="s">
        <v>34</v>
      </c>
    </row>
    <row r="103" spans="1:36" x14ac:dyDescent="0.35">
      <c r="A103" s="1" t="s">
        <v>135</v>
      </c>
      <c r="B103" s="1" t="s">
        <v>33</v>
      </c>
      <c r="C103" s="1" t="s">
        <v>34</v>
      </c>
      <c r="D103">
        <v>-2.1999999999999999E-2</v>
      </c>
      <c r="E103">
        <v>1.7000000000000001E-2</v>
      </c>
      <c r="F103">
        <v>1.008</v>
      </c>
      <c r="G103">
        <v>0</v>
      </c>
      <c r="H103">
        <v>0</v>
      </c>
      <c r="I103">
        <v>0</v>
      </c>
      <c r="J103">
        <v>0.82399999999999995</v>
      </c>
      <c r="K103">
        <v>1.0660000000000001</v>
      </c>
      <c r="L103">
        <v>-3.3290000000000002</v>
      </c>
      <c r="M103">
        <f>DEGREES(data_0[[#This Row],[Angle X(°)]])</f>
        <v>47.211722318779834</v>
      </c>
      <c r="N103">
        <f>DEGREES(data_0[[#This Row],[Angle Y(°)]])</f>
        <v>61.077300960945756</v>
      </c>
      <c r="O103">
        <f>DEGREES(data_0[[#This Row],[Angle Z(°)]])</f>
        <v>-190.73764999905106</v>
      </c>
      <c r="P103">
        <f>SUM(data_0[[#This Row],[Spalte1]:[Spalte2]])</f>
        <v>-82.44862671932546</v>
      </c>
      <c r="Q103">
        <v>83.161000000000001</v>
      </c>
      <c r="R103">
        <v>42.548999999999999</v>
      </c>
      <c r="S103">
        <v>76.453000000000003</v>
      </c>
      <c r="T103">
        <v>20.37</v>
      </c>
      <c r="U103">
        <v>96759</v>
      </c>
      <c r="V103">
        <v>389.12</v>
      </c>
      <c r="W103" s="1" t="s">
        <v>34</v>
      </c>
      <c r="X103" s="1" t="s">
        <v>34</v>
      </c>
      <c r="Y103" s="1" t="s">
        <v>34</v>
      </c>
      <c r="Z103" s="1" t="s">
        <v>34</v>
      </c>
      <c r="AA103" s="1" t="s">
        <v>34</v>
      </c>
      <c r="AB103" s="1" t="s">
        <v>34</v>
      </c>
      <c r="AC103" s="1" t="s">
        <v>34</v>
      </c>
      <c r="AD103" s="1" t="s">
        <v>34</v>
      </c>
      <c r="AE103" s="1" t="s">
        <v>34</v>
      </c>
      <c r="AF103" s="1" t="s">
        <v>34</v>
      </c>
      <c r="AG103" s="1" t="s">
        <v>34</v>
      </c>
      <c r="AH103" s="1" t="s">
        <v>34</v>
      </c>
      <c r="AI103" s="1" t="s">
        <v>34</v>
      </c>
      <c r="AJ103" s="1" t="s">
        <v>34</v>
      </c>
    </row>
    <row r="104" spans="1:36" x14ac:dyDescent="0.35">
      <c r="A104" s="1" t="s">
        <v>136</v>
      </c>
      <c r="B104" s="1" t="s">
        <v>33</v>
      </c>
      <c r="C104" s="1" t="s">
        <v>34</v>
      </c>
      <c r="D104">
        <v>-2.1000000000000001E-2</v>
      </c>
      <c r="E104">
        <v>1.7000000000000001E-2</v>
      </c>
      <c r="F104">
        <v>1.0089999999999999</v>
      </c>
      <c r="G104">
        <v>0</v>
      </c>
      <c r="H104">
        <v>0</v>
      </c>
      <c r="I104">
        <v>0</v>
      </c>
      <c r="J104">
        <v>0.82399999999999995</v>
      </c>
      <c r="K104">
        <v>1.0660000000000001</v>
      </c>
      <c r="L104">
        <v>-3.3290000000000002</v>
      </c>
      <c r="M104">
        <f>DEGREES(data_0[[#This Row],[Angle X(°)]])</f>
        <v>47.211722318779834</v>
      </c>
      <c r="N104">
        <f>DEGREES(data_0[[#This Row],[Angle Y(°)]])</f>
        <v>61.077300960945756</v>
      </c>
      <c r="O104">
        <f>DEGREES(data_0[[#This Row],[Angle Z(°)]])</f>
        <v>-190.73764999905106</v>
      </c>
      <c r="P104">
        <f>SUM(data_0[[#This Row],[Spalte1]:[Spalte2]])</f>
        <v>-82.44862671932546</v>
      </c>
      <c r="Q104">
        <v>83.174000000000007</v>
      </c>
      <c r="R104">
        <v>42.561999999999998</v>
      </c>
      <c r="S104">
        <v>76.453000000000003</v>
      </c>
      <c r="T104">
        <v>20.34</v>
      </c>
      <c r="U104">
        <v>96759</v>
      </c>
      <c r="V104">
        <v>389.12</v>
      </c>
      <c r="W104" s="1" t="s">
        <v>34</v>
      </c>
      <c r="X104" s="1" t="s">
        <v>34</v>
      </c>
      <c r="Y104" s="1" t="s">
        <v>34</v>
      </c>
      <c r="Z104" s="1" t="s">
        <v>34</v>
      </c>
      <c r="AA104" s="1" t="s">
        <v>34</v>
      </c>
      <c r="AB104" s="1" t="s">
        <v>34</v>
      </c>
      <c r="AC104" s="1" t="s">
        <v>34</v>
      </c>
      <c r="AD104" s="1" t="s">
        <v>34</v>
      </c>
      <c r="AE104" s="1" t="s">
        <v>34</v>
      </c>
      <c r="AF104" s="1" t="s">
        <v>34</v>
      </c>
      <c r="AG104" s="1" t="s">
        <v>34</v>
      </c>
      <c r="AH104" s="1" t="s">
        <v>34</v>
      </c>
      <c r="AI104" s="1" t="s">
        <v>34</v>
      </c>
      <c r="AJ104" s="1" t="s">
        <v>34</v>
      </c>
    </row>
    <row r="105" spans="1:36" x14ac:dyDescent="0.35">
      <c r="A105" s="1" t="s">
        <v>137</v>
      </c>
      <c r="B105" s="1" t="s">
        <v>33</v>
      </c>
      <c r="C105" s="1" t="s">
        <v>34</v>
      </c>
      <c r="D105">
        <v>-2.1000000000000001E-2</v>
      </c>
      <c r="E105">
        <v>1.7000000000000001E-2</v>
      </c>
      <c r="F105">
        <v>1.0089999999999999</v>
      </c>
      <c r="G105">
        <v>0</v>
      </c>
      <c r="H105">
        <v>0</v>
      </c>
      <c r="I105">
        <v>0</v>
      </c>
      <c r="J105">
        <v>0.82399999999999995</v>
      </c>
      <c r="K105">
        <v>1.0660000000000001</v>
      </c>
      <c r="L105">
        <v>-3.3290000000000002</v>
      </c>
      <c r="M105">
        <f>DEGREES(data_0[[#This Row],[Angle X(°)]])</f>
        <v>47.211722318779834</v>
      </c>
      <c r="N105">
        <f>DEGREES(data_0[[#This Row],[Angle Y(°)]])</f>
        <v>61.077300960945756</v>
      </c>
      <c r="O105">
        <f>DEGREES(data_0[[#This Row],[Angle Z(°)]])</f>
        <v>-190.73764999905106</v>
      </c>
      <c r="P105">
        <f>SUM(data_0[[#This Row],[Spalte1]:[Spalte2]])</f>
        <v>-82.44862671932546</v>
      </c>
      <c r="Q105">
        <v>83.161000000000001</v>
      </c>
      <c r="R105">
        <v>42.561999999999998</v>
      </c>
      <c r="S105">
        <v>76.453000000000003</v>
      </c>
      <c r="T105">
        <v>20.39</v>
      </c>
      <c r="U105">
        <v>96759</v>
      </c>
      <c r="V105">
        <v>389.12</v>
      </c>
      <c r="W105" s="1" t="s">
        <v>34</v>
      </c>
      <c r="X105" s="1" t="s">
        <v>34</v>
      </c>
      <c r="Y105" s="1" t="s">
        <v>34</v>
      </c>
      <c r="Z105" s="1" t="s">
        <v>34</v>
      </c>
      <c r="AA105" s="1" t="s">
        <v>34</v>
      </c>
      <c r="AB105" s="1" t="s">
        <v>34</v>
      </c>
      <c r="AC105" s="1" t="s">
        <v>34</v>
      </c>
      <c r="AD105" s="1" t="s">
        <v>34</v>
      </c>
      <c r="AE105" s="1" t="s">
        <v>34</v>
      </c>
      <c r="AF105" s="1" t="s">
        <v>34</v>
      </c>
      <c r="AG105" s="1" t="s">
        <v>34</v>
      </c>
      <c r="AH105" s="1" t="s">
        <v>34</v>
      </c>
      <c r="AI105" s="1" t="s">
        <v>34</v>
      </c>
      <c r="AJ105" s="1" t="s">
        <v>34</v>
      </c>
    </row>
    <row r="106" spans="1:36" x14ac:dyDescent="0.35">
      <c r="A106" s="1" t="s">
        <v>138</v>
      </c>
      <c r="B106" s="1" t="s">
        <v>33</v>
      </c>
      <c r="C106" s="1" t="s">
        <v>34</v>
      </c>
      <c r="D106">
        <v>-2.1000000000000001E-2</v>
      </c>
      <c r="E106">
        <v>1.7000000000000001E-2</v>
      </c>
      <c r="F106">
        <v>1.008</v>
      </c>
      <c r="G106">
        <v>0</v>
      </c>
      <c r="H106">
        <v>0</v>
      </c>
      <c r="I106">
        <v>0</v>
      </c>
      <c r="J106">
        <v>0.82399999999999995</v>
      </c>
      <c r="K106">
        <v>1.0660000000000001</v>
      </c>
      <c r="L106">
        <v>-3.3290000000000002</v>
      </c>
      <c r="M106">
        <f>DEGREES(data_0[[#This Row],[Angle X(°)]])</f>
        <v>47.211722318779834</v>
      </c>
      <c r="N106">
        <f>DEGREES(data_0[[#This Row],[Angle Y(°)]])</f>
        <v>61.077300960945756</v>
      </c>
      <c r="O106">
        <f>DEGREES(data_0[[#This Row],[Angle Z(°)]])</f>
        <v>-190.73764999905106</v>
      </c>
      <c r="P106">
        <f>SUM(data_0[[#This Row],[Spalte1]:[Spalte2]])</f>
        <v>-82.44862671932546</v>
      </c>
      <c r="Q106">
        <v>83.161000000000001</v>
      </c>
      <c r="R106">
        <v>42.548999999999999</v>
      </c>
      <c r="S106">
        <v>76.453000000000003</v>
      </c>
      <c r="T106">
        <v>20.39</v>
      </c>
      <c r="U106">
        <v>96759</v>
      </c>
      <c r="V106">
        <v>389.12</v>
      </c>
      <c r="W106" s="1" t="s">
        <v>34</v>
      </c>
      <c r="X106" s="1" t="s">
        <v>34</v>
      </c>
      <c r="Y106" s="1" t="s">
        <v>34</v>
      </c>
      <c r="Z106" s="1" t="s">
        <v>34</v>
      </c>
      <c r="AA106" s="1" t="s">
        <v>34</v>
      </c>
      <c r="AB106" s="1" t="s">
        <v>34</v>
      </c>
      <c r="AC106" s="1" t="s">
        <v>34</v>
      </c>
      <c r="AD106" s="1" t="s">
        <v>34</v>
      </c>
      <c r="AE106" s="1" t="s">
        <v>34</v>
      </c>
      <c r="AF106" s="1" t="s">
        <v>34</v>
      </c>
      <c r="AG106" s="1" t="s">
        <v>34</v>
      </c>
      <c r="AH106" s="1" t="s">
        <v>34</v>
      </c>
      <c r="AI106" s="1" t="s">
        <v>34</v>
      </c>
      <c r="AJ106" s="1" t="s">
        <v>34</v>
      </c>
    </row>
    <row r="107" spans="1:36" x14ac:dyDescent="0.35">
      <c r="A107" s="1" t="s">
        <v>139</v>
      </c>
      <c r="B107" s="1" t="s">
        <v>33</v>
      </c>
      <c r="C107" s="1" t="s">
        <v>34</v>
      </c>
      <c r="D107">
        <v>-2.1000000000000001E-2</v>
      </c>
      <c r="E107">
        <v>1.7000000000000001E-2</v>
      </c>
      <c r="F107">
        <v>1.0089999999999999</v>
      </c>
      <c r="G107">
        <v>0</v>
      </c>
      <c r="H107">
        <v>0</v>
      </c>
      <c r="I107">
        <v>0</v>
      </c>
      <c r="J107">
        <v>0.82399999999999995</v>
      </c>
      <c r="K107">
        <v>1.0660000000000001</v>
      </c>
      <c r="L107">
        <v>-3.3290000000000002</v>
      </c>
      <c r="M107">
        <f>DEGREES(data_0[[#This Row],[Angle X(°)]])</f>
        <v>47.211722318779834</v>
      </c>
      <c r="N107">
        <f>DEGREES(data_0[[#This Row],[Angle Y(°)]])</f>
        <v>61.077300960945756</v>
      </c>
      <c r="O107">
        <f>DEGREES(data_0[[#This Row],[Angle Z(°)]])</f>
        <v>-190.73764999905106</v>
      </c>
      <c r="P107">
        <f>SUM(data_0[[#This Row],[Spalte1]:[Spalte2]])</f>
        <v>-82.44862671932546</v>
      </c>
      <c r="Q107">
        <v>83.174000000000007</v>
      </c>
      <c r="R107">
        <v>42.561999999999998</v>
      </c>
      <c r="S107">
        <v>76.453000000000003</v>
      </c>
      <c r="T107">
        <v>20.34</v>
      </c>
      <c r="U107">
        <v>96758</v>
      </c>
      <c r="V107">
        <v>389.2</v>
      </c>
      <c r="W107" s="1" t="s">
        <v>34</v>
      </c>
      <c r="X107" s="1" t="s">
        <v>34</v>
      </c>
      <c r="Y107" s="1" t="s">
        <v>34</v>
      </c>
      <c r="Z107" s="1" t="s">
        <v>34</v>
      </c>
      <c r="AA107" s="1" t="s">
        <v>34</v>
      </c>
      <c r="AB107" s="1" t="s">
        <v>34</v>
      </c>
      <c r="AC107" s="1" t="s">
        <v>34</v>
      </c>
      <c r="AD107" s="1" t="s">
        <v>34</v>
      </c>
      <c r="AE107" s="1" t="s">
        <v>34</v>
      </c>
      <c r="AF107" s="1" t="s">
        <v>34</v>
      </c>
      <c r="AG107" s="1" t="s">
        <v>34</v>
      </c>
      <c r="AH107" s="1" t="s">
        <v>34</v>
      </c>
      <c r="AI107" s="1" t="s">
        <v>34</v>
      </c>
      <c r="AJ107" s="1" t="s">
        <v>34</v>
      </c>
    </row>
    <row r="108" spans="1:36" x14ac:dyDescent="0.35">
      <c r="A108" s="1" t="s">
        <v>140</v>
      </c>
      <c r="B108" s="1" t="s">
        <v>33</v>
      </c>
      <c r="C108" s="1" t="s">
        <v>34</v>
      </c>
      <c r="D108">
        <v>-2.1000000000000001E-2</v>
      </c>
      <c r="E108">
        <v>1.7000000000000001E-2</v>
      </c>
      <c r="F108">
        <v>1.0089999999999999</v>
      </c>
      <c r="G108">
        <v>0</v>
      </c>
      <c r="H108">
        <v>0</v>
      </c>
      <c r="I108">
        <v>0</v>
      </c>
      <c r="J108">
        <v>0.82399999999999995</v>
      </c>
      <c r="K108">
        <v>1.0660000000000001</v>
      </c>
      <c r="L108">
        <v>-3.3290000000000002</v>
      </c>
      <c r="M108">
        <f>DEGREES(data_0[[#This Row],[Angle X(°)]])</f>
        <v>47.211722318779834</v>
      </c>
      <c r="N108">
        <f>DEGREES(data_0[[#This Row],[Angle Y(°)]])</f>
        <v>61.077300960945756</v>
      </c>
      <c r="O108">
        <f>DEGREES(data_0[[#This Row],[Angle Z(°)]])</f>
        <v>-190.73764999905106</v>
      </c>
      <c r="P108">
        <f>SUM(data_0[[#This Row],[Spalte1]:[Spalte2]])</f>
        <v>-82.44862671932546</v>
      </c>
      <c r="Q108">
        <v>83.161000000000001</v>
      </c>
      <c r="R108">
        <v>42.575000000000003</v>
      </c>
      <c r="S108">
        <v>76.453000000000003</v>
      </c>
      <c r="T108">
        <v>20.39</v>
      </c>
      <c r="U108">
        <v>96759</v>
      </c>
      <c r="V108">
        <v>389.12</v>
      </c>
      <c r="W108" s="1" t="s">
        <v>34</v>
      </c>
      <c r="X108" s="1" t="s">
        <v>34</v>
      </c>
      <c r="Y108" s="1" t="s">
        <v>34</v>
      </c>
      <c r="Z108" s="1" t="s">
        <v>34</v>
      </c>
      <c r="AA108" s="1" t="s">
        <v>34</v>
      </c>
      <c r="AB108" s="1" t="s">
        <v>34</v>
      </c>
      <c r="AC108" s="1" t="s">
        <v>34</v>
      </c>
      <c r="AD108" s="1" t="s">
        <v>34</v>
      </c>
      <c r="AE108" s="1" t="s">
        <v>34</v>
      </c>
      <c r="AF108" s="1" t="s">
        <v>34</v>
      </c>
      <c r="AG108" s="1" t="s">
        <v>34</v>
      </c>
      <c r="AH108" s="1" t="s">
        <v>34</v>
      </c>
      <c r="AI108" s="1" t="s">
        <v>34</v>
      </c>
      <c r="AJ108" s="1" t="s">
        <v>34</v>
      </c>
    </row>
    <row r="109" spans="1:36" x14ac:dyDescent="0.35">
      <c r="A109" s="1" t="s">
        <v>141</v>
      </c>
      <c r="B109" s="1" t="s">
        <v>33</v>
      </c>
      <c r="C109" s="1" t="s">
        <v>34</v>
      </c>
      <c r="D109">
        <v>-2.1000000000000001E-2</v>
      </c>
      <c r="E109">
        <v>1.7000000000000001E-2</v>
      </c>
      <c r="F109">
        <v>1.0069999999999999</v>
      </c>
      <c r="G109">
        <v>0</v>
      </c>
      <c r="H109">
        <v>0</v>
      </c>
      <c r="I109">
        <v>0</v>
      </c>
      <c r="J109">
        <v>0.82399999999999995</v>
      </c>
      <c r="K109">
        <v>1.0660000000000001</v>
      </c>
      <c r="L109">
        <v>-3.3290000000000002</v>
      </c>
      <c r="M109">
        <f>DEGREES(data_0[[#This Row],[Angle X(°)]])</f>
        <v>47.211722318779834</v>
      </c>
      <c r="N109">
        <f>DEGREES(data_0[[#This Row],[Angle Y(°)]])</f>
        <v>61.077300960945756</v>
      </c>
      <c r="O109">
        <f>DEGREES(data_0[[#This Row],[Angle Z(°)]])</f>
        <v>-190.73764999905106</v>
      </c>
      <c r="P109">
        <f>SUM(data_0[[#This Row],[Spalte1]:[Spalte2]])</f>
        <v>-82.44862671932546</v>
      </c>
      <c r="Q109">
        <v>83.161000000000001</v>
      </c>
      <c r="R109">
        <v>42.588000000000001</v>
      </c>
      <c r="S109">
        <v>76.44</v>
      </c>
      <c r="T109">
        <v>20.36</v>
      </c>
      <c r="U109">
        <v>96758</v>
      </c>
      <c r="V109">
        <v>389.2</v>
      </c>
      <c r="W109" s="1" t="s">
        <v>34</v>
      </c>
      <c r="X109" s="1" t="s">
        <v>34</v>
      </c>
      <c r="Y109" s="1" t="s">
        <v>34</v>
      </c>
      <c r="Z109" s="1" t="s">
        <v>34</v>
      </c>
      <c r="AA109" s="1" t="s">
        <v>34</v>
      </c>
      <c r="AB109" s="1" t="s">
        <v>34</v>
      </c>
      <c r="AC109" s="1" t="s">
        <v>34</v>
      </c>
      <c r="AD109" s="1" t="s">
        <v>34</v>
      </c>
      <c r="AE109" s="1" t="s">
        <v>34</v>
      </c>
      <c r="AF109" s="1" t="s">
        <v>34</v>
      </c>
      <c r="AG109" s="1" t="s">
        <v>34</v>
      </c>
      <c r="AH109" s="1" t="s">
        <v>34</v>
      </c>
      <c r="AI109" s="1" t="s">
        <v>34</v>
      </c>
      <c r="AJ109" s="1" t="s">
        <v>34</v>
      </c>
    </row>
    <row r="110" spans="1:36" x14ac:dyDescent="0.35">
      <c r="A110" s="1" t="s">
        <v>142</v>
      </c>
      <c r="B110" s="1" t="s">
        <v>33</v>
      </c>
      <c r="C110" s="1" t="s">
        <v>34</v>
      </c>
      <c r="D110">
        <v>-2.1000000000000001E-2</v>
      </c>
      <c r="E110">
        <v>1.6E-2</v>
      </c>
      <c r="F110">
        <v>1.008</v>
      </c>
      <c r="G110">
        <v>0</v>
      </c>
      <c r="H110">
        <v>0</v>
      </c>
      <c r="I110">
        <v>0</v>
      </c>
      <c r="J110">
        <v>0.82399999999999995</v>
      </c>
      <c r="K110">
        <v>1.0660000000000001</v>
      </c>
      <c r="L110">
        <v>-3.3290000000000002</v>
      </c>
      <c r="M110">
        <f>DEGREES(data_0[[#This Row],[Angle X(°)]])</f>
        <v>47.211722318779834</v>
      </c>
      <c r="N110">
        <f>DEGREES(data_0[[#This Row],[Angle Y(°)]])</f>
        <v>61.077300960945756</v>
      </c>
      <c r="O110">
        <f>DEGREES(data_0[[#This Row],[Angle Z(°)]])</f>
        <v>-190.73764999905106</v>
      </c>
      <c r="P110">
        <f>SUM(data_0[[#This Row],[Spalte1]:[Spalte2]])</f>
        <v>-82.44862671932546</v>
      </c>
      <c r="Q110">
        <v>83.161000000000001</v>
      </c>
      <c r="R110">
        <v>42.575000000000003</v>
      </c>
      <c r="S110">
        <v>76.427000000000007</v>
      </c>
      <c r="T110">
        <v>20.36</v>
      </c>
      <c r="U110">
        <v>96759</v>
      </c>
      <c r="V110">
        <v>389.12</v>
      </c>
      <c r="W110" s="1" t="s">
        <v>34</v>
      </c>
      <c r="X110" s="1" t="s">
        <v>34</v>
      </c>
      <c r="Y110" s="1" t="s">
        <v>34</v>
      </c>
      <c r="Z110" s="1" t="s">
        <v>34</v>
      </c>
      <c r="AA110" s="1" t="s">
        <v>34</v>
      </c>
      <c r="AB110" s="1" t="s">
        <v>34</v>
      </c>
      <c r="AC110" s="1" t="s">
        <v>34</v>
      </c>
      <c r="AD110" s="1" t="s">
        <v>34</v>
      </c>
      <c r="AE110" s="1" t="s">
        <v>34</v>
      </c>
      <c r="AF110" s="1" t="s">
        <v>34</v>
      </c>
      <c r="AG110" s="1" t="s">
        <v>34</v>
      </c>
      <c r="AH110" s="1" t="s">
        <v>34</v>
      </c>
      <c r="AI110" s="1" t="s">
        <v>34</v>
      </c>
      <c r="AJ110" s="1" t="s">
        <v>34</v>
      </c>
    </row>
    <row r="111" spans="1:36" x14ac:dyDescent="0.35">
      <c r="A111" s="1" t="s">
        <v>143</v>
      </c>
      <c r="B111" s="1" t="s">
        <v>33</v>
      </c>
      <c r="C111" s="1" t="s">
        <v>34</v>
      </c>
      <c r="D111">
        <v>-2.1000000000000001E-2</v>
      </c>
      <c r="E111">
        <v>1.7000000000000001E-2</v>
      </c>
      <c r="F111">
        <v>1.008</v>
      </c>
      <c r="G111">
        <v>0</v>
      </c>
      <c r="H111">
        <v>0</v>
      </c>
      <c r="I111">
        <v>0</v>
      </c>
      <c r="J111">
        <v>0.82399999999999995</v>
      </c>
      <c r="K111">
        <v>1.06</v>
      </c>
      <c r="L111">
        <v>-3.3290000000000002</v>
      </c>
      <c r="M111">
        <f>DEGREES(data_0[[#This Row],[Angle X(°)]])</f>
        <v>47.211722318779834</v>
      </c>
      <c r="N111">
        <f>DEGREES(data_0[[#This Row],[Angle Y(°)]])</f>
        <v>60.733526283867263</v>
      </c>
      <c r="O111">
        <f>DEGREES(data_0[[#This Row],[Angle Z(°)]])</f>
        <v>-190.73764999905106</v>
      </c>
      <c r="P111">
        <f>SUM(data_0[[#This Row],[Spalte1]:[Spalte2]])</f>
        <v>-82.79240139640396</v>
      </c>
      <c r="Q111">
        <v>83.161000000000001</v>
      </c>
      <c r="R111">
        <v>42.575000000000003</v>
      </c>
      <c r="S111">
        <v>76.427000000000007</v>
      </c>
      <c r="T111">
        <v>20.37</v>
      </c>
      <c r="U111">
        <v>96758</v>
      </c>
      <c r="V111">
        <v>389.2</v>
      </c>
      <c r="W111" s="1" t="s">
        <v>34</v>
      </c>
      <c r="X111" s="1" t="s">
        <v>34</v>
      </c>
      <c r="Y111" s="1" t="s">
        <v>34</v>
      </c>
      <c r="Z111" s="1" t="s">
        <v>34</v>
      </c>
      <c r="AA111" s="1" t="s">
        <v>34</v>
      </c>
      <c r="AB111" s="1" t="s">
        <v>34</v>
      </c>
      <c r="AC111" s="1" t="s">
        <v>34</v>
      </c>
      <c r="AD111" s="1" t="s">
        <v>34</v>
      </c>
      <c r="AE111" s="1" t="s">
        <v>34</v>
      </c>
      <c r="AF111" s="1" t="s">
        <v>34</v>
      </c>
      <c r="AG111" s="1" t="s">
        <v>34</v>
      </c>
      <c r="AH111" s="1" t="s">
        <v>34</v>
      </c>
      <c r="AI111" s="1" t="s">
        <v>34</v>
      </c>
      <c r="AJ111" s="1" t="s">
        <v>34</v>
      </c>
    </row>
    <row r="112" spans="1:36" x14ac:dyDescent="0.35">
      <c r="A112" s="1" t="s">
        <v>144</v>
      </c>
      <c r="B112" s="1" t="s">
        <v>33</v>
      </c>
      <c r="C112" s="1" t="s">
        <v>34</v>
      </c>
      <c r="D112">
        <v>-2.1000000000000001E-2</v>
      </c>
      <c r="E112">
        <v>1.7000000000000001E-2</v>
      </c>
      <c r="F112">
        <v>1.0089999999999999</v>
      </c>
      <c r="G112">
        <v>0</v>
      </c>
      <c r="H112">
        <v>0</v>
      </c>
      <c r="I112">
        <v>0</v>
      </c>
      <c r="J112">
        <v>0.81799999999999995</v>
      </c>
      <c r="K112">
        <v>1.06</v>
      </c>
      <c r="L112">
        <v>-3.3290000000000002</v>
      </c>
      <c r="M112">
        <f>DEGREES(data_0[[#This Row],[Angle X(°)]])</f>
        <v>46.867947641701335</v>
      </c>
      <c r="N112">
        <f>DEGREES(data_0[[#This Row],[Angle Y(°)]])</f>
        <v>60.733526283867263</v>
      </c>
      <c r="O112">
        <f>DEGREES(data_0[[#This Row],[Angle Z(°)]])</f>
        <v>-190.73764999905106</v>
      </c>
      <c r="P112">
        <f>SUM(data_0[[#This Row],[Spalte1]:[Spalte2]])</f>
        <v>-83.13617607348246</v>
      </c>
      <c r="Q112">
        <v>83.161000000000001</v>
      </c>
      <c r="R112">
        <v>42.561999999999998</v>
      </c>
      <c r="S112">
        <v>76.427000000000007</v>
      </c>
      <c r="T112">
        <v>20.34</v>
      </c>
      <c r="U112">
        <v>96759</v>
      </c>
      <c r="V112">
        <v>389.12</v>
      </c>
      <c r="W112" s="1" t="s">
        <v>34</v>
      </c>
      <c r="X112" s="1" t="s">
        <v>34</v>
      </c>
      <c r="Y112" s="1" t="s">
        <v>34</v>
      </c>
      <c r="Z112" s="1" t="s">
        <v>34</v>
      </c>
      <c r="AA112" s="1" t="s">
        <v>34</v>
      </c>
      <c r="AB112" s="1" t="s">
        <v>34</v>
      </c>
      <c r="AC112" s="1" t="s">
        <v>34</v>
      </c>
      <c r="AD112" s="1" t="s">
        <v>34</v>
      </c>
      <c r="AE112" s="1" t="s">
        <v>34</v>
      </c>
      <c r="AF112" s="1" t="s">
        <v>34</v>
      </c>
      <c r="AG112" s="1" t="s">
        <v>34</v>
      </c>
      <c r="AH112" s="1" t="s">
        <v>34</v>
      </c>
      <c r="AI112" s="1" t="s">
        <v>34</v>
      </c>
      <c r="AJ112" s="1" t="s">
        <v>34</v>
      </c>
    </row>
    <row r="113" spans="1:36" x14ac:dyDescent="0.35">
      <c r="A113" s="1" t="s">
        <v>145</v>
      </c>
      <c r="B113" s="1" t="s">
        <v>33</v>
      </c>
      <c r="C113" s="1" t="s">
        <v>34</v>
      </c>
      <c r="D113">
        <v>-2.1000000000000001E-2</v>
      </c>
      <c r="E113">
        <v>1.7000000000000001E-2</v>
      </c>
      <c r="F113">
        <v>1.008</v>
      </c>
      <c r="G113">
        <v>0</v>
      </c>
      <c r="H113">
        <v>0</v>
      </c>
      <c r="I113">
        <v>0</v>
      </c>
      <c r="J113">
        <v>0.81799999999999995</v>
      </c>
      <c r="K113">
        <v>1.06</v>
      </c>
      <c r="L113">
        <v>-3.3290000000000002</v>
      </c>
      <c r="M113">
        <f>DEGREES(data_0[[#This Row],[Angle X(°)]])</f>
        <v>46.867947641701335</v>
      </c>
      <c r="N113">
        <f>DEGREES(data_0[[#This Row],[Angle Y(°)]])</f>
        <v>60.733526283867263</v>
      </c>
      <c r="O113">
        <f>DEGREES(data_0[[#This Row],[Angle Z(°)]])</f>
        <v>-190.73764999905106</v>
      </c>
      <c r="P113">
        <f>SUM(data_0[[#This Row],[Spalte1]:[Spalte2]])</f>
        <v>-83.13617607348246</v>
      </c>
      <c r="Q113">
        <v>83.161000000000001</v>
      </c>
      <c r="R113">
        <v>42.561999999999998</v>
      </c>
      <c r="S113">
        <v>76.44</v>
      </c>
      <c r="T113">
        <v>20.39</v>
      </c>
      <c r="U113">
        <v>96759</v>
      </c>
      <c r="V113">
        <v>389.12</v>
      </c>
      <c r="W113" s="1" t="s">
        <v>34</v>
      </c>
      <c r="X113" s="1" t="s">
        <v>34</v>
      </c>
      <c r="Y113" s="1" t="s">
        <v>34</v>
      </c>
      <c r="Z113" s="1" t="s">
        <v>34</v>
      </c>
      <c r="AA113" s="1" t="s">
        <v>34</v>
      </c>
      <c r="AB113" s="1" t="s">
        <v>34</v>
      </c>
      <c r="AC113" s="1" t="s">
        <v>34</v>
      </c>
      <c r="AD113" s="1" t="s">
        <v>34</v>
      </c>
      <c r="AE113" s="1" t="s">
        <v>34</v>
      </c>
      <c r="AF113" s="1" t="s">
        <v>34</v>
      </c>
      <c r="AG113" s="1" t="s">
        <v>34</v>
      </c>
      <c r="AH113" s="1" t="s">
        <v>34</v>
      </c>
      <c r="AI113" s="1" t="s">
        <v>34</v>
      </c>
      <c r="AJ113" s="1" t="s">
        <v>34</v>
      </c>
    </row>
    <row r="114" spans="1:36" x14ac:dyDescent="0.35">
      <c r="A114" s="1" t="s">
        <v>146</v>
      </c>
      <c r="B114" s="1" t="s">
        <v>33</v>
      </c>
      <c r="C114" s="1" t="s">
        <v>34</v>
      </c>
      <c r="D114">
        <v>-2.1000000000000001E-2</v>
      </c>
      <c r="E114">
        <v>1.7000000000000001E-2</v>
      </c>
      <c r="F114">
        <v>1.008</v>
      </c>
      <c r="G114">
        <v>0</v>
      </c>
      <c r="H114">
        <v>0</v>
      </c>
      <c r="I114">
        <v>0</v>
      </c>
      <c r="J114">
        <v>0.81799999999999995</v>
      </c>
      <c r="K114">
        <v>1.06</v>
      </c>
      <c r="L114">
        <v>-3.3290000000000002</v>
      </c>
      <c r="M114">
        <f>DEGREES(data_0[[#This Row],[Angle X(°)]])</f>
        <v>46.867947641701335</v>
      </c>
      <c r="N114">
        <f>DEGREES(data_0[[#This Row],[Angle Y(°)]])</f>
        <v>60.733526283867263</v>
      </c>
      <c r="O114">
        <f>DEGREES(data_0[[#This Row],[Angle Z(°)]])</f>
        <v>-190.73764999905106</v>
      </c>
      <c r="P114">
        <f>SUM(data_0[[#This Row],[Spalte1]:[Spalte2]])</f>
        <v>-83.13617607348246</v>
      </c>
      <c r="Q114">
        <v>83.161000000000001</v>
      </c>
      <c r="R114">
        <v>42.548999999999999</v>
      </c>
      <c r="S114">
        <v>76.44</v>
      </c>
      <c r="T114">
        <v>20.39</v>
      </c>
      <c r="U114">
        <v>96759</v>
      </c>
      <c r="V114">
        <v>389.12</v>
      </c>
      <c r="W114" s="1" t="s">
        <v>34</v>
      </c>
      <c r="X114" s="1" t="s">
        <v>34</v>
      </c>
      <c r="Y114" s="1" t="s">
        <v>34</v>
      </c>
      <c r="Z114" s="1" t="s">
        <v>34</v>
      </c>
      <c r="AA114" s="1" t="s">
        <v>34</v>
      </c>
      <c r="AB114" s="1" t="s">
        <v>34</v>
      </c>
      <c r="AC114" s="1" t="s">
        <v>34</v>
      </c>
      <c r="AD114" s="1" t="s">
        <v>34</v>
      </c>
      <c r="AE114" s="1" t="s">
        <v>34</v>
      </c>
      <c r="AF114" s="1" t="s">
        <v>34</v>
      </c>
      <c r="AG114" s="1" t="s">
        <v>34</v>
      </c>
      <c r="AH114" s="1" t="s">
        <v>34</v>
      </c>
      <c r="AI114" s="1" t="s">
        <v>34</v>
      </c>
      <c r="AJ114" s="1" t="s">
        <v>34</v>
      </c>
    </row>
    <row r="115" spans="1:36" x14ac:dyDescent="0.35">
      <c r="A115" s="1" t="s">
        <v>147</v>
      </c>
      <c r="B115" s="1" t="s">
        <v>33</v>
      </c>
      <c r="C115" s="1" t="s">
        <v>34</v>
      </c>
      <c r="D115">
        <v>-2.1000000000000001E-2</v>
      </c>
      <c r="E115">
        <v>1.6E-2</v>
      </c>
      <c r="F115">
        <v>1.008</v>
      </c>
      <c r="G115">
        <v>0</v>
      </c>
      <c r="H115">
        <v>0</v>
      </c>
      <c r="I115">
        <v>0</v>
      </c>
      <c r="J115">
        <v>0.81799999999999995</v>
      </c>
      <c r="K115">
        <v>1.0549999999999999</v>
      </c>
      <c r="L115">
        <v>-3.3290000000000002</v>
      </c>
      <c r="M115">
        <f>DEGREES(data_0[[#This Row],[Angle X(°)]])</f>
        <v>46.867947641701335</v>
      </c>
      <c r="N115">
        <f>DEGREES(data_0[[#This Row],[Angle Y(°)]])</f>
        <v>60.447047386301847</v>
      </c>
      <c r="O115">
        <f>DEGREES(data_0[[#This Row],[Angle Z(°)]])</f>
        <v>-190.73764999905106</v>
      </c>
      <c r="P115">
        <f>SUM(data_0[[#This Row],[Spalte1]:[Spalte2]])</f>
        <v>-83.422654971047876</v>
      </c>
      <c r="Q115">
        <v>83.161000000000001</v>
      </c>
      <c r="R115">
        <v>42.536000000000001</v>
      </c>
      <c r="S115">
        <v>76.453000000000003</v>
      </c>
      <c r="T115">
        <v>20.36</v>
      </c>
      <c r="U115">
        <v>96759</v>
      </c>
      <c r="V115">
        <v>389.12</v>
      </c>
      <c r="W115" s="1" t="s">
        <v>34</v>
      </c>
      <c r="X115" s="1" t="s">
        <v>34</v>
      </c>
      <c r="Y115" s="1" t="s">
        <v>34</v>
      </c>
      <c r="Z115" s="1" t="s">
        <v>34</v>
      </c>
      <c r="AA115" s="1" t="s">
        <v>34</v>
      </c>
      <c r="AB115" s="1" t="s">
        <v>34</v>
      </c>
      <c r="AC115" s="1" t="s">
        <v>34</v>
      </c>
      <c r="AD115" s="1" t="s">
        <v>34</v>
      </c>
      <c r="AE115" s="1" t="s">
        <v>34</v>
      </c>
      <c r="AF115" s="1" t="s">
        <v>34</v>
      </c>
      <c r="AG115" s="1" t="s">
        <v>34</v>
      </c>
      <c r="AH115" s="1" t="s">
        <v>34</v>
      </c>
      <c r="AI115" s="1" t="s">
        <v>34</v>
      </c>
      <c r="AJ115" s="1" t="s">
        <v>34</v>
      </c>
    </row>
    <row r="116" spans="1:36" x14ac:dyDescent="0.35">
      <c r="A116" s="1" t="s">
        <v>148</v>
      </c>
      <c r="B116" s="1" t="s">
        <v>33</v>
      </c>
      <c r="C116" s="1" t="s">
        <v>34</v>
      </c>
      <c r="D116">
        <v>-2.1000000000000001E-2</v>
      </c>
      <c r="E116">
        <v>1.7000000000000001E-2</v>
      </c>
      <c r="F116">
        <v>1.008</v>
      </c>
      <c r="G116">
        <v>0</v>
      </c>
      <c r="H116">
        <v>0</v>
      </c>
      <c r="I116">
        <v>0</v>
      </c>
      <c r="J116">
        <v>0.81799999999999995</v>
      </c>
      <c r="K116">
        <v>1.0549999999999999</v>
      </c>
      <c r="L116">
        <v>-3.3290000000000002</v>
      </c>
      <c r="M116">
        <f>DEGREES(data_0[[#This Row],[Angle X(°)]])</f>
        <v>46.867947641701335</v>
      </c>
      <c r="N116">
        <f>DEGREES(data_0[[#This Row],[Angle Y(°)]])</f>
        <v>60.447047386301847</v>
      </c>
      <c r="O116">
        <f>DEGREES(data_0[[#This Row],[Angle Z(°)]])</f>
        <v>-190.73764999905106</v>
      </c>
      <c r="P116">
        <f>SUM(data_0[[#This Row],[Spalte1]:[Spalte2]])</f>
        <v>-83.422654971047876</v>
      </c>
      <c r="Q116">
        <v>83.147999999999996</v>
      </c>
      <c r="R116">
        <v>42.548999999999999</v>
      </c>
      <c r="S116">
        <v>76.44</v>
      </c>
      <c r="T116">
        <v>20.41</v>
      </c>
      <c r="U116">
        <v>96759</v>
      </c>
      <c r="V116">
        <v>389.12</v>
      </c>
      <c r="W116" s="1" t="s">
        <v>34</v>
      </c>
      <c r="X116" s="1" t="s">
        <v>34</v>
      </c>
      <c r="Y116" s="1" t="s">
        <v>34</v>
      </c>
      <c r="Z116" s="1" t="s">
        <v>34</v>
      </c>
      <c r="AA116" s="1" t="s">
        <v>34</v>
      </c>
      <c r="AB116" s="1" t="s">
        <v>34</v>
      </c>
      <c r="AC116" s="1" t="s">
        <v>34</v>
      </c>
      <c r="AD116" s="1" t="s">
        <v>34</v>
      </c>
      <c r="AE116" s="1" t="s">
        <v>34</v>
      </c>
      <c r="AF116" s="1" t="s">
        <v>34</v>
      </c>
      <c r="AG116" s="1" t="s">
        <v>34</v>
      </c>
      <c r="AH116" s="1" t="s">
        <v>34</v>
      </c>
      <c r="AI116" s="1" t="s">
        <v>34</v>
      </c>
      <c r="AJ116" s="1" t="s">
        <v>34</v>
      </c>
    </row>
    <row r="117" spans="1:36" x14ac:dyDescent="0.35">
      <c r="A117" s="1" t="s">
        <v>149</v>
      </c>
      <c r="B117" s="1" t="s">
        <v>33</v>
      </c>
      <c r="C117" s="1" t="s">
        <v>34</v>
      </c>
      <c r="D117">
        <v>-2.1000000000000001E-2</v>
      </c>
      <c r="E117">
        <v>1.7000000000000001E-2</v>
      </c>
      <c r="F117">
        <v>1.0089999999999999</v>
      </c>
      <c r="G117">
        <v>0</v>
      </c>
      <c r="H117">
        <v>0</v>
      </c>
      <c r="I117">
        <v>0</v>
      </c>
      <c r="J117">
        <v>0.81299999999999994</v>
      </c>
      <c r="K117">
        <v>1.0549999999999999</v>
      </c>
      <c r="L117">
        <v>-3.3290000000000002</v>
      </c>
      <c r="M117">
        <f>DEGREES(data_0[[#This Row],[Angle X(°)]])</f>
        <v>46.581468744135925</v>
      </c>
      <c r="N117">
        <f>DEGREES(data_0[[#This Row],[Angle Y(°)]])</f>
        <v>60.447047386301847</v>
      </c>
      <c r="O117">
        <f>DEGREES(data_0[[#This Row],[Angle Z(°)]])</f>
        <v>-190.73764999905106</v>
      </c>
      <c r="P117">
        <f>SUM(data_0[[#This Row],[Spalte1]:[Spalte2]])</f>
        <v>-83.709133868613293</v>
      </c>
      <c r="Q117">
        <v>83.147999999999996</v>
      </c>
      <c r="R117">
        <v>42.561999999999998</v>
      </c>
      <c r="S117">
        <v>76.427000000000007</v>
      </c>
      <c r="T117">
        <v>20.37</v>
      </c>
      <c r="U117">
        <v>96759</v>
      </c>
      <c r="V117">
        <v>389.12</v>
      </c>
      <c r="W117" s="1" t="s">
        <v>34</v>
      </c>
      <c r="X117" s="1" t="s">
        <v>34</v>
      </c>
      <c r="Y117" s="1" t="s">
        <v>34</v>
      </c>
      <c r="Z117" s="1" t="s">
        <v>34</v>
      </c>
      <c r="AA117" s="1" t="s">
        <v>34</v>
      </c>
      <c r="AB117" s="1" t="s">
        <v>34</v>
      </c>
      <c r="AC117" s="1" t="s">
        <v>34</v>
      </c>
      <c r="AD117" s="1" t="s">
        <v>34</v>
      </c>
      <c r="AE117" s="1" t="s">
        <v>34</v>
      </c>
      <c r="AF117" s="1" t="s">
        <v>34</v>
      </c>
      <c r="AG117" s="1" t="s">
        <v>34</v>
      </c>
      <c r="AH117" s="1" t="s">
        <v>34</v>
      </c>
      <c r="AI117" s="1" t="s">
        <v>34</v>
      </c>
      <c r="AJ117" s="1" t="s">
        <v>34</v>
      </c>
    </row>
    <row r="118" spans="1:36" x14ac:dyDescent="0.35">
      <c r="A118" s="1" t="s">
        <v>150</v>
      </c>
      <c r="B118" s="1" t="s">
        <v>33</v>
      </c>
      <c r="C118" s="1" t="s">
        <v>34</v>
      </c>
      <c r="D118">
        <v>-2.1000000000000001E-2</v>
      </c>
      <c r="E118">
        <v>1.6E-2</v>
      </c>
      <c r="F118">
        <v>1.008</v>
      </c>
      <c r="G118">
        <v>0</v>
      </c>
      <c r="H118">
        <v>0</v>
      </c>
      <c r="I118">
        <v>0</v>
      </c>
      <c r="J118">
        <v>0.81299999999999994</v>
      </c>
      <c r="K118">
        <v>1.0549999999999999</v>
      </c>
      <c r="L118">
        <v>-3.3290000000000002</v>
      </c>
      <c r="M118">
        <f>DEGREES(data_0[[#This Row],[Angle X(°)]])</f>
        <v>46.581468744135925</v>
      </c>
      <c r="N118">
        <f>DEGREES(data_0[[#This Row],[Angle Y(°)]])</f>
        <v>60.447047386301847</v>
      </c>
      <c r="O118">
        <f>DEGREES(data_0[[#This Row],[Angle Z(°)]])</f>
        <v>-190.73764999905106</v>
      </c>
      <c r="P118">
        <f>SUM(data_0[[#This Row],[Spalte1]:[Spalte2]])</f>
        <v>-83.709133868613293</v>
      </c>
      <c r="Q118">
        <v>83.147999999999996</v>
      </c>
      <c r="R118">
        <v>42.561999999999998</v>
      </c>
      <c r="S118">
        <v>76.44</v>
      </c>
      <c r="T118">
        <v>20.39</v>
      </c>
      <c r="U118">
        <v>96758</v>
      </c>
      <c r="V118">
        <v>389.2</v>
      </c>
      <c r="W118" s="1" t="s">
        <v>34</v>
      </c>
      <c r="X118" s="1" t="s">
        <v>34</v>
      </c>
      <c r="Y118" s="1" t="s">
        <v>34</v>
      </c>
      <c r="Z118" s="1" t="s">
        <v>34</v>
      </c>
      <c r="AA118" s="1" t="s">
        <v>34</v>
      </c>
      <c r="AB118" s="1" t="s">
        <v>34</v>
      </c>
      <c r="AC118" s="1" t="s">
        <v>34</v>
      </c>
      <c r="AD118" s="1" t="s">
        <v>34</v>
      </c>
      <c r="AE118" s="1" t="s">
        <v>34</v>
      </c>
      <c r="AF118" s="1" t="s">
        <v>34</v>
      </c>
      <c r="AG118" s="1" t="s">
        <v>34</v>
      </c>
      <c r="AH118" s="1" t="s">
        <v>34</v>
      </c>
      <c r="AI118" s="1" t="s">
        <v>34</v>
      </c>
      <c r="AJ118" s="1" t="s">
        <v>34</v>
      </c>
    </row>
    <row r="119" spans="1:36" x14ac:dyDescent="0.35">
      <c r="A119" s="1" t="s">
        <v>151</v>
      </c>
      <c r="B119" s="1" t="s">
        <v>33</v>
      </c>
      <c r="C119" s="1" t="s">
        <v>34</v>
      </c>
      <c r="D119">
        <v>-2.1000000000000001E-2</v>
      </c>
      <c r="E119">
        <v>1.7000000000000001E-2</v>
      </c>
      <c r="F119">
        <v>1.0089999999999999</v>
      </c>
      <c r="G119">
        <v>0</v>
      </c>
      <c r="H119">
        <v>0</v>
      </c>
      <c r="I119">
        <v>0</v>
      </c>
      <c r="J119">
        <v>0.81299999999999994</v>
      </c>
      <c r="K119">
        <v>1.0549999999999999</v>
      </c>
      <c r="L119">
        <v>-3.3290000000000002</v>
      </c>
      <c r="M119">
        <f>DEGREES(data_0[[#This Row],[Angle X(°)]])</f>
        <v>46.581468744135925</v>
      </c>
      <c r="N119">
        <f>DEGREES(data_0[[#This Row],[Angle Y(°)]])</f>
        <v>60.447047386301847</v>
      </c>
      <c r="O119">
        <f>DEGREES(data_0[[#This Row],[Angle Z(°)]])</f>
        <v>-190.73764999905106</v>
      </c>
      <c r="P119">
        <f>SUM(data_0[[#This Row],[Spalte1]:[Spalte2]])</f>
        <v>-83.709133868613293</v>
      </c>
      <c r="Q119">
        <v>83.135000000000005</v>
      </c>
      <c r="R119">
        <v>42.575000000000003</v>
      </c>
      <c r="S119">
        <v>76.427000000000007</v>
      </c>
      <c r="T119">
        <v>20.37</v>
      </c>
      <c r="U119">
        <v>96758</v>
      </c>
      <c r="V119">
        <v>389.2</v>
      </c>
      <c r="W119" s="1" t="s">
        <v>34</v>
      </c>
      <c r="X119" s="1" t="s">
        <v>34</v>
      </c>
      <c r="Y119" s="1" t="s">
        <v>34</v>
      </c>
      <c r="Z119" s="1" t="s">
        <v>34</v>
      </c>
      <c r="AA119" s="1" t="s">
        <v>34</v>
      </c>
      <c r="AB119" s="1" t="s">
        <v>34</v>
      </c>
      <c r="AC119" s="1" t="s">
        <v>34</v>
      </c>
      <c r="AD119" s="1" t="s">
        <v>34</v>
      </c>
      <c r="AE119" s="1" t="s">
        <v>34</v>
      </c>
      <c r="AF119" s="1" t="s">
        <v>34</v>
      </c>
      <c r="AG119" s="1" t="s">
        <v>34</v>
      </c>
      <c r="AH119" s="1" t="s">
        <v>34</v>
      </c>
      <c r="AI119" s="1" t="s">
        <v>34</v>
      </c>
      <c r="AJ119" s="1" t="s">
        <v>34</v>
      </c>
    </row>
    <row r="120" spans="1:36" x14ac:dyDescent="0.35">
      <c r="A120" s="1" t="s">
        <v>152</v>
      </c>
      <c r="B120" s="1" t="s">
        <v>33</v>
      </c>
      <c r="C120" s="1" t="s">
        <v>34</v>
      </c>
      <c r="D120">
        <v>-2.1000000000000001E-2</v>
      </c>
      <c r="E120">
        <v>1.7000000000000001E-2</v>
      </c>
      <c r="F120">
        <v>1.0089999999999999</v>
      </c>
      <c r="G120">
        <v>0</v>
      </c>
      <c r="H120">
        <v>0</v>
      </c>
      <c r="I120">
        <v>0</v>
      </c>
      <c r="J120">
        <v>0.81299999999999994</v>
      </c>
      <c r="K120">
        <v>1.0549999999999999</v>
      </c>
      <c r="L120">
        <v>-3.3290000000000002</v>
      </c>
      <c r="M120">
        <f>DEGREES(data_0[[#This Row],[Angle X(°)]])</f>
        <v>46.581468744135925</v>
      </c>
      <c r="N120">
        <f>DEGREES(data_0[[#This Row],[Angle Y(°)]])</f>
        <v>60.447047386301847</v>
      </c>
      <c r="O120">
        <f>DEGREES(data_0[[#This Row],[Angle Z(°)]])</f>
        <v>-190.73764999905106</v>
      </c>
      <c r="P120">
        <f>SUM(data_0[[#This Row],[Spalte1]:[Spalte2]])</f>
        <v>-83.709133868613293</v>
      </c>
      <c r="Q120">
        <v>83.147999999999996</v>
      </c>
      <c r="R120">
        <v>42.561999999999998</v>
      </c>
      <c r="S120">
        <v>76.427000000000007</v>
      </c>
      <c r="T120">
        <v>20.36</v>
      </c>
      <c r="U120">
        <v>96759</v>
      </c>
      <c r="V120">
        <v>389.12</v>
      </c>
      <c r="W120" s="1" t="s">
        <v>34</v>
      </c>
      <c r="X120" s="1" t="s">
        <v>34</v>
      </c>
      <c r="Y120" s="1" t="s">
        <v>34</v>
      </c>
      <c r="Z120" s="1" t="s">
        <v>34</v>
      </c>
      <c r="AA120" s="1" t="s">
        <v>34</v>
      </c>
      <c r="AB120" s="1" t="s">
        <v>34</v>
      </c>
      <c r="AC120" s="1" t="s">
        <v>34</v>
      </c>
      <c r="AD120" s="1" t="s">
        <v>34</v>
      </c>
      <c r="AE120" s="1" t="s">
        <v>34</v>
      </c>
      <c r="AF120" s="1" t="s">
        <v>34</v>
      </c>
      <c r="AG120" s="1" t="s">
        <v>34</v>
      </c>
      <c r="AH120" s="1" t="s">
        <v>34</v>
      </c>
      <c r="AI120" s="1" t="s">
        <v>34</v>
      </c>
      <c r="AJ120" s="1" t="s">
        <v>34</v>
      </c>
    </row>
    <row r="121" spans="1:36" x14ac:dyDescent="0.35">
      <c r="A121" s="1" t="s">
        <v>153</v>
      </c>
      <c r="B121" s="1" t="s">
        <v>33</v>
      </c>
      <c r="C121" s="1" t="s">
        <v>34</v>
      </c>
      <c r="D121">
        <v>-2.1000000000000001E-2</v>
      </c>
      <c r="E121">
        <v>1.7000000000000001E-2</v>
      </c>
      <c r="F121">
        <v>1.0089999999999999</v>
      </c>
      <c r="G121">
        <v>0</v>
      </c>
      <c r="H121">
        <v>0</v>
      </c>
      <c r="I121">
        <v>0</v>
      </c>
      <c r="J121">
        <v>0.81299999999999994</v>
      </c>
      <c r="K121">
        <v>1.0489999999999999</v>
      </c>
      <c r="L121">
        <v>-3.3290000000000002</v>
      </c>
      <c r="M121">
        <f>DEGREES(data_0[[#This Row],[Angle X(°)]])</f>
        <v>46.581468744135925</v>
      </c>
      <c r="N121">
        <f>DEGREES(data_0[[#This Row],[Angle Y(°)]])</f>
        <v>60.103272709223354</v>
      </c>
      <c r="O121">
        <f>DEGREES(data_0[[#This Row],[Angle Z(°)]])</f>
        <v>-190.73764999905106</v>
      </c>
      <c r="P121">
        <f>SUM(data_0[[#This Row],[Spalte1]:[Spalte2]])</f>
        <v>-84.052908545691778</v>
      </c>
      <c r="Q121">
        <v>83.135000000000005</v>
      </c>
      <c r="R121">
        <v>42.561999999999998</v>
      </c>
      <c r="S121">
        <v>76.44</v>
      </c>
      <c r="T121">
        <v>20.39</v>
      </c>
      <c r="U121">
        <v>96759</v>
      </c>
      <c r="V121">
        <v>389.12</v>
      </c>
      <c r="W121" s="1" t="s">
        <v>34</v>
      </c>
      <c r="X121" s="1" t="s">
        <v>34</v>
      </c>
      <c r="Y121" s="1" t="s">
        <v>34</v>
      </c>
      <c r="Z121" s="1" t="s">
        <v>34</v>
      </c>
      <c r="AA121" s="1" t="s">
        <v>34</v>
      </c>
      <c r="AB121" s="1" t="s">
        <v>34</v>
      </c>
      <c r="AC121" s="1" t="s">
        <v>34</v>
      </c>
      <c r="AD121" s="1" t="s">
        <v>34</v>
      </c>
      <c r="AE121" s="1" t="s">
        <v>34</v>
      </c>
      <c r="AF121" s="1" t="s">
        <v>34</v>
      </c>
      <c r="AG121" s="1" t="s">
        <v>34</v>
      </c>
      <c r="AH121" s="1" t="s">
        <v>34</v>
      </c>
      <c r="AI121" s="1" t="s">
        <v>34</v>
      </c>
      <c r="AJ121" s="1" t="s">
        <v>34</v>
      </c>
    </row>
    <row r="122" spans="1:36" x14ac:dyDescent="0.35">
      <c r="A122" s="1" t="s">
        <v>154</v>
      </c>
      <c r="B122" s="1" t="s">
        <v>33</v>
      </c>
      <c r="C122" s="1" t="s">
        <v>34</v>
      </c>
      <c r="D122">
        <v>-2.1999999999999999E-2</v>
      </c>
      <c r="E122">
        <v>1.7000000000000001E-2</v>
      </c>
      <c r="F122">
        <v>1.008</v>
      </c>
      <c r="G122">
        <v>0</v>
      </c>
      <c r="H122">
        <v>0</v>
      </c>
      <c r="I122">
        <v>0</v>
      </c>
      <c r="J122">
        <v>0.81299999999999994</v>
      </c>
      <c r="K122">
        <v>1.0489999999999999</v>
      </c>
      <c r="L122">
        <v>-3.3290000000000002</v>
      </c>
      <c r="M122">
        <f>DEGREES(data_0[[#This Row],[Angle X(°)]])</f>
        <v>46.581468744135925</v>
      </c>
      <c r="N122">
        <f>DEGREES(data_0[[#This Row],[Angle Y(°)]])</f>
        <v>60.103272709223354</v>
      </c>
      <c r="O122">
        <f>DEGREES(data_0[[#This Row],[Angle Z(°)]])</f>
        <v>-190.73764999905106</v>
      </c>
      <c r="P122">
        <f>SUM(data_0[[#This Row],[Spalte1]:[Spalte2]])</f>
        <v>-84.052908545691778</v>
      </c>
      <c r="Q122">
        <v>83.147999999999996</v>
      </c>
      <c r="R122">
        <v>42.561999999999998</v>
      </c>
      <c r="S122">
        <v>76.427000000000007</v>
      </c>
      <c r="T122">
        <v>20.41</v>
      </c>
      <c r="U122">
        <v>96759</v>
      </c>
      <c r="V122">
        <v>389.12</v>
      </c>
      <c r="W122" s="1" t="s">
        <v>34</v>
      </c>
      <c r="X122" s="1" t="s">
        <v>34</v>
      </c>
      <c r="Y122" s="1" t="s">
        <v>34</v>
      </c>
      <c r="Z122" s="1" t="s">
        <v>34</v>
      </c>
      <c r="AA122" s="1" t="s">
        <v>34</v>
      </c>
      <c r="AB122" s="1" t="s">
        <v>34</v>
      </c>
      <c r="AC122" s="1" t="s">
        <v>34</v>
      </c>
      <c r="AD122" s="1" t="s">
        <v>34</v>
      </c>
      <c r="AE122" s="1" t="s">
        <v>34</v>
      </c>
      <c r="AF122" s="1" t="s">
        <v>34</v>
      </c>
      <c r="AG122" s="1" t="s">
        <v>34</v>
      </c>
      <c r="AH122" s="1" t="s">
        <v>34</v>
      </c>
      <c r="AI122" s="1" t="s">
        <v>34</v>
      </c>
      <c r="AJ122" s="1" t="s">
        <v>34</v>
      </c>
    </row>
    <row r="123" spans="1:36" x14ac:dyDescent="0.35">
      <c r="A123" s="1" t="s">
        <v>155</v>
      </c>
      <c r="B123" s="1" t="s">
        <v>33</v>
      </c>
      <c r="C123" s="1" t="s">
        <v>34</v>
      </c>
      <c r="D123">
        <v>-2.1000000000000001E-2</v>
      </c>
      <c r="E123">
        <v>1.9E-2</v>
      </c>
      <c r="F123">
        <v>1.008</v>
      </c>
      <c r="G123">
        <v>0</v>
      </c>
      <c r="H123">
        <v>0</v>
      </c>
      <c r="I123">
        <v>0</v>
      </c>
      <c r="J123">
        <v>0.81299999999999994</v>
      </c>
      <c r="K123">
        <v>1.0489999999999999</v>
      </c>
      <c r="L123">
        <v>-3.3290000000000002</v>
      </c>
      <c r="M123">
        <f>DEGREES(data_0[[#This Row],[Angle X(°)]])</f>
        <v>46.581468744135925</v>
      </c>
      <c r="N123">
        <f>DEGREES(data_0[[#This Row],[Angle Y(°)]])</f>
        <v>60.103272709223354</v>
      </c>
      <c r="O123">
        <f>DEGREES(data_0[[#This Row],[Angle Z(°)]])</f>
        <v>-190.73764999905106</v>
      </c>
      <c r="P123">
        <f>SUM(data_0[[#This Row],[Spalte1]:[Spalte2]])</f>
        <v>-84.052908545691778</v>
      </c>
      <c r="Q123">
        <v>83.135000000000005</v>
      </c>
      <c r="R123">
        <v>42.575000000000003</v>
      </c>
      <c r="S123">
        <v>76.388000000000005</v>
      </c>
      <c r="T123">
        <v>20.39</v>
      </c>
      <c r="U123">
        <v>96759</v>
      </c>
      <c r="V123">
        <v>389.12</v>
      </c>
      <c r="W123" s="1" t="s">
        <v>34</v>
      </c>
      <c r="X123" s="1" t="s">
        <v>34</v>
      </c>
      <c r="Y123" s="1" t="s">
        <v>34</v>
      </c>
      <c r="Z123" s="1" t="s">
        <v>34</v>
      </c>
      <c r="AA123" s="1" t="s">
        <v>34</v>
      </c>
      <c r="AB123" s="1" t="s">
        <v>34</v>
      </c>
      <c r="AC123" s="1" t="s">
        <v>34</v>
      </c>
      <c r="AD123" s="1" t="s">
        <v>34</v>
      </c>
      <c r="AE123" s="1" t="s">
        <v>34</v>
      </c>
      <c r="AF123" s="1" t="s">
        <v>34</v>
      </c>
      <c r="AG123" s="1" t="s">
        <v>34</v>
      </c>
      <c r="AH123" s="1" t="s">
        <v>34</v>
      </c>
      <c r="AI123" s="1" t="s">
        <v>34</v>
      </c>
      <c r="AJ123" s="1" t="s">
        <v>34</v>
      </c>
    </row>
    <row r="124" spans="1:36" x14ac:dyDescent="0.35">
      <c r="A124" s="1" t="s">
        <v>156</v>
      </c>
      <c r="B124" s="1" t="s">
        <v>33</v>
      </c>
      <c r="C124" s="1" t="s">
        <v>34</v>
      </c>
      <c r="D124">
        <v>-2.1999999999999999E-2</v>
      </c>
      <c r="E124">
        <v>0.05</v>
      </c>
      <c r="F124">
        <v>1.0109999999999999</v>
      </c>
      <c r="G124">
        <v>0</v>
      </c>
      <c r="H124">
        <v>0</v>
      </c>
      <c r="I124">
        <v>0</v>
      </c>
      <c r="J124">
        <v>0.81799999999999995</v>
      </c>
      <c r="K124">
        <v>1.0489999999999999</v>
      </c>
      <c r="L124">
        <v>-3.3290000000000002</v>
      </c>
      <c r="M124">
        <f>DEGREES(data_0[[#This Row],[Angle X(°)]])</f>
        <v>46.867947641701335</v>
      </c>
      <c r="N124">
        <f>DEGREES(data_0[[#This Row],[Angle Y(°)]])</f>
        <v>60.103272709223354</v>
      </c>
      <c r="O124">
        <f>DEGREES(data_0[[#This Row],[Angle Z(°)]])</f>
        <v>-190.73764999905106</v>
      </c>
      <c r="P124">
        <f>SUM(data_0[[#This Row],[Spalte1]:[Spalte2]])</f>
        <v>-83.766429648126376</v>
      </c>
      <c r="Q124">
        <v>82.914000000000001</v>
      </c>
      <c r="R124">
        <v>43.42</v>
      </c>
      <c r="S124">
        <v>75.724999999999994</v>
      </c>
      <c r="T124">
        <v>20.420000000000002</v>
      </c>
      <c r="U124">
        <v>96759</v>
      </c>
      <c r="V124">
        <v>389.12</v>
      </c>
      <c r="W124" s="1" t="s">
        <v>34</v>
      </c>
      <c r="X124" s="1" t="s">
        <v>34</v>
      </c>
      <c r="Y124" s="1" t="s">
        <v>34</v>
      </c>
      <c r="Z124" s="1" t="s">
        <v>34</v>
      </c>
      <c r="AA124" s="1" t="s">
        <v>34</v>
      </c>
      <c r="AB124" s="1" t="s">
        <v>34</v>
      </c>
      <c r="AC124" s="1" t="s">
        <v>34</v>
      </c>
      <c r="AD124" s="1" t="s">
        <v>34</v>
      </c>
      <c r="AE124" s="1" t="s">
        <v>34</v>
      </c>
      <c r="AF124" s="1" t="s">
        <v>34</v>
      </c>
      <c r="AG124" s="1" t="s">
        <v>34</v>
      </c>
      <c r="AH124" s="1" t="s">
        <v>34</v>
      </c>
      <c r="AI124" s="1" t="s">
        <v>34</v>
      </c>
      <c r="AJ124" s="1" t="s">
        <v>34</v>
      </c>
    </row>
    <row r="125" spans="1:36" x14ac:dyDescent="0.35">
      <c r="A125" s="1" t="s">
        <v>157</v>
      </c>
      <c r="B125" s="1" t="s">
        <v>33</v>
      </c>
      <c r="C125" s="1" t="s">
        <v>34</v>
      </c>
      <c r="D125">
        <v>-2.1999999999999999E-2</v>
      </c>
      <c r="E125">
        <v>3.4000000000000002E-2</v>
      </c>
      <c r="F125">
        <v>1.0089999999999999</v>
      </c>
      <c r="G125">
        <v>0</v>
      </c>
      <c r="H125">
        <v>0</v>
      </c>
      <c r="I125">
        <v>0</v>
      </c>
      <c r="J125">
        <v>0.85699999999999998</v>
      </c>
      <c r="K125">
        <v>1.0489999999999999</v>
      </c>
      <c r="L125">
        <v>-3.3290000000000002</v>
      </c>
      <c r="M125">
        <f>DEGREES(data_0[[#This Row],[Angle X(°)]])</f>
        <v>49.102483042711548</v>
      </c>
      <c r="N125">
        <f>DEGREES(data_0[[#This Row],[Angle Y(°)]])</f>
        <v>60.103272709223354</v>
      </c>
      <c r="O125">
        <f>DEGREES(data_0[[#This Row],[Angle Z(°)]])</f>
        <v>-190.73764999905106</v>
      </c>
      <c r="P125">
        <f>SUM(data_0[[#This Row],[Spalte1]:[Spalte2]])</f>
        <v>-81.531894247116156</v>
      </c>
      <c r="Q125">
        <v>81.25</v>
      </c>
      <c r="R125">
        <v>50.258000000000003</v>
      </c>
      <c r="S125">
        <v>70.551000000000002</v>
      </c>
      <c r="T125">
        <v>20.420000000000002</v>
      </c>
      <c r="U125">
        <v>96759</v>
      </c>
      <c r="V125">
        <v>389.12</v>
      </c>
      <c r="W125" s="1" t="s">
        <v>34</v>
      </c>
      <c r="X125" s="1" t="s">
        <v>34</v>
      </c>
      <c r="Y125" s="1" t="s">
        <v>34</v>
      </c>
      <c r="Z125" s="1" t="s">
        <v>34</v>
      </c>
      <c r="AA125" s="1" t="s">
        <v>34</v>
      </c>
      <c r="AB125" s="1" t="s">
        <v>34</v>
      </c>
      <c r="AC125" s="1" t="s">
        <v>34</v>
      </c>
      <c r="AD125" s="1" t="s">
        <v>34</v>
      </c>
      <c r="AE125" s="1" t="s">
        <v>34</v>
      </c>
      <c r="AF125" s="1" t="s">
        <v>34</v>
      </c>
      <c r="AG125" s="1" t="s">
        <v>34</v>
      </c>
      <c r="AH125" s="1" t="s">
        <v>34</v>
      </c>
      <c r="AI125" s="1" t="s">
        <v>34</v>
      </c>
      <c r="AJ125" s="1" t="s">
        <v>34</v>
      </c>
    </row>
    <row r="126" spans="1:36" x14ac:dyDescent="0.35">
      <c r="A126" s="1" t="s">
        <v>158</v>
      </c>
      <c r="B126" s="1" t="s">
        <v>33</v>
      </c>
      <c r="C126" s="1" t="s">
        <v>34</v>
      </c>
      <c r="D126">
        <v>-2.1000000000000001E-2</v>
      </c>
      <c r="E126">
        <v>3.3000000000000002E-2</v>
      </c>
      <c r="F126">
        <v>1.0109999999999999</v>
      </c>
      <c r="G126">
        <v>0</v>
      </c>
      <c r="H126">
        <v>0</v>
      </c>
      <c r="I126">
        <v>0</v>
      </c>
      <c r="J126">
        <v>0.91700000000000004</v>
      </c>
      <c r="K126">
        <v>1.0489999999999999</v>
      </c>
      <c r="L126">
        <v>-3.3290000000000002</v>
      </c>
      <c r="M126">
        <f>DEGREES(data_0[[#This Row],[Angle X(°)]])</f>
        <v>52.540229813496495</v>
      </c>
      <c r="N126">
        <f>DEGREES(data_0[[#This Row],[Angle Y(°)]])</f>
        <v>60.103272709223354</v>
      </c>
      <c r="O126">
        <f>DEGREES(data_0[[#This Row],[Angle Z(°)]])</f>
        <v>-190.73764999905106</v>
      </c>
      <c r="P126">
        <f>SUM(data_0[[#This Row],[Spalte1]:[Spalte2]])</f>
        <v>-78.094147476331216</v>
      </c>
      <c r="Q126">
        <v>77.180999999999997</v>
      </c>
      <c r="R126">
        <v>66.325999999999993</v>
      </c>
      <c r="S126">
        <v>57.707000000000001</v>
      </c>
      <c r="T126">
        <v>20.37</v>
      </c>
      <c r="U126">
        <v>96758</v>
      </c>
      <c r="V126">
        <v>389.2</v>
      </c>
      <c r="W126" s="1" t="s">
        <v>34</v>
      </c>
      <c r="X126" s="1" t="s">
        <v>34</v>
      </c>
      <c r="Y126" s="1" t="s">
        <v>34</v>
      </c>
      <c r="Z126" s="1" t="s">
        <v>34</v>
      </c>
      <c r="AA126" s="1" t="s">
        <v>34</v>
      </c>
      <c r="AB126" s="1" t="s">
        <v>34</v>
      </c>
      <c r="AC126" s="1" t="s">
        <v>34</v>
      </c>
      <c r="AD126" s="1" t="s">
        <v>34</v>
      </c>
      <c r="AE126" s="1" t="s">
        <v>34</v>
      </c>
      <c r="AF126" s="1" t="s">
        <v>34</v>
      </c>
      <c r="AG126" s="1" t="s">
        <v>34</v>
      </c>
      <c r="AH126" s="1" t="s">
        <v>34</v>
      </c>
      <c r="AI126" s="1" t="s">
        <v>34</v>
      </c>
      <c r="AJ126" s="1" t="s">
        <v>34</v>
      </c>
    </row>
    <row r="127" spans="1:36" x14ac:dyDescent="0.35">
      <c r="A127" s="1" t="s">
        <v>159</v>
      </c>
      <c r="B127" s="1" t="s">
        <v>33</v>
      </c>
      <c r="C127" s="1" t="s">
        <v>34</v>
      </c>
      <c r="D127">
        <v>-2.4E-2</v>
      </c>
      <c r="E127">
        <v>3.5000000000000003E-2</v>
      </c>
      <c r="F127">
        <v>1.006</v>
      </c>
      <c r="G127">
        <v>-6.0999999999999999E-2</v>
      </c>
      <c r="H127">
        <v>-0.122</v>
      </c>
      <c r="I127">
        <v>-0.24399999999999999</v>
      </c>
      <c r="J127">
        <v>0.97199999999999998</v>
      </c>
      <c r="K127">
        <v>1.0549999999999999</v>
      </c>
      <c r="L127">
        <v>-3.34</v>
      </c>
      <c r="M127">
        <f>DEGREES(data_0[[#This Row],[Angle X(°)]])</f>
        <v>55.691497686716019</v>
      </c>
      <c r="N127">
        <f>DEGREES(data_0[[#This Row],[Angle Y(°)]])</f>
        <v>60.447047386301847</v>
      </c>
      <c r="O127">
        <f>DEGREES(data_0[[#This Row],[Angle Z(°)]])</f>
        <v>-191.36790357369495</v>
      </c>
      <c r="P127">
        <f>SUM(data_0[[#This Row],[Spalte1]:[Spalte2]])</f>
        <v>-75.22935850067708</v>
      </c>
      <c r="Q127">
        <v>69.537000000000006</v>
      </c>
      <c r="R127">
        <v>92.468999999999994</v>
      </c>
      <c r="S127">
        <v>34.332999999999998</v>
      </c>
      <c r="T127">
        <v>20.41</v>
      </c>
      <c r="U127">
        <v>96758</v>
      </c>
      <c r="V127">
        <v>389.2</v>
      </c>
      <c r="W127" s="1" t="s">
        <v>34</v>
      </c>
      <c r="X127" s="1" t="s">
        <v>34</v>
      </c>
      <c r="Y127" s="1" t="s">
        <v>34</v>
      </c>
      <c r="Z127" s="1" t="s">
        <v>34</v>
      </c>
      <c r="AA127" s="1" t="s">
        <v>34</v>
      </c>
      <c r="AB127" s="1" t="s">
        <v>34</v>
      </c>
      <c r="AC127" s="1" t="s">
        <v>34</v>
      </c>
      <c r="AD127" s="1" t="s">
        <v>34</v>
      </c>
      <c r="AE127" s="1" t="s">
        <v>34</v>
      </c>
      <c r="AF127" s="1" t="s">
        <v>34</v>
      </c>
      <c r="AG127" s="1" t="s">
        <v>34</v>
      </c>
      <c r="AH127" s="1" t="s">
        <v>34</v>
      </c>
      <c r="AI127" s="1" t="s">
        <v>34</v>
      </c>
      <c r="AJ127" s="1" t="s">
        <v>34</v>
      </c>
    </row>
    <row r="128" spans="1:36" x14ac:dyDescent="0.35">
      <c r="A128" s="1" t="s">
        <v>160</v>
      </c>
      <c r="B128" s="1" t="s">
        <v>33</v>
      </c>
      <c r="C128" s="1" t="s">
        <v>34</v>
      </c>
      <c r="D128">
        <v>-2.1000000000000001E-2</v>
      </c>
      <c r="E128">
        <v>6.8000000000000005E-2</v>
      </c>
      <c r="F128">
        <v>1.0089999999999999</v>
      </c>
      <c r="G128">
        <v>-0.122</v>
      </c>
      <c r="H128">
        <v>6.0999999999999999E-2</v>
      </c>
      <c r="I128">
        <v>-0.122</v>
      </c>
      <c r="J128">
        <v>1.038</v>
      </c>
      <c r="K128">
        <v>1.0489999999999999</v>
      </c>
      <c r="L128">
        <v>-3.3340000000000001</v>
      </c>
      <c r="M128">
        <f>DEGREES(data_0[[#This Row],[Angle X(°)]])</f>
        <v>59.473019134579452</v>
      </c>
      <c r="N128">
        <f>DEGREES(data_0[[#This Row],[Angle Y(°)]])</f>
        <v>60.103272709223354</v>
      </c>
      <c r="O128">
        <f>DEGREES(data_0[[#This Row],[Angle Z(°)]])</f>
        <v>-191.02412889661647</v>
      </c>
      <c r="P128">
        <f>SUM(data_0[[#This Row],[Spalte1]:[Spalte2]])</f>
        <v>-71.447837052813668</v>
      </c>
      <c r="Q128">
        <v>57.524999999999999</v>
      </c>
      <c r="R128">
        <v>125.801</v>
      </c>
      <c r="S128">
        <v>-2.548</v>
      </c>
      <c r="T128">
        <v>20.41</v>
      </c>
      <c r="U128">
        <v>96758</v>
      </c>
      <c r="V128">
        <v>389.2</v>
      </c>
      <c r="W128" s="1" t="s">
        <v>34</v>
      </c>
      <c r="X128" s="1" t="s">
        <v>34</v>
      </c>
      <c r="Y128" s="1" t="s">
        <v>34</v>
      </c>
      <c r="Z128" s="1" t="s">
        <v>34</v>
      </c>
      <c r="AA128" s="1" t="s">
        <v>34</v>
      </c>
      <c r="AB128" s="1" t="s">
        <v>34</v>
      </c>
      <c r="AC128" s="1" t="s">
        <v>34</v>
      </c>
      <c r="AD128" s="1" t="s">
        <v>34</v>
      </c>
      <c r="AE128" s="1" t="s">
        <v>34</v>
      </c>
      <c r="AF128" s="1" t="s">
        <v>34</v>
      </c>
      <c r="AG128" s="1" t="s">
        <v>34</v>
      </c>
      <c r="AH128" s="1" t="s">
        <v>34</v>
      </c>
      <c r="AI128" s="1" t="s">
        <v>34</v>
      </c>
      <c r="AJ128" s="1" t="s">
        <v>34</v>
      </c>
    </row>
    <row r="129" spans="1:36" x14ac:dyDescent="0.35">
      <c r="A129" s="1" t="s">
        <v>161</v>
      </c>
      <c r="B129" s="1" t="s">
        <v>33</v>
      </c>
      <c r="C129" s="1" t="s">
        <v>34</v>
      </c>
      <c r="D129">
        <v>-2.1000000000000001E-2</v>
      </c>
      <c r="E129">
        <v>1.7999999999999999E-2</v>
      </c>
      <c r="F129">
        <v>1.0089999999999999</v>
      </c>
      <c r="G129">
        <v>-6.0999999999999999E-2</v>
      </c>
      <c r="H129">
        <v>0.122</v>
      </c>
      <c r="I129">
        <v>6.0999999999999999E-2</v>
      </c>
      <c r="J129">
        <v>1.115</v>
      </c>
      <c r="K129">
        <v>1.0489999999999999</v>
      </c>
      <c r="L129">
        <v>-3.3290000000000002</v>
      </c>
      <c r="M129">
        <f>DEGREES(data_0[[#This Row],[Angle X(°)]])</f>
        <v>63.884794157086787</v>
      </c>
      <c r="N129">
        <f>DEGREES(data_0[[#This Row],[Angle Y(°)]])</f>
        <v>60.103272709223354</v>
      </c>
      <c r="O129">
        <f>DEGREES(data_0[[#This Row],[Angle Z(°)]])</f>
        <v>-190.73764999905106</v>
      </c>
      <c r="P129">
        <f>SUM(data_0[[#This Row],[Spalte1]:[Spalte2]])</f>
        <v>-66.749583132740923</v>
      </c>
      <c r="Q129">
        <v>39.767000000000003</v>
      </c>
      <c r="R129">
        <v>157.92400000000001</v>
      </c>
      <c r="S129">
        <v>-58.643000000000001</v>
      </c>
      <c r="T129">
        <v>20.34</v>
      </c>
      <c r="U129">
        <v>96759</v>
      </c>
      <c r="V129">
        <v>389.12</v>
      </c>
      <c r="W129" s="1" t="s">
        <v>34</v>
      </c>
      <c r="X129" s="1" t="s">
        <v>34</v>
      </c>
      <c r="Y129" s="1" t="s">
        <v>34</v>
      </c>
      <c r="Z129" s="1" t="s">
        <v>34</v>
      </c>
      <c r="AA129" s="1" t="s">
        <v>34</v>
      </c>
      <c r="AB129" s="1" t="s">
        <v>34</v>
      </c>
      <c r="AC129" s="1" t="s">
        <v>34</v>
      </c>
      <c r="AD129" s="1" t="s">
        <v>34</v>
      </c>
      <c r="AE129" s="1" t="s">
        <v>34</v>
      </c>
      <c r="AF129" s="1" t="s">
        <v>34</v>
      </c>
      <c r="AG129" s="1" t="s">
        <v>34</v>
      </c>
      <c r="AH129" s="1" t="s">
        <v>34</v>
      </c>
      <c r="AI129" s="1" t="s">
        <v>34</v>
      </c>
      <c r="AJ129" s="1" t="s">
        <v>34</v>
      </c>
    </row>
    <row r="130" spans="1:36" x14ac:dyDescent="0.35">
      <c r="A130" s="1" t="s">
        <v>162</v>
      </c>
      <c r="B130" s="1" t="s">
        <v>33</v>
      </c>
      <c r="C130" s="1" t="s">
        <v>34</v>
      </c>
      <c r="D130">
        <v>-0.02</v>
      </c>
      <c r="E130">
        <v>0</v>
      </c>
      <c r="F130">
        <v>1.0089999999999999</v>
      </c>
      <c r="G130">
        <v>-6.0999999999999999E-2</v>
      </c>
      <c r="H130">
        <v>6.0999999999999999E-2</v>
      </c>
      <c r="I130">
        <v>-6.0999999999999999E-2</v>
      </c>
      <c r="J130">
        <v>1.1259999999999999</v>
      </c>
      <c r="K130">
        <v>1.044</v>
      </c>
      <c r="L130">
        <v>-3.3290000000000002</v>
      </c>
      <c r="M130">
        <f>DEGREES(data_0[[#This Row],[Angle X(°)]])</f>
        <v>64.515047731730689</v>
      </c>
      <c r="N130">
        <f>DEGREES(data_0[[#This Row],[Angle Y(°)]])</f>
        <v>59.816793811657945</v>
      </c>
      <c r="O130">
        <f>DEGREES(data_0[[#This Row],[Angle Z(°)]])</f>
        <v>-190.73764999905106</v>
      </c>
      <c r="P130">
        <f>SUM(data_0[[#This Row],[Spalte1]:[Spalte2]])</f>
        <v>-66.405808455662424</v>
      </c>
      <c r="Q130">
        <v>20.215</v>
      </c>
      <c r="R130">
        <v>187.52500000000001</v>
      </c>
      <c r="S130">
        <v>-122.369</v>
      </c>
      <c r="T130">
        <v>20.420000000000002</v>
      </c>
      <c r="U130">
        <v>96760</v>
      </c>
      <c r="V130">
        <v>389.04</v>
      </c>
      <c r="W130" s="1" t="s">
        <v>34</v>
      </c>
      <c r="X130" s="1" t="s">
        <v>34</v>
      </c>
      <c r="Y130" s="1" t="s">
        <v>34</v>
      </c>
      <c r="Z130" s="1" t="s">
        <v>34</v>
      </c>
      <c r="AA130" s="1" t="s">
        <v>34</v>
      </c>
      <c r="AB130" s="1" t="s">
        <v>34</v>
      </c>
      <c r="AC130" s="1" t="s">
        <v>34</v>
      </c>
      <c r="AD130" s="1" t="s">
        <v>34</v>
      </c>
      <c r="AE130" s="1" t="s">
        <v>34</v>
      </c>
      <c r="AF130" s="1" t="s">
        <v>34</v>
      </c>
      <c r="AG130" s="1" t="s">
        <v>34</v>
      </c>
      <c r="AH130" s="1" t="s">
        <v>34</v>
      </c>
      <c r="AI130" s="1" t="s">
        <v>34</v>
      </c>
      <c r="AJ130" s="1" t="s">
        <v>34</v>
      </c>
    </row>
    <row r="131" spans="1:36" x14ac:dyDescent="0.35">
      <c r="A131" s="1" t="s">
        <v>163</v>
      </c>
      <c r="B131" s="1" t="s">
        <v>33</v>
      </c>
      <c r="C131" s="1" t="s">
        <v>34</v>
      </c>
      <c r="D131">
        <v>-1.9E-2</v>
      </c>
      <c r="E131">
        <v>5.0999999999999997E-2</v>
      </c>
      <c r="F131">
        <v>1.01</v>
      </c>
      <c r="G131">
        <v>-6.0999999999999999E-2</v>
      </c>
      <c r="H131">
        <v>0</v>
      </c>
      <c r="I131">
        <v>-6.0999999999999999E-2</v>
      </c>
      <c r="J131">
        <v>1.1100000000000001</v>
      </c>
      <c r="K131">
        <v>1.0489999999999999</v>
      </c>
      <c r="L131">
        <v>-3.323</v>
      </c>
      <c r="M131">
        <f>DEGREES(data_0[[#This Row],[Angle X(°)]])</f>
        <v>63.598315259521385</v>
      </c>
      <c r="N131">
        <f>DEGREES(data_0[[#This Row],[Angle Y(°)]])</f>
        <v>60.103272709223354</v>
      </c>
      <c r="O131">
        <f>DEGREES(data_0[[#This Row],[Angle Z(°)]])</f>
        <v>-190.39387532197256</v>
      </c>
      <c r="P131">
        <f>SUM(data_0[[#This Row],[Spalte1]:[Spalte2]])</f>
        <v>-66.692287353227812</v>
      </c>
      <c r="Q131">
        <v>-1.157</v>
      </c>
      <c r="R131">
        <v>213.239</v>
      </c>
      <c r="S131">
        <v>-190.892</v>
      </c>
      <c r="T131">
        <v>20.39</v>
      </c>
      <c r="U131">
        <v>96759</v>
      </c>
      <c r="V131">
        <v>389.12</v>
      </c>
      <c r="W131" s="1" t="s">
        <v>34</v>
      </c>
      <c r="X131" s="1" t="s">
        <v>34</v>
      </c>
      <c r="Y131" s="1" t="s">
        <v>34</v>
      </c>
      <c r="Z131" s="1" t="s">
        <v>34</v>
      </c>
      <c r="AA131" s="1" t="s">
        <v>34</v>
      </c>
      <c r="AB131" s="1" t="s">
        <v>34</v>
      </c>
      <c r="AC131" s="1" t="s">
        <v>34</v>
      </c>
      <c r="AD131" s="1" t="s">
        <v>34</v>
      </c>
      <c r="AE131" s="1" t="s">
        <v>34</v>
      </c>
      <c r="AF131" s="1" t="s">
        <v>34</v>
      </c>
      <c r="AG131" s="1" t="s">
        <v>34</v>
      </c>
      <c r="AH131" s="1" t="s">
        <v>34</v>
      </c>
      <c r="AI131" s="1" t="s">
        <v>34</v>
      </c>
      <c r="AJ131" s="1" t="s">
        <v>34</v>
      </c>
    </row>
    <row r="132" spans="1:36" x14ac:dyDescent="0.35">
      <c r="A132" s="1" t="s">
        <v>164</v>
      </c>
      <c r="B132" s="1" t="s">
        <v>33</v>
      </c>
      <c r="C132" s="1" t="s">
        <v>34</v>
      </c>
      <c r="D132">
        <v>-0.02</v>
      </c>
      <c r="E132">
        <v>1.7000000000000001E-2</v>
      </c>
      <c r="F132">
        <v>1.0069999999999999</v>
      </c>
      <c r="G132">
        <v>0.183</v>
      </c>
      <c r="H132">
        <v>-6.0999999999999999E-2</v>
      </c>
      <c r="I132">
        <v>0.183</v>
      </c>
      <c r="J132">
        <v>1.1319999999999999</v>
      </c>
      <c r="K132">
        <v>1.038</v>
      </c>
      <c r="L132">
        <v>-3.323</v>
      </c>
      <c r="M132">
        <f>DEGREES(data_0[[#This Row],[Angle X(°)]])</f>
        <v>64.858822408809189</v>
      </c>
      <c r="N132">
        <f>DEGREES(data_0[[#This Row],[Angle Y(°)]])</f>
        <v>59.473019134579452</v>
      </c>
      <c r="O132">
        <f>DEGREES(data_0[[#This Row],[Angle Z(°)]])</f>
        <v>-190.39387532197256</v>
      </c>
      <c r="P132">
        <f>SUM(data_0[[#This Row],[Spalte1]:[Spalte2]])</f>
        <v>-66.062033778583924</v>
      </c>
      <c r="Q132">
        <v>-29.548999999999999</v>
      </c>
      <c r="R132">
        <v>243.672</v>
      </c>
      <c r="S132">
        <v>-270.75099999999998</v>
      </c>
      <c r="T132">
        <v>20.420000000000002</v>
      </c>
      <c r="U132">
        <v>96759</v>
      </c>
      <c r="V132">
        <v>389.12</v>
      </c>
      <c r="W132" s="1" t="s">
        <v>34</v>
      </c>
      <c r="X132" s="1" t="s">
        <v>34</v>
      </c>
      <c r="Y132" s="1" t="s">
        <v>34</v>
      </c>
      <c r="Z132" s="1" t="s">
        <v>34</v>
      </c>
      <c r="AA132" s="1" t="s">
        <v>34</v>
      </c>
      <c r="AB132" s="1" t="s">
        <v>34</v>
      </c>
      <c r="AC132" s="1" t="s">
        <v>34</v>
      </c>
      <c r="AD132" s="1" t="s">
        <v>34</v>
      </c>
      <c r="AE132" s="1" t="s">
        <v>34</v>
      </c>
      <c r="AF132" s="1" t="s">
        <v>34</v>
      </c>
      <c r="AG132" s="1" t="s">
        <v>34</v>
      </c>
      <c r="AH132" s="1" t="s">
        <v>34</v>
      </c>
      <c r="AI132" s="1" t="s">
        <v>34</v>
      </c>
      <c r="AJ132" s="1" t="s">
        <v>34</v>
      </c>
    </row>
    <row r="133" spans="1:36" x14ac:dyDescent="0.35">
      <c r="A133" s="1" t="s">
        <v>165</v>
      </c>
      <c r="B133" s="1" t="s">
        <v>33</v>
      </c>
      <c r="C133" s="1" t="s">
        <v>34</v>
      </c>
      <c r="D133">
        <v>-2.3E-2</v>
      </c>
      <c r="E133">
        <v>2.1000000000000001E-2</v>
      </c>
      <c r="F133">
        <v>1.0109999999999999</v>
      </c>
      <c r="G133">
        <v>0</v>
      </c>
      <c r="H133">
        <v>-6.0999999999999999E-2</v>
      </c>
      <c r="I133">
        <v>0</v>
      </c>
      <c r="J133">
        <v>1.143</v>
      </c>
      <c r="K133">
        <v>1.038</v>
      </c>
      <c r="L133">
        <v>-3.3180000000000001</v>
      </c>
      <c r="M133">
        <f>DEGREES(data_0[[#This Row],[Angle X(°)]])</f>
        <v>65.489075983453091</v>
      </c>
      <c r="N133">
        <f>DEGREES(data_0[[#This Row],[Angle Y(°)]])</f>
        <v>59.473019134579452</v>
      </c>
      <c r="O133">
        <f>DEGREES(data_0[[#This Row],[Angle Z(°)]])</f>
        <v>-190.10739642440714</v>
      </c>
      <c r="P133">
        <f>SUM(data_0[[#This Row],[Spalte1]:[Spalte2]])</f>
        <v>-65.145301306374591</v>
      </c>
      <c r="Q133">
        <v>-64.766000000000005</v>
      </c>
      <c r="R133">
        <v>273.68900000000002</v>
      </c>
      <c r="S133">
        <v>-349.089</v>
      </c>
      <c r="T133">
        <v>20.39</v>
      </c>
      <c r="U133">
        <v>96759</v>
      </c>
      <c r="V133">
        <v>389.12</v>
      </c>
      <c r="W133" s="1" t="s">
        <v>34</v>
      </c>
      <c r="X133" s="1" t="s">
        <v>34</v>
      </c>
      <c r="Y133" s="1" t="s">
        <v>34</v>
      </c>
      <c r="Z133" s="1" t="s">
        <v>34</v>
      </c>
      <c r="AA133" s="1" t="s">
        <v>34</v>
      </c>
      <c r="AB133" s="1" t="s">
        <v>34</v>
      </c>
      <c r="AC133" s="1" t="s">
        <v>34</v>
      </c>
      <c r="AD133" s="1" t="s">
        <v>34</v>
      </c>
      <c r="AE133" s="1" t="s">
        <v>34</v>
      </c>
      <c r="AF133" s="1" t="s">
        <v>34</v>
      </c>
      <c r="AG133" s="1" t="s">
        <v>34</v>
      </c>
      <c r="AH133" s="1" t="s">
        <v>34</v>
      </c>
      <c r="AI133" s="1" t="s">
        <v>34</v>
      </c>
      <c r="AJ133" s="1" t="s">
        <v>34</v>
      </c>
    </row>
    <row r="134" spans="1:36" x14ac:dyDescent="0.35">
      <c r="A134" s="1" t="s">
        <v>166</v>
      </c>
      <c r="B134" s="1" t="s">
        <v>33</v>
      </c>
      <c r="C134" s="1" t="s">
        <v>34</v>
      </c>
      <c r="D134">
        <v>-2.1000000000000001E-2</v>
      </c>
      <c r="E134">
        <v>3.3000000000000002E-2</v>
      </c>
      <c r="F134">
        <v>1.008</v>
      </c>
      <c r="G134">
        <v>-0.122</v>
      </c>
      <c r="H134">
        <v>0.122</v>
      </c>
      <c r="I134">
        <v>-0.122</v>
      </c>
      <c r="J134">
        <v>1.1040000000000001</v>
      </c>
      <c r="K134">
        <v>1.044</v>
      </c>
      <c r="L134">
        <v>-3.3180000000000001</v>
      </c>
      <c r="M134">
        <f>DEGREES(data_0[[#This Row],[Angle X(°)]])</f>
        <v>63.254540582442893</v>
      </c>
      <c r="N134">
        <f>DEGREES(data_0[[#This Row],[Angle Y(°)]])</f>
        <v>59.816793811657945</v>
      </c>
      <c r="O134">
        <f>DEGREES(data_0[[#This Row],[Angle Z(°)]])</f>
        <v>-190.10739642440714</v>
      </c>
      <c r="P134">
        <f>SUM(data_0[[#This Row],[Spalte1]:[Spalte2]])</f>
        <v>-67.036062030306311</v>
      </c>
      <c r="Q134">
        <v>-98.878</v>
      </c>
      <c r="R134">
        <v>291.81099999999998</v>
      </c>
      <c r="S134">
        <v>-405.18400000000003</v>
      </c>
      <c r="T134">
        <v>20.37</v>
      </c>
      <c r="U134">
        <v>96759</v>
      </c>
      <c r="V134">
        <v>389.12</v>
      </c>
      <c r="W134" s="1" t="s">
        <v>34</v>
      </c>
      <c r="X134" s="1" t="s">
        <v>34</v>
      </c>
      <c r="Y134" s="1" t="s">
        <v>34</v>
      </c>
      <c r="Z134" s="1" t="s">
        <v>34</v>
      </c>
      <c r="AA134" s="1" t="s">
        <v>34</v>
      </c>
      <c r="AB134" s="1" t="s">
        <v>34</v>
      </c>
      <c r="AC134" s="1" t="s">
        <v>34</v>
      </c>
      <c r="AD134" s="1" t="s">
        <v>34</v>
      </c>
      <c r="AE134" s="1" t="s">
        <v>34</v>
      </c>
      <c r="AF134" s="1" t="s">
        <v>34</v>
      </c>
      <c r="AG134" s="1" t="s">
        <v>34</v>
      </c>
      <c r="AH134" s="1" t="s">
        <v>34</v>
      </c>
      <c r="AI134" s="1" t="s">
        <v>34</v>
      </c>
      <c r="AJ134" s="1" t="s">
        <v>34</v>
      </c>
    </row>
    <row r="135" spans="1:36" x14ac:dyDescent="0.35">
      <c r="A135" s="1" t="s">
        <v>167</v>
      </c>
      <c r="B135" s="1" t="s">
        <v>33</v>
      </c>
      <c r="C135" s="1" t="s">
        <v>34</v>
      </c>
      <c r="D135">
        <v>-1.7000000000000001E-2</v>
      </c>
      <c r="E135">
        <v>-7.0000000000000001E-3</v>
      </c>
      <c r="F135">
        <v>1.0089999999999999</v>
      </c>
      <c r="G135">
        <v>-0.48799999999999999</v>
      </c>
      <c r="H135">
        <v>0</v>
      </c>
      <c r="I135">
        <v>0.122</v>
      </c>
      <c r="J135">
        <v>1.0820000000000001</v>
      </c>
      <c r="K135">
        <v>1.0329999999999999</v>
      </c>
      <c r="L135">
        <v>-3.3069999999999999</v>
      </c>
      <c r="M135">
        <f>DEGREES(data_0[[#This Row],[Angle X(°)]])</f>
        <v>61.994033433155074</v>
      </c>
      <c r="N135">
        <f>DEGREES(data_0[[#This Row],[Angle Y(°)]])</f>
        <v>59.186540237014036</v>
      </c>
      <c r="O135">
        <f>DEGREES(data_0[[#This Row],[Angle Z(°)]])</f>
        <v>-189.47714284976323</v>
      </c>
      <c r="P135">
        <f>SUM(data_0[[#This Row],[Spalte1]:[Spalte2]])</f>
        <v>-68.296569179594115</v>
      </c>
      <c r="Q135">
        <v>-129.89599999999999</v>
      </c>
      <c r="R135">
        <v>288.84699999999998</v>
      </c>
      <c r="S135">
        <v>306.86500000000001</v>
      </c>
      <c r="T135">
        <v>20.41</v>
      </c>
      <c r="U135">
        <v>96758</v>
      </c>
      <c r="V135">
        <v>389.2</v>
      </c>
      <c r="W135" s="1" t="s">
        <v>34</v>
      </c>
      <c r="X135" s="1" t="s">
        <v>34</v>
      </c>
      <c r="Y135" s="1" t="s">
        <v>34</v>
      </c>
      <c r="Z135" s="1" t="s">
        <v>34</v>
      </c>
      <c r="AA135" s="1" t="s">
        <v>34</v>
      </c>
      <c r="AB135" s="1" t="s">
        <v>34</v>
      </c>
      <c r="AC135" s="1" t="s">
        <v>34</v>
      </c>
      <c r="AD135" s="1" t="s">
        <v>34</v>
      </c>
      <c r="AE135" s="1" t="s">
        <v>34</v>
      </c>
      <c r="AF135" s="1" t="s">
        <v>34</v>
      </c>
      <c r="AG135" s="1" t="s">
        <v>34</v>
      </c>
      <c r="AH135" s="1" t="s">
        <v>34</v>
      </c>
      <c r="AI135" s="1" t="s">
        <v>34</v>
      </c>
      <c r="AJ135" s="1" t="s">
        <v>34</v>
      </c>
    </row>
    <row r="136" spans="1:36" x14ac:dyDescent="0.35">
      <c r="A136" s="1" t="s">
        <v>168</v>
      </c>
      <c r="B136" s="1" t="s">
        <v>33</v>
      </c>
      <c r="C136" s="1" t="s">
        <v>34</v>
      </c>
      <c r="D136">
        <v>-1.7999999999999999E-2</v>
      </c>
      <c r="E136">
        <v>3.7999999999999999E-2</v>
      </c>
      <c r="F136">
        <v>1.0109999999999999</v>
      </c>
      <c r="G136">
        <v>0</v>
      </c>
      <c r="H136">
        <v>-0.183</v>
      </c>
      <c r="I136">
        <v>0</v>
      </c>
      <c r="J136">
        <v>1.06</v>
      </c>
      <c r="K136">
        <v>1.022</v>
      </c>
      <c r="L136">
        <v>-3.3069999999999999</v>
      </c>
      <c r="M136">
        <f>DEGREES(data_0[[#This Row],[Angle X(°)]])</f>
        <v>60.733526283867263</v>
      </c>
      <c r="N136">
        <f>DEGREES(data_0[[#This Row],[Angle Y(°)]])</f>
        <v>58.556286662370134</v>
      </c>
      <c r="O136">
        <f>DEGREES(data_0[[#This Row],[Angle Z(°)]])</f>
        <v>-189.47714284976323</v>
      </c>
      <c r="P136">
        <f>SUM(data_0[[#This Row],[Spalte1]:[Spalte2]])</f>
        <v>-70.187329903525836</v>
      </c>
      <c r="Q136">
        <v>-154.27099999999999</v>
      </c>
      <c r="R136">
        <v>266.16199999999998</v>
      </c>
      <c r="S136">
        <v>379.45699999999999</v>
      </c>
      <c r="T136">
        <v>20.45</v>
      </c>
      <c r="U136">
        <v>96758</v>
      </c>
      <c r="V136">
        <v>389.2</v>
      </c>
      <c r="W136" s="1" t="s">
        <v>34</v>
      </c>
      <c r="X136" s="1" t="s">
        <v>34</v>
      </c>
      <c r="Y136" s="1" t="s">
        <v>34</v>
      </c>
      <c r="Z136" s="1" t="s">
        <v>34</v>
      </c>
      <c r="AA136" s="1" t="s">
        <v>34</v>
      </c>
      <c r="AB136" s="1" t="s">
        <v>34</v>
      </c>
      <c r="AC136" s="1" t="s">
        <v>34</v>
      </c>
      <c r="AD136" s="1" t="s">
        <v>34</v>
      </c>
      <c r="AE136" s="1" t="s">
        <v>34</v>
      </c>
      <c r="AF136" s="1" t="s">
        <v>34</v>
      </c>
      <c r="AG136" s="1" t="s">
        <v>34</v>
      </c>
      <c r="AH136" s="1" t="s">
        <v>34</v>
      </c>
      <c r="AI136" s="1" t="s">
        <v>34</v>
      </c>
      <c r="AJ136" s="1" t="s">
        <v>34</v>
      </c>
    </row>
    <row r="137" spans="1:36" x14ac:dyDescent="0.35">
      <c r="A137" s="1" t="s">
        <v>169</v>
      </c>
      <c r="B137" s="1" t="s">
        <v>33</v>
      </c>
      <c r="C137" s="1" t="s">
        <v>34</v>
      </c>
      <c r="D137">
        <v>-0.02</v>
      </c>
      <c r="E137">
        <v>2.1999999999999999E-2</v>
      </c>
      <c r="F137">
        <v>1.0069999999999999</v>
      </c>
      <c r="G137">
        <v>-0.67100000000000004</v>
      </c>
      <c r="H137">
        <v>6.0999999999999999E-2</v>
      </c>
      <c r="I137">
        <v>-0.48799999999999999</v>
      </c>
      <c r="J137">
        <v>1.038</v>
      </c>
      <c r="K137">
        <v>1.016</v>
      </c>
      <c r="L137">
        <v>-3.323</v>
      </c>
      <c r="M137">
        <f>DEGREES(data_0[[#This Row],[Angle X(°)]])</f>
        <v>59.473019134579452</v>
      </c>
      <c r="N137">
        <f>DEGREES(data_0[[#This Row],[Angle Y(°)]])</f>
        <v>58.212511985291641</v>
      </c>
      <c r="O137">
        <f>DEGREES(data_0[[#This Row],[Angle Z(°)]])</f>
        <v>-190.39387532197256</v>
      </c>
      <c r="P137">
        <f>SUM(data_0[[#This Row],[Spalte1]:[Spalte2]])</f>
        <v>-72.708344202101472</v>
      </c>
      <c r="Q137">
        <v>-170.66399999999999</v>
      </c>
      <c r="R137">
        <v>220.98699999999999</v>
      </c>
      <c r="S137">
        <v>384.89100000000002</v>
      </c>
      <c r="T137">
        <v>20.41</v>
      </c>
      <c r="U137">
        <v>96758</v>
      </c>
      <c r="V137">
        <v>389.2</v>
      </c>
      <c r="W137" s="1" t="s">
        <v>34</v>
      </c>
      <c r="X137" s="1" t="s">
        <v>34</v>
      </c>
      <c r="Y137" s="1" t="s">
        <v>34</v>
      </c>
      <c r="Z137" s="1" t="s">
        <v>34</v>
      </c>
      <c r="AA137" s="1" t="s">
        <v>34</v>
      </c>
      <c r="AB137" s="1" t="s">
        <v>34</v>
      </c>
      <c r="AC137" s="1" t="s">
        <v>34</v>
      </c>
      <c r="AD137" s="1" t="s">
        <v>34</v>
      </c>
      <c r="AE137" s="1" t="s">
        <v>34</v>
      </c>
      <c r="AF137" s="1" t="s">
        <v>34</v>
      </c>
      <c r="AG137" s="1" t="s">
        <v>34</v>
      </c>
      <c r="AH137" s="1" t="s">
        <v>34</v>
      </c>
      <c r="AI137" s="1" t="s">
        <v>34</v>
      </c>
      <c r="AJ137" s="1" t="s">
        <v>34</v>
      </c>
    </row>
    <row r="138" spans="1:36" x14ac:dyDescent="0.35">
      <c r="A138" s="1" t="s">
        <v>170</v>
      </c>
      <c r="B138" s="1" t="s">
        <v>33</v>
      </c>
      <c r="C138" s="1" t="s">
        <v>34</v>
      </c>
      <c r="D138">
        <v>-2.1000000000000001E-2</v>
      </c>
      <c r="E138">
        <v>5.0000000000000001E-3</v>
      </c>
      <c r="F138">
        <v>1.0069999999999999</v>
      </c>
      <c r="G138">
        <v>-0.30499999999999999</v>
      </c>
      <c r="H138">
        <v>6.0999999999999999E-2</v>
      </c>
      <c r="I138">
        <v>6.0999999999999999E-2</v>
      </c>
      <c r="J138">
        <v>1.0329999999999999</v>
      </c>
      <c r="K138">
        <v>1.022</v>
      </c>
      <c r="L138">
        <v>-3.3180000000000001</v>
      </c>
      <c r="M138">
        <f>DEGREES(data_0[[#This Row],[Angle X(°)]])</f>
        <v>59.186540237014036</v>
      </c>
      <c r="N138">
        <f>DEGREES(data_0[[#This Row],[Angle Y(°)]])</f>
        <v>58.556286662370134</v>
      </c>
      <c r="O138">
        <f>DEGREES(data_0[[#This Row],[Angle Z(°)]])</f>
        <v>-190.10739642440714</v>
      </c>
      <c r="P138">
        <f>SUM(data_0[[#This Row],[Spalte1]:[Spalte2]])</f>
        <v>-72.364569525022972</v>
      </c>
      <c r="Q138">
        <v>-169.702</v>
      </c>
      <c r="R138">
        <v>141.49199999999999</v>
      </c>
      <c r="S138">
        <v>385.65800000000002</v>
      </c>
      <c r="T138">
        <v>20.41</v>
      </c>
      <c r="U138">
        <v>96758</v>
      </c>
      <c r="V138">
        <v>389.2</v>
      </c>
      <c r="W138" s="1" t="s">
        <v>34</v>
      </c>
      <c r="X138" s="1" t="s">
        <v>34</v>
      </c>
      <c r="Y138" s="1" t="s">
        <v>34</v>
      </c>
      <c r="Z138" s="1" t="s">
        <v>34</v>
      </c>
      <c r="AA138" s="1" t="s">
        <v>34</v>
      </c>
      <c r="AB138" s="1" t="s">
        <v>34</v>
      </c>
      <c r="AC138" s="1" t="s">
        <v>34</v>
      </c>
      <c r="AD138" s="1" t="s">
        <v>34</v>
      </c>
      <c r="AE138" s="1" t="s">
        <v>34</v>
      </c>
      <c r="AF138" s="1" t="s">
        <v>34</v>
      </c>
      <c r="AG138" s="1" t="s">
        <v>34</v>
      </c>
      <c r="AH138" s="1" t="s">
        <v>34</v>
      </c>
      <c r="AI138" s="1" t="s">
        <v>34</v>
      </c>
      <c r="AJ138" s="1" t="s">
        <v>34</v>
      </c>
    </row>
    <row r="139" spans="1:36" x14ac:dyDescent="0.35">
      <c r="A139" s="1" t="s">
        <v>171</v>
      </c>
      <c r="B139" s="1" t="s">
        <v>33</v>
      </c>
      <c r="C139" s="1" t="s">
        <v>34</v>
      </c>
      <c r="D139">
        <v>-2.4E-2</v>
      </c>
      <c r="E139">
        <v>2.4E-2</v>
      </c>
      <c r="F139">
        <v>1.008</v>
      </c>
      <c r="G139">
        <v>-0.122</v>
      </c>
      <c r="H139">
        <v>6.0999999999999999E-2</v>
      </c>
      <c r="I139">
        <v>0</v>
      </c>
      <c r="J139">
        <v>0.98899999999999999</v>
      </c>
      <c r="K139">
        <v>1.022</v>
      </c>
      <c r="L139">
        <v>-3.323</v>
      </c>
      <c r="M139">
        <f>DEGREES(data_0[[#This Row],[Angle X(°)]])</f>
        <v>56.665525938438414</v>
      </c>
      <c r="N139">
        <f>DEGREES(data_0[[#This Row],[Angle Y(°)]])</f>
        <v>58.556286662370134</v>
      </c>
      <c r="O139">
        <f>DEGREES(data_0[[#This Row],[Angle Z(°)]])</f>
        <v>-190.39387532197256</v>
      </c>
      <c r="P139">
        <f>SUM(data_0[[#This Row],[Spalte1]:[Spalte2]])</f>
        <v>-75.172062721164011</v>
      </c>
      <c r="Q139">
        <v>-144.261</v>
      </c>
      <c r="R139">
        <v>9.6720000000000006</v>
      </c>
      <c r="S139">
        <v>392.00200000000001</v>
      </c>
      <c r="T139">
        <v>20.41</v>
      </c>
      <c r="U139">
        <v>96758</v>
      </c>
      <c r="V139">
        <v>389.2</v>
      </c>
      <c r="W139" s="1" t="s">
        <v>34</v>
      </c>
      <c r="X139" s="1" t="s">
        <v>34</v>
      </c>
      <c r="Y139" s="1" t="s">
        <v>34</v>
      </c>
      <c r="Z139" s="1" t="s">
        <v>34</v>
      </c>
      <c r="AA139" s="1" t="s">
        <v>34</v>
      </c>
      <c r="AB139" s="1" t="s">
        <v>34</v>
      </c>
      <c r="AC139" s="1" t="s">
        <v>34</v>
      </c>
      <c r="AD139" s="1" t="s">
        <v>34</v>
      </c>
      <c r="AE139" s="1" t="s">
        <v>34</v>
      </c>
      <c r="AF139" s="1" t="s">
        <v>34</v>
      </c>
      <c r="AG139" s="1" t="s">
        <v>34</v>
      </c>
      <c r="AH139" s="1" t="s">
        <v>34</v>
      </c>
      <c r="AI139" s="1" t="s">
        <v>34</v>
      </c>
      <c r="AJ139" s="1" t="s">
        <v>34</v>
      </c>
    </row>
    <row r="140" spans="1:36" x14ac:dyDescent="0.35">
      <c r="A140" s="1" t="s">
        <v>172</v>
      </c>
      <c r="B140" s="1" t="s">
        <v>33</v>
      </c>
      <c r="C140" s="1" t="s">
        <v>34</v>
      </c>
      <c r="D140">
        <v>-1.9E-2</v>
      </c>
      <c r="E140">
        <v>0.01</v>
      </c>
      <c r="F140">
        <v>1.01</v>
      </c>
      <c r="G140">
        <v>-0.30499999999999999</v>
      </c>
      <c r="H140">
        <v>-0.42699999999999999</v>
      </c>
      <c r="I140">
        <v>-6.0999999999999999E-2</v>
      </c>
      <c r="J140">
        <v>0.96099999999999997</v>
      </c>
      <c r="K140">
        <v>1</v>
      </c>
      <c r="L140">
        <v>-3.3290000000000002</v>
      </c>
      <c r="M140">
        <f>DEGREES(data_0[[#This Row],[Angle X(°)]])</f>
        <v>55.06124411207211</v>
      </c>
      <c r="N140">
        <f>DEGREES(data_0[[#This Row],[Angle Y(°)]])</f>
        <v>57.295779513082323</v>
      </c>
      <c r="O140">
        <f>DEGREES(data_0[[#This Row],[Angle Z(°)]])</f>
        <v>-190.73764999905106</v>
      </c>
      <c r="P140">
        <f>SUM(data_0[[#This Row],[Spalte1]:[Spalte2]])</f>
        <v>-78.380626373896632</v>
      </c>
      <c r="Q140">
        <v>-96.811000000000007</v>
      </c>
      <c r="R140">
        <v>-128.31</v>
      </c>
      <c r="S140">
        <v>-123.929</v>
      </c>
      <c r="T140">
        <v>20.37</v>
      </c>
      <c r="U140">
        <v>96758</v>
      </c>
      <c r="V140">
        <v>389.2</v>
      </c>
      <c r="W140" s="1" t="s">
        <v>34</v>
      </c>
      <c r="X140" s="1" t="s">
        <v>34</v>
      </c>
      <c r="Y140" s="1" t="s">
        <v>34</v>
      </c>
      <c r="Z140" s="1" t="s">
        <v>34</v>
      </c>
      <c r="AA140" s="1" t="s">
        <v>34</v>
      </c>
      <c r="AB140" s="1" t="s">
        <v>34</v>
      </c>
      <c r="AC140" s="1" t="s">
        <v>34</v>
      </c>
      <c r="AD140" s="1" t="s">
        <v>34</v>
      </c>
      <c r="AE140" s="1" t="s">
        <v>34</v>
      </c>
      <c r="AF140" s="1" t="s">
        <v>34</v>
      </c>
      <c r="AG140" s="1" t="s">
        <v>34</v>
      </c>
      <c r="AH140" s="1" t="s">
        <v>34</v>
      </c>
      <c r="AI140" s="1" t="s">
        <v>34</v>
      </c>
      <c r="AJ140" s="1" t="s">
        <v>34</v>
      </c>
    </row>
    <row r="141" spans="1:36" x14ac:dyDescent="0.35">
      <c r="A141" s="1" t="s">
        <v>173</v>
      </c>
      <c r="B141" s="1" t="s">
        <v>33</v>
      </c>
      <c r="C141" s="1" t="s">
        <v>34</v>
      </c>
      <c r="D141">
        <v>-2.1999999999999999E-2</v>
      </c>
      <c r="E141">
        <v>-1.2999999999999999E-2</v>
      </c>
      <c r="F141">
        <v>1.0089999999999999</v>
      </c>
      <c r="G141">
        <v>-0.48799999999999999</v>
      </c>
      <c r="H141">
        <v>0</v>
      </c>
      <c r="I141">
        <v>0</v>
      </c>
      <c r="J141">
        <v>0.91200000000000003</v>
      </c>
      <c r="K141">
        <v>0.97199999999999998</v>
      </c>
      <c r="L141">
        <v>-3.3340000000000001</v>
      </c>
      <c r="M141">
        <f>DEGREES(data_0[[#This Row],[Angle X(°)]])</f>
        <v>52.253750915931079</v>
      </c>
      <c r="N141">
        <f>DEGREES(data_0[[#This Row],[Angle Y(°)]])</f>
        <v>55.691497686716019</v>
      </c>
      <c r="O141">
        <f>DEGREES(data_0[[#This Row],[Angle Z(°)]])</f>
        <v>-191.02412889661647</v>
      </c>
      <c r="P141">
        <f>SUM(data_0[[#This Row],[Spalte1]:[Spalte2]])</f>
        <v>-83.078880293969377</v>
      </c>
      <c r="Q141">
        <v>-42.25</v>
      </c>
      <c r="R141">
        <v>-225.68</v>
      </c>
      <c r="S141">
        <v>-304.10899999999998</v>
      </c>
      <c r="T141">
        <v>20.41</v>
      </c>
      <c r="U141">
        <v>96758</v>
      </c>
      <c r="V141">
        <v>389.2</v>
      </c>
      <c r="W141" s="1" t="s">
        <v>34</v>
      </c>
      <c r="X141" s="1" t="s">
        <v>34</v>
      </c>
      <c r="Y141" s="1" t="s">
        <v>34</v>
      </c>
      <c r="Z141" s="1" t="s">
        <v>34</v>
      </c>
      <c r="AA141" s="1" t="s">
        <v>34</v>
      </c>
      <c r="AB141" s="1" t="s">
        <v>34</v>
      </c>
      <c r="AC141" s="1" t="s">
        <v>34</v>
      </c>
      <c r="AD141" s="1" t="s">
        <v>34</v>
      </c>
      <c r="AE141" s="1" t="s">
        <v>34</v>
      </c>
      <c r="AF141" s="1" t="s">
        <v>34</v>
      </c>
      <c r="AG141" s="1" t="s">
        <v>34</v>
      </c>
      <c r="AH141" s="1" t="s">
        <v>34</v>
      </c>
      <c r="AI141" s="1" t="s">
        <v>34</v>
      </c>
      <c r="AJ141" s="1" t="s">
        <v>34</v>
      </c>
    </row>
    <row r="142" spans="1:36" x14ac:dyDescent="0.35">
      <c r="A142" s="1" t="s">
        <v>174</v>
      </c>
      <c r="B142" s="1" t="s">
        <v>33</v>
      </c>
      <c r="C142" s="1" t="s">
        <v>34</v>
      </c>
      <c r="D142">
        <v>-0.02</v>
      </c>
      <c r="E142">
        <v>1.2E-2</v>
      </c>
      <c r="F142">
        <v>1.008</v>
      </c>
      <c r="G142">
        <v>-0.24399999999999999</v>
      </c>
      <c r="H142">
        <v>0</v>
      </c>
      <c r="I142">
        <v>-6.0999999999999999E-2</v>
      </c>
      <c r="J142">
        <v>0.82399999999999995</v>
      </c>
      <c r="K142">
        <v>0.98299999999999998</v>
      </c>
      <c r="L142">
        <v>-3.3340000000000001</v>
      </c>
      <c r="M142">
        <f>DEGREES(data_0[[#This Row],[Angle X(°)]])</f>
        <v>47.211722318779834</v>
      </c>
      <c r="N142">
        <f>DEGREES(data_0[[#This Row],[Angle Y(°)]])</f>
        <v>56.321751261359921</v>
      </c>
      <c r="O142">
        <f>DEGREES(data_0[[#This Row],[Angle Z(°)]])</f>
        <v>-191.02412889661647</v>
      </c>
      <c r="P142">
        <f>SUM(data_0[[#This Row],[Spalte1]:[Spalte2]])</f>
        <v>-87.490655316476719</v>
      </c>
      <c r="Q142">
        <v>3.9E-2</v>
      </c>
      <c r="R142">
        <v>-258.31</v>
      </c>
      <c r="S142">
        <v>-236.66499999999999</v>
      </c>
      <c r="T142">
        <v>20.420000000000002</v>
      </c>
      <c r="U142">
        <v>96758</v>
      </c>
      <c r="V142">
        <v>389.2</v>
      </c>
      <c r="W142" s="1" t="s">
        <v>34</v>
      </c>
      <c r="X142" s="1" t="s">
        <v>34</v>
      </c>
      <c r="Y142" s="1" t="s">
        <v>34</v>
      </c>
      <c r="Z142" s="1" t="s">
        <v>34</v>
      </c>
      <c r="AA142" s="1" t="s">
        <v>34</v>
      </c>
      <c r="AB142" s="1" t="s">
        <v>34</v>
      </c>
      <c r="AC142" s="1" t="s">
        <v>34</v>
      </c>
      <c r="AD142" s="1" t="s">
        <v>34</v>
      </c>
      <c r="AE142" s="1" t="s">
        <v>34</v>
      </c>
      <c r="AF142" s="1" t="s">
        <v>34</v>
      </c>
      <c r="AG142" s="1" t="s">
        <v>34</v>
      </c>
      <c r="AH142" s="1" t="s">
        <v>34</v>
      </c>
      <c r="AI142" s="1" t="s">
        <v>34</v>
      </c>
      <c r="AJ142" s="1" t="s">
        <v>34</v>
      </c>
    </row>
    <row r="143" spans="1:36" x14ac:dyDescent="0.35">
      <c r="A143" s="1" t="s">
        <v>175</v>
      </c>
      <c r="B143" s="1" t="s">
        <v>33</v>
      </c>
      <c r="C143" s="1" t="s">
        <v>34</v>
      </c>
      <c r="D143">
        <v>-1.2999999999999999E-2</v>
      </c>
      <c r="E143">
        <v>1.4999999999999999E-2</v>
      </c>
      <c r="F143">
        <v>1.01</v>
      </c>
      <c r="G143">
        <v>-0.36599999999999999</v>
      </c>
      <c r="H143">
        <v>-6.0999999999999999E-2</v>
      </c>
      <c r="I143">
        <v>0.183</v>
      </c>
      <c r="J143">
        <v>0.76400000000000001</v>
      </c>
      <c r="K143">
        <v>0.97799999999999998</v>
      </c>
      <c r="L143">
        <v>-3.3290000000000002</v>
      </c>
      <c r="M143">
        <f>DEGREES(data_0[[#This Row],[Angle X(°)]])</f>
        <v>43.773975547994894</v>
      </c>
      <c r="N143">
        <f>DEGREES(data_0[[#This Row],[Angle Y(°)]])</f>
        <v>56.035272363794512</v>
      </c>
      <c r="O143">
        <f>DEGREES(data_0[[#This Row],[Angle Z(°)]])</f>
        <v>-190.73764999905106</v>
      </c>
      <c r="P143">
        <f>SUM(data_0[[#This Row],[Spalte1]:[Spalte2]])</f>
        <v>-90.928402087261645</v>
      </c>
      <c r="Q143">
        <v>34.722999999999999</v>
      </c>
      <c r="R143">
        <v>-269.12599999999998</v>
      </c>
      <c r="S143">
        <v>-127.491</v>
      </c>
      <c r="T143">
        <v>20.45</v>
      </c>
      <c r="U143">
        <v>96758</v>
      </c>
      <c r="V143">
        <v>389.2</v>
      </c>
      <c r="W143" s="1" t="s">
        <v>34</v>
      </c>
      <c r="X143" s="1" t="s">
        <v>34</v>
      </c>
      <c r="Y143" s="1" t="s">
        <v>34</v>
      </c>
      <c r="Z143" s="1" t="s">
        <v>34</v>
      </c>
      <c r="AA143" s="1" t="s">
        <v>34</v>
      </c>
      <c r="AB143" s="1" t="s">
        <v>34</v>
      </c>
      <c r="AC143" s="1" t="s">
        <v>34</v>
      </c>
      <c r="AD143" s="1" t="s">
        <v>34</v>
      </c>
      <c r="AE143" s="1" t="s">
        <v>34</v>
      </c>
      <c r="AF143" s="1" t="s">
        <v>34</v>
      </c>
      <c r="AG143" s="1" t="s">
        <v>34</v>
      </c>
      <c r="AH143" s="1" t="s">
        <v>34</v>
      </c>
      <c r="AI143" s="1" t="s">
        <v>34</v>
      </c>
      <c r="AJ143" s="1" t="s">
        <v>34</v>
      </c>
    </row>
    <row r="144" spans="1:36" x14ac:dyDescent="0.35">
      <c r="A144" s="1" t="s">
        <v>176</v>
      </c>
      <c r="B144" s="1" t="s">
        <v>33</v>
      </c>
      <c r="C144" s="1" t="s">
        <v>34</v>
      </c>
      <c r="D144">
        <v>-2.1000000000000001E-2</v>
      </c>
      <c r="E144">
        <v>-2E-3</v>
      </c>
      <c r="F144">
        <v>1.0109999999999999</v>
      </c>
      <c r="G144">
        <v>-0.183</v>
      </c>
      <c r="H144">
        <v>0.122</v>
      </c>
      <c r="I144">
        <v>6.0999999999999999E-2</v>
      </c>
      <c r="J144">
        <v>0.72499999999999998</v>
      </c>
      <c r="K144">
        <v>0.97199999999999998</v>
      </c>
      <c r="L144">
        <v>-3.323</v>
      </c>
      <c r="M144">
        <f>DEGREES(data_0[[#This Row],[Angle X(°)]])</f>
        <v>41.539440146984681</v>
      </c>
      <c r="N144">
        <f>DEGREES(data_0[[#This Row],[Angle Y(°)]])</f>
        <v>55.691497686716019</v>
      </c>
      <c r="O144">
        <f>DEGREES(data_0[[#This Row],[Angle Z(°)]])</f>
        <v>-190.39387532197256</v>
      </c>
      <c r="P144">
        <f>SUM(data_0[[#This Row],[Spalte1]:[Spalte2]])</f>
        <v>-93.162937488271865</v>
      </c>
      <c r="Q144">
        <v>68.055000000000007</v>
      </c>
      <c r="R144">
        <v>-282.89299999999997</v>
      </c>
      <c r="S144">
        <v>-2.0019999999999998</v>
      </c>
      <c r="T144">
        <v>20.420000000000002</v>
      </c>
      <c r="U144">
        <v>96757</v>
      </c>
      <c r="V144">
        <v>389.29</v>
      </c>
      <c r="W144" s="1" t="s">
        <v>34</v>
      </c>
      <c r="X144" s="1" t="s">
        <v>34</v>
      </c>
      <c r="Y144" s="1" t="s">
        <v>34</v>
      </c>
      <c r="Z144" s="1" t="s">
        <v>34</v>
      </c>
      <c r="AA144" s="1" t="s">
        <v>34</v>
      </c>
      <c r="AB144" s="1" t="s">
        <v>34</v>
      </c>
      <c r="AC144" s="1" t="s">
        <v>34</v>
      </c>
      <c r="AD144" s="1" t="s">
        <v>34</v>
      </c>
      <c r="AE144" s="1" t="s">
        <v>34</v>
      </c>
      <c r="AF144" s="1" t="s">
        <v>34</v>
      </c>
      <c r="AG144" s="1" t="s">
        <v>34</v>
      </c>
      <c r="AH144" s="1" t="s">
        <v>34</v>
      </c>
      <c r="AI144" s="1" t="s">
        <v>34</v>
      </c>
      <c r="AJ144" s="1" t="s">
        <v>34</v>
      </c>
    </row>
    <row r="145" spans="1:36" x14ac:dyDescent="0.35">
      <c r="A145" s="1" t="s">
        <v>177</v>
      </c>
      <c r="B145" s="1" t="s">
        <v>33</v>
      </c>
      <c r="C145" s="1" t="s">
        <v>34</v>
      </c>
      <c r="D145">
        <v>-2.1000000000000001E-2</v>
      </c>
      <c r="E145">
        <v>1.2999999999999999E-2</v>
      </c>
      <c r="F145">
        <v>1.008</v>
      </c>
      <c r="G145">
        <v>-0.30499999999999999</v>
      </c>
      <c r="H145">
        <v>0</v>
      </c>
      <c r="I145">
        <v>0.36599999999999999</v>
      </c>
      <c r="J145">
        <v>0.66500000000000004</v>
      </c>
      <c r="K145">
        <v>0.97199999999999998</v>
      </c>
      <c r="L145">
        <v>-3.3119999999999998</v>
      </c>
      <c r="M145">
        <f>DEGREES(data_0[[#This Row],[Angle X(°)]])</f>
        <v>38.101693376199748</v>
      </c>
      <c r="N145">
        <f>DEGREES(data_0[[#This Row],[Angle Y(°)]])</f>
        <v>55.691497686716019</v>
      </c>
      <c r="O145">
        <f>DEGREES(data_0[[#This Row],[Angle Z(°)]])</f>
        <v>-189.76362174732864</v>
      </c>
      <c r="P145">
        <f>SUM(data_0[[#This Row],[Spalte1]:[Spalte2]])</f>
        <v>-95.970430684412875</v>
      </c>
      <c r="Q145">
        <v>97.084000000000003</v>
      </c>
      <c r="R145">
        <v>-288.57400000000001</v>
      </c>
      <c r="S145">
        <v>107.562</v>
      </c>
      <c r="T145">
        <v>20.41</v>
      </c>
      <c r="U145">
        <v>96758</v>
      </c>
      <c r="V145">
        <v>389.2</v>
      </c>
      <c r="W145" s="1" t="s">
        <v>34</v>
      </c>
      <c r="X145" s="1" t="s">
        <v>34</v>
      </c>
      <c r="Y145" s="1" t="s">
        <v>34</v>
      </c>
      <c r="Z145" s="1" t="s">
        <v>34</v>
      </c>
      <c r="AA145" s="1" t="s">
        <v>34</v>
      </c>
      <c r="AB145" s="1" t="s">
        <v>34</v>
      </c>
      <c r="AC145" s="1" t="s">
        <v>34</v>
      </c>
      <c r="AD145" s="1" t="s">
        <v>34</v>
      </c>
      <c r="AE145" s="1" t="s">
        <v>34</v>
      </c>
      <c r="AF145" s="1" t="s">
        <v>34</v>
      </c>
      <c r="AG145" s="1" t="s">
        <v>34</v>
      </c>
      <c r="AH145" s="1" t="s">
        <v>34</v>
      </c>
      <c r="AI145" s="1" t="s">
        <v>34</v>
      </c>
      <c r="AJ145" s="1" t="s">
        <v>34</v>
      </c>
    </row>
    <row r="146" spans="1:36" x14ac:dyDescent="0.35">
      <c r="A146" s="1" t="s">
        <v>178</v>
      </c>
      <c r="B146" s="1" t="s">
        <v>33</v>
      </c>
      <c r="C146" s="1" t="s">
        <v>34</v>
      </c>
      <c r="D146">
        <v>-2.1000000000000001E-2</v>
      </c>
      <c r="E146">
        <v>1.7999999999999999E-2</v>
      </c>
      <c r="F146">
        <v>1.0109999999999999</v>
      </c>
      <c r="G146">
        <v>-0.30499999999999999</v>
      </c>
      <c r="H146">
        <v>0</v>
      </c>
      <c r="I146">
        <v>-0.183</v>
      </c>
      <c r="J146">
        <v>0.60399999999999998</v>
      </c>
      <c r="K146">
        <v>0.97199999999999998</v>
      </c>
      <c r="L146">
        <v>-3.3180000000000001</v>
      </c>
      <c r="M146">
        <f>DEGREES(data_0[[#This Row],[Angle X(°)]])</f>
        <v>34.606650825901724</v>
      </c>
      <c r="N146">
        <f>DEGREES(data_0[[#This Row],[Angle Y(°)]])</f>
        <v>55.691497686716019</v>
      </c>
      <c r="O146">
        <f>DEGREES(data_0[[#This Row],[Angle Z(°)]])</f>
        <v>-190.10739642440714</v>
      </c>
      <c r="P146">
        <f>SUM(data_0[[#This Row],[Spalte1]:[Spalte2]])</f>
        <v>-99.809247911789399</v>
      </c>
      <c r="Q146">
        <v>118.07899999999999</v>
      </c>
      <c r="R146">
        <v>-279.435</v>
      </c>
      <c r="S146">
        <v>182.559</v>
      </c>
      <c r="T146">
        <v>20.420000000000002</v>
      </c>
      <c r="U146">
        <v>96758</v>
      </c>
      <c r="V146">
        <v>389.2</v>
      </c>
      <c r="W146" s="1" t="s">
        <v>34</v>
      </c>
      <c r="X146" s="1" t="s">
        <v>34</v>
      </c>
      <c r="Y146" s="1" t="s">
        <v>34</v>
      </c>
      <c r="Z146" s="1" t="s">
        <v>34</v>
      </c>
      <c r="AA146" s="1" t="s">
        <v>34</v>
      </c>
      <c r="AB146" s="1" t="s">
        <v>34</v>
      </c>
      <c r="AC146" s="1" t="s">
        <v>34</v>
      </c>
      <c r="AD146" s="1" t="s">
        <v>34</v>
      </c>
      <c r="AE146" s="1" t="s">
        <v>34</v>
      </c>
      <c r="AF146" s="1" t="s">
        <v>34</v>
      </c>
      <c r="AG146" s="1" t="s">
        <v>34</v>
      </c>
      <c r="AH146" s="1" t="s">
        <v>34</v>
      </c>
      <c r="AI146" s="1" t="s">
        <v>34</v>
      </c>
      <c r="AJ146" s="1" t="s">
        <v>34</v>
      </c>
    </row>
    <row r="147" spans="1:36" x14ac:dyDescent="0.35">
      <c r="A147" s="1" t="s">
        <v>179</v>
      </c>
      <c r="B147" s="1" t="s">
        <v>33</v>
      </c>
      <c r="C147" s="1" t="s">
        <v>34</v>
      </c>
      <c r="D147">
        <v>-0.02</v>
      </c>
      <c r="E147">
        <v>-1.7999999999999999E-2</v>
      </c>
      <c r="F147">
        <v>1.01</v>
      </c>
      <c r="G147">
        <v>-0.42699999999999999</v>
      </c>
      <c r="H147">
        <v>0</v>
      </c>
      <c r="I147">
        <v>-0.122</v>
      </c>
      <c r="J147">
        <v>0.54900000000000004</v>
      </c>
      <c r="K147">
        <v>0.96099999999999997</v>
      </c>
      <c r="L147">
        <v>-3.3119999999999998</v>
      </c>
      <c r="M147">
        <f>DEGREES(data_0[[#This Row],[Angle X(°)]])</f>
        <v>31.455382952682196</v>
      </c>
      <c r="N147">
        <f>DEGREES(data_0[[#This Row],[Angle Y(°)]])</f>
        <v>55.06124411207211</v>
      </c>
      <c r="O147">
        <f>DEGREES(data_0[[#This Row],[Angle Z(°)]])</f>
        <v>-189.76362174732864</v>
      </c>
      <c r="P147">
        <f>SUM(data_0[[#This Row],[Spalte1]:[Spalte2]])</f>
        <v>-103.24699468257434</v>
      </c>
      <c r="Q147">
        <v>133.22399999999999</v>
      </c>
      <c r="R147">
        <v>-261.11799999999999</v>
      </c>
      <c r="S147">
        <v>233.155</v>
      </c>
      <c r="T147">
        <v>20.39</v>
      </c>
      <c r="U147">
        <v>96758</v>
      </c>
      <c r="V147">
        <v>389.2</v>
      </c>
      <c r="W147" s="1" t="s">
        <v>34</v>
      </c>
      <c r="X147" s="1" t="s">
        <v>34</v>
      </c>
      <c r="Y147" s="1" t="s">
        <v>34</v>
      </c>
      <c r="Z147" s="1" t="s">
        <v>34</v>
      </c>
      <c r="AA147" s="1" t="s">
        <v>34</v>
      </c>
      <c r="AB147" s="1" t="s">
        <v>34</v>
      </c>
      <c r="AC147" s="1" t="s">
        <v>34</v>
      </c>
      <c r="AD147" s="1" t="s">
        <v>34</v>
      </c>
      <c r="AE147" s="1" t="s">
        <v>34</v>
      </c>
      <c r="AF147" s="1" t="s">
        <v>34</v>
      </c>
      <c r="AG147" s="1" t="s">
        <v>34</v>
      </c>
      <c r="AH147" s="1" t="s">
        <v>34</v>
      </c>
      <c r="AI147" s="1" t="s">
        <v>34</v>
      </c>
      <c r="AJ147" s="1" t="s">
        <v>34</v>
      </c>
    </row>
    <row r="148" spans="1:36" x14ac:dyDescent="0.35">
      <c r="A148" s="1" t="s">
        <v>180</v>
      </c>
      <c r="B148" s="1" t="s">
        <v>33</v>
      </c>
      <c r="C148" s="1" t="s">
        <v>34</v>
      </c>
      <c r="D148">
        <v>-1.9E-2</v>
      </c>
      <c r="E148">
        <v>5.0000000000000001E-3</v>
      </c>
      <c r="F148">
        <v>1.0089999999999999</v>
      </c>
      <c r="G148">
        <v>0</v>
      </c>
      <c r="H148">
        <v>0</v>
      </c>
      <c r="I148">
        <v>0</v>
      </c>
      <c r="J148">
        <v>0.49399999999999999</v>
      </c>
      <c r="K148">
        <v>0.96099999999999997</v>
      </c>
      <c r="L148">
        <v>-3.3069999999999999</v>
      </c>
      <c r="M148">
        <f>DEGREES(data_0[[#This Row],[Angle X(°)]])</f>
        <v>28.304115079462669</v>
      </c>
      <c r="N148">
        <f>DEGREES(data_0[[#This Row],[Angle Y(°)]])</f>
        <v>55.06124411207211</v>
      </c>
      <c r="O148">
        <f>DEGREES(data_0[[#This Row],[Angle Z(°)]])</f>
        <v>-189.47714284976323</v>
      </c>
      <c r="P148">
        <f>SUM(data_0[[#This Row],[Spalte1]:[Spalte2]])</f>
        <v>-106.11178365822845</v>
      </c>
      <c r="Q148">
        <v>144.274</v>
      </c>
      <c r="R148">
        <v>-245.20599999999999</v>
      </c>
      <c r="S148">
        <v>269.95800000000003</v>
      </c>
      <c r="T148">
        <v>20.440000000000001</v>
      </c>
      <c r="U148">
        <v>96758</v>
      </c>
      <c r="V148">
        <v>389.2</v>
      </c>
      <c r="W148" s="1" t="s">
        <v>34</v>
      </c>
      <c r="X148" s="1" t="s">
        <v>34</v>
      </c>
      <c r="Y148" s="1" t="s">
        <v>34</v>
      </c>
      <c r="Z148" s="1" t="s">
        <v>34</v>
      </c>
      <c r="AA148" s="1" t="s">
        <v>34</v>
      </c>
      <c r="AB148" s="1" t="s">
        <v>34</v>
      </c>
      <c r="AC148" s="1" t="s">
        <v>34</v>
      </c>
      <c r="AD148" s="1" t="s">
        <v>34</v>
      </c>
      <c r="AE148" s="1" t="s">
        <v>34</v>
      </c>
      <c r="AF148" s="1" t="s">
        <v>34</v>
      </c>
      <c r="AG148" s="1" t="s">
        <v>34</v>
      </c>
      <c r="AH148" s="1" t="s">
        <v>34</v>
      </c>
      <c r="AI148" s="1" t="s">
        <v>34</v>
      </c>
      <c r="AJ148" s="1" t="s">
        <v>34</v>
      </c>
    </row>
    <row r="149" spans="1:36" x14ac:dyDescent="0.35">
      <c r="A149" s="1" t="s">
        <v>181</v>
      </c>
      <c r="B149" s="1" t="s">
        <v>33</v>
      </c>
      <c r="C149" s="1" t="s">
        <v>34</v>
      </c>
      <c r="D149">
        <v>-1.9E-2</v>
      </c>
      <c r="E149">
        <v>5.0000000000000001E-3</v>
      </c>
      <c r="F149">
        <v>1.0089999999999999</v>
      </c>
      <c r="G149">
        <v>-0.42699999999999999</v>
      </c>
      <c r="H149">
        <v>-0.30499999999999999</v>
      </c>
      <c r="I149">
        <v>-0.24399999999999999</v>
      </c>
      <c r="J149">
        <v>0.46700000000000003</v>
      </c>
      <c r="K149">
        <v>0.95599999999999996</v>
      </c>
      <c r="L149">
        <v>-3.3180000000000001</v>
      </c>
      <c r="M149">
        <f>DEGREES(data_0[[#This Row],[Angle X(°)]])</f>
        <v>26.757129032609445</v>
      </c>
      <c r="N149">
        <f>DEGREES(data_0[[#This Row],[Angle Y(°)]])</f>
        <v>54.774765214506701</v>
      </c>
      <c r="O149">
        <f>DEGREES(data_0[[#This Row],[Angle Z(°)]])</f>
        <v>-190.10739642440714</v>
      </c>
      <c r="P149">
        <f>SUM(data_0[[#This Row],[Spalte1]:[Spalte2]])</f>
        <v>-108.575502177291</v>
      </c>
      <c r="Q149">
        <v>157.50800000000001</v>
      </c>
      <c r="R149">
        <v>-235.92400000000001</v>
      </c>
      <c r="S149">
        <v>306.137</v>
      </c>
      <c r="T149">
        <v>20.420000000000002</v>
      </c>
      <c r="U149">
        <v>96758</v>
      </c>
      <c r="V149">
        <v>389.2</v>
      </c>
      <c r="W149" s="1" t="s">
        <v>34</v>
      </c>
      <c r="X149" s="1" t="s">
        <v>34</v>
      </c>
      <c r="Y149" s="1" t="s">
        <v>34</v>
      </c>
      <c r="Z149" s="1" t="s">
        <v>34</v>
      </c>
      <c r="AA149" s="1" t="s">
        <v>34</v>
      </c>
      <c r="AB149" s="1" t="s">
        <v>34</v>
      </c>
      <c r="AC149" s="1" t="s">
        <v>34</v>
      </c>
      <c r="AD149" s="1" t="s">
        <v>34</v>
      </c>
      <c r="AE149" s="1" t="s">
        <v>34</v>
      </c>
      <c r="AF149" s="1" t="s">
        <v>34</v>
      </c>
      <c r="AG149" s="1" t="s">
        <v>34</v>
      </c>
      <c r="AH149" s="1" t="s">
        <v>34</v>
      </c>
      <c r="AI149" s="1" t="s">
        <v>34</v>
      </c>
      <c r="AJ149" s="1" t="s">
        <v>34</v>
      </c>
    </row>
    <row r="150" spans="1:36" x14ac:dyDescent="0.35">
      <c r="A150" s="1" t="s">
        <v>182</v>
      </c>
      <c r="B150" s="1" t="s">
        <v>33</v>
      </c>
      <c r="C150" s="1" t="s">
        <v>34</v>
      </c>
      <c r="D150">
        <v>-1.9E-2</v>
      </c>
      <c r="E150">
        <v>-0.01</v>
      </c>
      <c r="F150">
        <v>1.008</v>
      </c>
      <c r="G150">
        <v>-0.24399999999999999</v>
      </c>
      <c r="H150">
        <v>-6.0999999999999999E-2</v>
      </c>
      <c r="I150">
        <v>0</v>
      </c>
      <c r="J150">
        <v>0.439</v>
      </c>
      <c r="K150">
        <v>0.94499999999999995</v>
      </c>
      <c r="L150">
        <v>-3.3180000000000001</v>
      </c>
      <c r="M150">
        <f>DEGREES(data_0[[#This Row],[Angle X(°)]])</f>
        <v>25.152847206243141</v>
      </c>
      <c r="N150">
        <f>DEGREES(data_0[[#This Row],[Angle Y(°)]])</f>
        <v>54.144511639862792</v>
      </c>
      <c r="O150">
        <f>DEGREES(data_0[[#This Row],[Angle Z(°)]])</f>
        <v>-190.10739642440714</v>
      </c>
      <c r="P150">
        <f>SUM(data_0[[#This Row],[Spalte1]:[Spalte2]])</f>
        <v>-110.81003757830121</v>
      </c>
      <c r="Q150">
        <v>173.99199999999999</v>
      </c>
      <c r="R150">
        <v>-233.22</v>
      </c>
      <c r="S150">
        <v>340.31400000000002</v>
      </c>
      <c r="T150">
        <v>20.420000000000002</v>
      </c>
      <c r="U150">
        <v>96758</v>
      </c>
      <c r="V150">
        <v>389.2</v>
      </c>
      <c r="W150" s="1" t="s">
        <v>34</v>
      </c>
      <c r="X150" s="1" t="s">
        <v>34</v>
      </c>
      <c r="Y150" s="1" t="s">
        <v>34</v>
      </c>
      <c r="Z150" s="1" t="s">
        <v>34</v>
      </c>
      <c r="AA150" s="1" t="s">
        <v>34</v>
      </c>
      <c r="AB150" s="1" t="s">
        <v>34</v>
      </c>
      <c r="AC150" s="1" t="s">
        <v>34</v>
      </c>
      <c r="AD150" s="1" t="s">
        <v>34</v>
      </c>
      <c r="AE150" s="1" t="s">
        <v>34</v>
      </c>
      <c r="AF150" s="1" t="s">
        <v>34</v>
      </c>
      <c r="AG150" s="1" t="s">
        <v>34</v>
      </c>
      <c r="AH150" s="1" t="s">
        <v>34</v>
      </c>
      <c r="AI150" s="1" t="s">
        <v>34</v>
      </c>
      <c r="AJ150" s="1" t="s">
        <v>34</v>
      </c>
    </row>
    <row r="151" spans="1:36" x14ac:dyDescent="0.35">
      <c r="A151" s="1" t="s">
        <v>183</v>
      </c>
      <c r="B151" s="1" t="s">
        <v>33</v>
      </c>
      <c r="C151" s="1" t="s">
        <v>34</v>
      </c>
      <c r="D151">
        <v>-1.2999999999999999E-2</v>
      </c>
      <c r="E151">
        <v>-1.2999999999999999E-2</v>
      </c>
      <c r="F151">
        <v>1.008</v>
      </c>
      <c r="G151">
        <v>-0.122</v>
      </c>
      <c r="H151">
        <v>6.0999999999999999E-2</v>
      </c>
      <c r="I151">
        <v>-6.0999999999999999E-2</v>
      </c>
      <c r="J151">
        <v>0.40100000000000002</v>
      </c>
      <c r="K151">
        <v>0.94499999999999995</v>
      </c>
      <c r="L151">
        <v>-3.3119999999999998</v>
      </c>
      <c r="M151">
        <f>DEGREES(data_0[[#This Row],[Angle X(°)]])</f>
        <v>22.975607584746012</v>
      </c>
      <c r="N151">
        <f>DEGREES(data_0[[#This Row],[Angle Y(°)]])</f>
        <v>54.144511639862792</v>
      </c>
      <c r="O151">
        <f>DEGREES(data_0[[#This Row],[Angle Z(°)]])</f>
        <v>-189.76362174732864</v>
      </c>
      <c r="P151">
        <f>SUM(data_0[[#This Row],[Spalte1]:[Spalte2]])</f>
        <v>-112.64350252271984</v>
      </c>
      <c r="Q151">
        <v>189.37100000000001</v>
      </c>
      <c r="R151">
        <v>-230.58099999999999</v>
      </c>
      <c r="S151">
        <v>368.08199999999999</v>
      </c>
      <c r="T151">
        <v>20.39</v>
      </c>
      <c r="U151">
        <v>96757</v>
      </c>
      <c r="V151">
        <v>389.29</v>
      </c>
      <c r="W151" s="1" t="s">
        <v>34</v>
      </c>
      <c r="X151" s="1" t="s">
        <v>34</v>
      </c>
      <c r="Y151" s="1" t="s">
        <v>34</v>
      </c>
      <c r="Z151" s="1" t="s">
        <v>34</v>
      </c>
      <c r="AA151" s="1" t="s">
        <v>34</v>
      </c>
      <c r="AB151" s="1" t="s">
        <v>34</v>
      </c>
      <c r="AC151" s="1" t="s">
        <v>34</v>
      </c>
      <c r="AD151" s="1" t="s">
        <v>34</v>
      </c>
      <c r="AE151" s="1" t="s">
        <v>34</v>
      </c>
      <c r="AF151" s="1" t="s">
        <v>34</v>
      </c>
      <c r="AG151" s="1" t="s">
        <v>34</v>
      </c>
      <c r="AH151" s="1" t="s">
        <v>34</v>
      </c>
      <c r="AI151" s="1" t="s">
        <v>34</v>
      </c>
      <c r="AJ151" s="1" t="s">
        <v>34</v>
      </c>
    </row>
    <row r="152" spans="1:36" x14ac:dyDescent="0.35">
      <c r="A152" s="1" t="s">
        <v>184</v>
      </c>
      <c r="B152" s="1" t="s">
        <v>33</v>
      </c>
      <c r="C152" s="1" t="s">
        <v>34</v>
      </c>
      <c r="D152">
        <v>-1.2999999999999999E-2</v>
      </c>
      <c r="E152">
        <v>3.0000000000000001E-3</v>
      </c>
      <c r="F152">
        <v>1.0049999999999999</v>
      </c>
      <c r="G152">
        <v>-6.0999999999999999E-2</v>
      </c>
      <c r="H152">
        <v>-0.122</v>
      </c>
      <c r="I152">
        <v>0.73199999999999998</v>
      </c>
      <c r="J152">
        <v>0.32400000000000001</v>
      </c>
      <c r="K152">
        <v>0.96099999999999997</v>
      </c>
      <c r="L152">
        <v>-3.23</v>
      </c>
      <c r="M152">
        <f>DEGREES(data_0[[#This Row],[Angle X(°)]])</f>
        <v>18.563832562238673</v>
      </c>
      <c r="N152">
        <f>DEGREES(data_0[[#This Row],[Angle Y(°)]])</f>
        <v>55.06124411207211</v>
      </c>
      <c r="O152">
        <f>DEGREES(data_0[[#This Row],[Angle Z(°)]])</f>
        <v>-185.0653678272559</v>
      </c>
      <c r="P152">
        <f>SUM(data_0[[#This Row],[Spalte1]:[Spalte2]])</f>
        <v>-111.44029115294512</v>
      </c>
      <c r="Q152">
        <v>197.34</v>
      </c>
      <c r="R152">
        <v>-226.90199999999999</v>
      </c>
      <c r="S152">
        <v>381.55</v>
      </c>
      <c r="T152">
        <v>20.39</v>
      </c>
      <c r="U152">
        <v>96757</v>
      </c>
      <c r="V152">
        <v>389.29</v>
      </c>
      <c r="W152" s="1" t="s">
        <v>34</v>
      </c>
      <c r="X152" s="1" t="s">
        <v>34</v>
      </c>
      <c r="Y152" s="1" t="s">
        <v>34</v>
      </c>
      <c r="Z152" s="1" t="s">
        <v>34</v>
      </c>
      <c r="AA152" s="1" t="s">
        <v>34</v>
      </c>
      <c r="AB152" s="1" t="s">
        <v>34</v>
      </c>
      <c r="AC152" s="1" t="s">
        <v>34</v>
      </c>
      <c r="AD152" s="1" t="s">
        <v>34</v>
      </c>
      <c r="AE152" s="1" t="s">
        <v>34</v>
      </c>
      <c r="AF152" s="1" t="s">
        <v>34</v>
      </c>
      <c r="AG152" s="1" t="s">
        <v>34</v>
      </c>
      <c r="AH152" s="1" t="s">
        <v>34</v>
      </c>
      <c r="AI152" s="1" t="s">
        <v>34</v>
      </c>
      <c r="AJ152" s="1" t="s">
        <v>34</v>
      </c>
    </row>
    <row r="153" spans="1:36" x14ac:dyDescent="0.35">
      <c r="A153" s="1" t="s">
        <v>185</v>
      </c>
      <c r="B153" s="1" t="s">
        <v>33</v>
      </c>
      <c r="C153" s="1" t="s">
        <v>34</v>
      </c>
      <c r="D153">
        <v>-0.02</v>
      </c>
      <c r="E153">
        <v>-3.3000000000000002E-2</v>
      </c>
      <c r="F153">
        <v>1.0089999999999999</v>
      </c>
      <c r="G153">
        <v>0</v>
      </c>
      <c r="H153">
        <v>0</v>
      </c>
      <c r="I153">
        <v>1.2210000000000001</v>
      </c>
      <c r="J153">
        <v>0.26400000000000001</v>
      </c>
      <c r="K153">
        <v>0.95599999999999996</v>
      </c>
      <c r="L153">
        <v>-3.109</v>
      </c>
      <c r="M153">
        <f>DEGREES(data_0[[#This Row],[Angle X(°)]])</f>
        <v>15.126085791453734</v>
      </c>
      <c r="N153">
        <f>DEGREES(data_0[[#This Row],[Angle Y(°)]])</f>
        <v>54.774765214506701</v>
      </c>
      <c r="O153">
        <f>DEGREES(data_0[[#This Row],[Angle Z(°)]])</f>
        <v>-178.13257850617293</v>
      </c>
      <c r="P153">
        <f>SUM(data_0[[#This Row],[Spalte1]:[Spalte2]])</f>
        <v>-108.2317275002125</v>
      </c>
      <c r="Q153">
        <v>198.393</v>
      </c>
      <c r="R153">
        <v>-226.40799999999999</v>
      </c>
      <c r="S153">
        <v>383.214</v>
      </c>
      <c r="T153">
        <v>20.41</v>
      </c>
      <c r="U153">
        <v>96758</v>
      </c>
      <c r="V153">
        <v>389.2</v>
      </c>
      <c r="W153" s="1" t="s">
        <v>34</v>
      </c>
      <c r="X153" s="1" t="s">
        <v>34</v>
      </c>
      <c r="Y153" s="1" t="s">
        <v>34</v>
      </c>
      <c r="Z153" s="1" t="s">
        <v>34</v>
      </c>
      <c r="AA153" s="1" t="s">
        <v>34</v>
      </c>
      <c r="AB153" s="1" t="s">
        <v>34</v>
      </c>
      <c r="AC153" s="1" t="s">
        <v>34</v>
      </c>
      <c r="AD153" s="1" t="s">
        <v>34</v>
      </c>
      <c r="AE153" s="1" t="s">
        <v>34</v>
      </c>
      <c r="AF153" s="1" t="s">
        <v>34</v>
      </c>
      <c r="AG153" s="1" t="s">
        <v>34</v>
      </c>
      <c r="AH153" s="1" t="s">
        <v>34</v>
      </c>
      <c r="AI153" s="1" t="s">
        <v>34</v>
      </c>
      <c r="AJ153" s="1" t="s">
        <v>34</v>
      </c>
    </row>
    <row r="154" spans="1:36" x14ac:dyDescent="0.35">
      <c r="A154" s="1" t="s">
        <v>186</v>
      </c>
      <c r="B154" s="1" t="s">
        <v>33</v>
      </c>
      <c r="C154" s="1" t="s">
        <v>34</v>
      </c>
      <c r="D154">
        <v>-1.9E-2</v>
      </c>
      <c r="E154">
        <v>8.9999999999999993E-3</v>
      </c>
      <c r="F154">
        <v>1.008</v>
      </c>
      <c r="G154">
        <v>0</v>
      </c>
      <c r="H154">
        <v>-6.0999999999999999E-2</v>
      </c>
      <c r="I154">
        <v>6.0999999999999999E-2</v>
      </c>
      <c r="J154">
        <v>0.19800000000000001</v>
      </c>
      <c r="K154">
        <v>0.95599999999999996</v>
      </c>
      <c r="L154">
        <v>-3.1040000000000001</v>
      </c>
      <c r="M154">
        <f>DEGREES(data_0[[#This Row],[Angle X(°)]])</f>
        <v>11.344564343590301</v>
      </c>
      <c r="N154">
        <f>DEGREES(data_0[[#This Row],[Angle Y(°)]])</f>
        <v>54.774765214506701</v>
      </c>
      <c r="O154">
        <f>DEGREES(data_0[[#This Row],[Angle Z(°)]])</f>
        <v>-177.84609960860755</v>
      </c>
      <c r="P154">
        <f>SUM(data_0[[#This Row],[Spalte1]:[Spalte2]])</f>
        <v>-111.72677005051054</v>
      </c>
      <c r="Q154">
        <v>198.523</v>
      </c>
      <c r="R154">
        <v>-226.369</v>
      </c>
      <c r="S154">
        <v>383.38299999999998</v>
      </c>
      <c r="T154">
        <v>20.39</v>
      </c>
      <c r="U154">
        <v>96758</v>
      </c>
      <c r="V154">
        <v>389.2</v>
      </c>
      <c r="W154" s="1" t="s">
        <v>34</v>
      </c>
      <c r="X154" s="1" t="s">
        <v>34</v>
      </c>
      <c r="Y154" s="1" t="s">
        <v>34</v>
      </c>
      <c r="Z154" s="1" t="s">
        <v>34</v>
      </c>
      <c r="AA154" s="1" t="s">
        <v>34</v>
      </c>
      <c r="AB154" s="1" t="s">
        <v>34</v>
      </c>
      <c r="AC154" s="1" t="s">
        <v>34</v>
      </c>
      <c r="AD154" s="1" t="s">
        <v>34</v>
      </c>
      <c r="AE154" s="1" t="s">
        <v>34</v>
      </c>
      <c r="AF154" s="1" t="s">
        <v>34</v>
      </c>
      <c r="AG154" s="1" t="s">
        <v>34</v>
      </c>
      <c r="AH154" s="1" t="s">
        <v>34</v>
      </c>
      <c r="AI154" s="1" t="s">
        <v>34</v>
      </c>
      <c r="AJ154" s="1" t="s">
        <v>34</v>
      </c>
    </row>
    <row r="155" spans="1:36" x14ac:dyDescent="0.35">
      <c r="A155" s="1" t="s">
        <v>187</v>
      </c>
      <c r="B155" s="1" t="s">
        <v>33</v>
      </c>
      <c r="C155" s="1" t="s">
        <v>34</v>
      </c>
      <c r="D155">
        <v>-0.02</v>
      </c>
      <c r="E155">
        <v>8.9999999999999993E-3</v>
      </c>
      <c r="F155">
        <v>1.008</v>
      </c>
      <c r="G155">
        <v>-6.0999999999999999E-2</v>
      </c>
      <c r="H155">
        <v>0</v>
      </c>
      <c r="I155">
        <v>0</v>
      </c>
      <c r="J155">
        <v>0.18099999999999999</v>
      </c>
      <c r="K155">
        <v>0.93899999999999995</v>
      </c>
      <c r="L155">
        <v>-3.0979999999999999</v>
      </c>
      <c r="M155">
        <f>DEGREES(data_0[[#This Row],[Angle X(°)]])</f>
        <v>10.370536091867899</v>
      </c>
      <c r="N155">
        <f>DEGREES(data_0[[#This Row],[Angle Y(°)]])</f>
        <v>53.800736962784299</v>
      </c>
      <c r="O155">
        <f>DEGREES(data_0[[#This Row],[Angle Z(°)]])</f>
        <v>-177.50232493152902</v>
      </c>
      <c r="P155">
        <f>SUM(data_0[[#This Row],[Spalte1]:[Spalte2]])</f>
        <v>-113.33105187687681</v>
      </c>
      <c r="Q155">
        <v>198.523</v>
      </c>
      <c r="R155">
        <v>-226.434</v>
      </c>
      <c r="S155">
        <v>383.38299999999998</v>
      </c>
      <c r="T155">
        <v>20.41</v>
      </c>
      <c r="U155">
        <v>96759</v>
      </c>
      <c r="V155">
        <v>389.12</v>
      </c>
      <c r="W155" s="1" t="s">
        <v>34</v>
      </c>
      <c r="X155" s="1" t="s">
        <v>34</v>
      </c>
      <c r="Y155" s="1" t="s">
        <v>34</v>
      </c>
      <c r="Z155" s="1" t="s">
        <v>34</v>
      </c>
      <c r="AA155" s="1" t="s">
        <v>34</v>
      </c>
      <c r="AB155" s="1" t="s">
        <v>34</v>
      </c>
      <c r="AC155" s="1" t="s">
        <v>34</v>
      </c>
      <c r="AD155" s="1" t="s">
        <v>34</v>
      </c>
      <c r="AE155" s="1" t="s">
        <v>34</v>
      </c>
      <c r="AF155" s="1" t="s">
        <v>34</v>
      </c>
      <c r="AG155" s="1" t="s">
        <v>34</v>
      </c>
      <c r="AH155" s="1" t="s">
        <v>34</v>
      </c>
      <c r="AI155" s="1" t="s">
        <v>34</v>
      </c>
      <c r="AJ155" s="1" t="s">
        <v>34</v>
      </c>
    </row>
    <row r="156" spans="1:36" x14ac:dyDescent="0.35">
      <c r="A156" s="1" t="s">
        <v>188</v>
      </c>
      <c r="B156" s="1" t="s">
        <v>33</v>
      </c>
      <c r="C156" s="1" t="s">
        <v>34</v>
      </c>
      <c r="D156">
        <v>-1.9E-2</v>
      </c>
      <c r="E156">
        <v>8.9999999999999993E-3</v>
      </c>
      <c r="F156">
        <v>1.008</v>
      </c>
      <c r="G156">
        <v>0</v>
      </c>
      <c r="H156">
        <v>0</v>
      </c>
      <c r="I156">
        <v>0</v>
      </c>
      <c r="J156">
        <v>0.18099999999999999</v>
      </c>
      <c r="K156">
        <v>0.93400000000000005</v>
      </c>
      <c r="L156">
        <v>-3.0979999999999999</v>
      </c>
      <c r="M156">
        <f>DEGREES(data_0[[#This Row],[Angle X(°)]])</f>
        <v>10.370536091867899</v>
      </c>
      <c r="N156">
        <f>DEGREES(data_0[[#This Row],[Angle Y(°)]])</f>
        <v>53.51425806521889</v>
      </c>
      <c r="O156">
        <f>DEGREES(data_0[[#This Row],[Angle Z(°)]])</f>
        <v>-177.50232493152902</v>
      </c>
      <c r="P156">
        <f>SUM(data_0[[#This Row],[Spalte1]:[Spalte2]])</f>
        <v>-113.61753077444223</v>
      </c>
      <c r="Q156">
        <v>198.51</v>
      </c>
      <c r="R156">
        <v>-226.512</v>
      </c>
      <c r="S156">
        <v>383.33100000000002</v>
      </c>
      <c r="T156">
        <v>20.41</v>
      </c>
      <c r="U156">
        <v>96759</v>
      </c>
      <c r="V156">
        <v>389.12</v>
      </c>
      <c r="W156" s="1" t="s">
        <v>34</v>
      </c>
      <c r="X156" s="1" t="s">
        <v>34</v>
      </c>
      <c r="Y156" s="1" t="s">
        <v>34</v>
      </c>
      <c r="Z156" s="1" t="s">
        <v>34</v>
      </c>
      <c r="AA156" s="1" t="s">
        <v>34</v>
      </c>
      <c r="AB156" s="1" t="s">
        <v>34</v>
      </c>
      <c r="AC156" s="1" t="s">
        <v>34</v>
      </c>
      <c r="AD156" s="1" t="s">
        <v>34</v>
      </c>
      <c r="AE156" s="1" t="s">
        <v>34</v>
      </c>
      <c r="AF156" s="1" t="s">
        <v>34</v>
      </c>
      <c r="AG156" s="1" t="s">
        <v>34</v>
      </c>
      <c r="AH156" s="1" t="s">
        <v>34</v>
      </c>
      <c r="AI156" s="1" t="s">
        <v>34</v>
      </c>
      <c r="AJ156" s="1" t="s">
        <v>34</v>
      </c>
    </row>
    <row r="157" spans="1:36" x14ac:dyDescent="0.35">
      <c r="A157" s="1" t="s">
        <v>189</v>
      </c>
      <c r="B157" s="1" t="s">
        <v>33</v>
      </c>
      <c r="C157" s="1" t="s">
        <v>34</v>
      </c>
      <c r="D157">
        <v>-1.9E-2</v>
      </c>
      <c r="E157">
        <v>8.9999999999999993E-3</v>
      </c>
      <c r="F157">
        <v>1.008</v>
      </c>
      <c r="G157">
        <v>0</v>
      </c>
      <c r="H157">
        <v>-6.0999999999999999E-2</v>
      </c>
      <c r="I157">
        <v>0</v>
      </c>
      <c r="J157">
        <v>0.187</v>
      </c>
      <c r="K157">
        <v>0.93400000000000005</v>
      </c>
      <c r="L157">
        <v>-3.0979999999999999</v>
      </c>
      <c r="M157">
        <f>DEGREES(data_0[[#This Row],[Angle X(°)]])</f>
        <v>10.714310768946394</v>
      </c>
      <c r="N157">
        <f>DEGREES(data_0[[#This Row],[Angle Y(°)]])</f>
        <v>53.51425806521889</v>
      </c>
      <c r="O157">
        <f>DEGREES(data_0[[#This Row],[Angle Z(°)]])</f>
        <v>-177.50232493152902</v>
      </c>
      <c r="P157">
        <f>SUM(data_0[[#This Row],[Spalte1]:[Spalte2]])</f>
        <v>-113.27375609736373</v>
      </c>
      <c r="Q157">
        <v>198.51</v>
      </c>
      <c r="R157">
        <v>-226.53800000000001</v>
      </c>
      <c r="S157">
        <v>383.31799999999998</v>
      </c>
      <c r="T157">
        <v>20.39</v>
      </c>
      <c r="U157">
        <v>96759</v>
      </c>
      <c r="V157">
        <v>389.12</v>
      </c>
      <c r="W157" s="1" t="s">
        <v>34</v>
      </c>
      <c r="X157" s="1" t="s">
        <v>34</v>
      </c>
      <c r="Y157" s="1" t="s">
        <v>34</v>
      </c>
      <c r="Z157" s="1" t="s">
        <v>34</v>
      </c>
      <c r="AA157" s="1" t="s">
        <v>34</v>
      </c>
      <c r="AB157" s="1" t="s">
        <v>34</v>
      </c>
      <c r="AC157" s="1" t="s">
        <v>34</v>
      </c>
      <c r="AD157" s="1" t="s">
        <v>34</v>
      </c>
      <c r="AE157" s="1" t="s">
        <v>34</v>
      </c>
      <c r="AF157" s="1" t="s">
        <v>34</v>
      </c>
      <c r="AG157" s="1" t="s">
        <v>34</v>
      </c>
      <c r="AH157" s="1" t="s">
        <v>34</v>
      </c>
      <c r="AI157" s="1" t="s">
        <v>34</v>
      </c>
      <c r="AJ157" s="1" t="s">
        <v>34</v>
      </c>
    </row>
    <row r="158" spans="1:36" x14ac:dyDescent="0.35">
      <c r="A158" s="1" t="s">
        <v>190</v>
      </c>
      <c r="B158" s="1" t="s">
        <v>33</v>
      </c>
      <c r="C158" s="1" t="s">
        <v>34</v>
      </c>
      <c r="D158">
        <v>-0.02</v>
      </c>
      <c r="E158">
        <v>8.9999999999999993E-3</v>
      </c>
      <c r="F158">
        <v>1.008</v>
      </c>
      <c r="G158">
        <v>0</v>
      </c>
      <c r="H158">
        <v>-6.0999999999999999E-2</v>
      </c>
      <c r="I158">
        <v>0</v>
      </c>
      <c r="J158">
        <v>0.19800000000000001</v>
      </c>
      <c r="K158">
        <v>0.93400000000000005</v>
      </c>
      <c r="L158">
        <v>-3.0979999999999999</v>
      </c>
      <c r="M158">
        <f>DEGREES(data_0[[#This Row],[Angle X(°)]])</f>
        <v>11.344564343590301</v>
      </c>
      <c r="N158">
        <f>DEGREES(data_0[[#This Row],[Angle Y(°)]])</f>
        <v>53.51425806521889</v>
      </c>
      <c r="O158">
        <f>DEGREES(data_0[[#This Row],[Angle Z(°)]])</f>
        <v>-177.50232493152902</v>
      </c>
      <c r="P158">
        <f>SUM(data_0[[#This Row],[Spalte1]:[Spalte2]])</f>
        <v>-112.64350252271983</v>
      </c>
      <c r="Q158">
        <v>198.51</v>
      </c>
      <c r="R158">
        <v>-226.59</v>
      </c>
      <c r="S158">
        <v>383.31799999999998</v>
      </c>
      <c r="T158">
        <v>20.420000000000002</v>
      </c>
      <c r="U158">
        <v>96759</v>
      </c>
      <c r="V158">
        <v>389.12</v>
      </c>
      <c r="W158" s="1" t="s">
        <v>34</v>
      </c>
      <c r="X158" s="1" t="s">
        <v>34</v>
      </c>
      <c r="Y158" s="1" t="s">
        <v>34</v>
      </c>
      <c r="Z158" s="1" t="s">
        <v>34</v>
      </c>
      <c r="AA158" s="1" t="s">
        <v>34</v>
      </c>
      <c r="AB158" s="1" t="s">
        <v>34</v>
      </c>
      <c r="AC158" s="1" t="s">
        <v>34</v>
      </c>
      <c r="AD158" s="1" t="s">
        <v>34</v>
      </c>
      <c r="AE158" s="1" t="s">
        <v>34</v>
      </c>
      <c r="AF158" s="1" t="s">
        <v>34</v>
      </c>
      <c r="AG158" s="1" t="s">
        <v>34</v>
      </c>
      <c r="AH158" s="1" t="s">
        <v>34</v>
      </c>
      <c r="AI158" s="1" t="s">
        <v>34</v>
      </c>
      <c r="AJ158" s="1" t="s">
        <v>34</v>
      </c>
    </row>
    <row r="159" spans="1:36" x14ac:dyDescent="0.35">
      <c r="A159" s="1" t="s">
        <v>191</v>
      </c>
      <c r="B159" s="1" t="s">
        <v>33</v>
      </c>
      <c r="C159" s="1" t="s">
        <v>34</v>
      </c>
      <c r="D159">
        <v>-1.9E-2</v>
      </c>
      <c r="E159">
        <v>8.0000000000000002E-3</v>
      </c>
      <c r="F159">
        <v>1.0089999999999999</v>
      </c>
      <c r="G159">
        <v>0</v>
      </c>
      <c r="H159">
        <v>-6.0999999999999999E-2</v>
      </c>
      <c r="I159">
        <v>0</v>
      </c>
      <c r="J159">
        <v>0.20899999999999999</v>
      </c>
      <c r="K159">
        <v>0.92800000000000005</v>
      </c>
      <c r="L159">
        <v>-3.0979999999999999</v>
      </c>
      <c r="M159">
        <f>DEGREES(data_0[[#This Row],[Angle X(°)]])</f>
        <v>11.974817918234205</v>
      </c>
      <c r="N159">
        <f>DEGREES(data_0[[#This Row],[Angle Y(°)]])</f>
        <v>53.170483388140397</v>
      </c>
      <c r="O159">
        <f>DEGREES(data_0[[#This Row],[Angle Z(°)]])</f>
        <v>-177.50232493152902</v>
      </c>
      <c r="P159">
        <f>SUM(data_0[[#This Row],[Spalte1]:[Spalte2]])</f>
        <v>-112.35702362515441</v>
      </c>
      <c r="Q159">
        <v>198.49700000000001</v>
      </c>
      <c r="R159">
        <v>-226.62899999999999</v>
      </c>
      <c r="S159">
        <v>383.30500000000001</v>
      </c>
      <c r="T159">
        <v>20.420000000000002</v>
      </c>
      <c r="U159">
        <v>96759</v>
      </c>
      <c r="V159">
        <v>389.12</v>
      </c>
      <c r="W159" s="1" t="s">
        <v>34</v>
      </c>
      <c r="X159" s="1" t="s">
        <v>34</v>
      </c>
      <c r="Y159" s="1" t="s">
        <v>34</v>
      </c>
      <c r="Z159" s="1" t="s">
        <v>34</v>
      </c>
      <c r="AA159" s="1" t="s">
        <v>34</v>
      </c>
      <c r="AB159" s="1" t="s">
        <v>34</v>
      </c>
      <c r="AC159" s="1" t="s">
        <v>34</v>
      </c>
      <c r="AD159" s="1" t="s">
        <v>34</v>
      </c>
      <c r="AE159" s="1" t="s">
        <v>34</v>
      </c>
      <c r="AF159" s="1" t="s">
        <v>34</v>
      </c>
      <c r="AG159" s="1" t="s">
        <v>34</v>
      </c>
      <c r="AH159" s="1" t="s">
        <v>34</v>
      </c>
      <c r="AI159" s="1" t="s">
        <v>34</v>
      </c>
      <c r="AJ159" s="1" t="s">
        <v>34</v>
      </c>
    </row>
    <row r="160" spans="1:36" x14ac:dyDescent="0.35">
      <c r="A160" s="1" t="s">
        <v>192</v>
      </c>
      <c r="B160" s="1" t="s">
        <v>33</v>
      </c>
      <c r="C160" s="1" t="s">
        <v>34</v>
      </c>
      <c r="D160">
        <v>-0.02</v>
      </c>
      <c r="E160">
        <v>8.9999999999999993E-3</v>
      </c>
      <c r="F160">
        <v>1.0089999999999999</v>
      </c>
      <c r="G160">
        <v>0</v>
      </c>
      <c r="H160">
        <v>0</v>
      </c>
      <c r="I160">
        <v>0</v>
      </c>
      <c r="J160">
        <v>0.214</v>
      </c>
      <c r="K160">
        <v>0.92800000000000005</v>
      </c>
      <c r="L160">
        <v>-3.0979999999999999</v>
      </c>
      <c r="M160">
        <f>DEGREES(data_0[[#This Row],[Angle X(°)]])</f>
        <v>12.261296815799616</v>
      </c>
      <c r="N160">
        <f>DEGREES(data_0[[#This Row],[Angle Y(°)]])</f>
        <v>53.170483388140397</v>
      </c>
      <c r="O160">
        <f>DEGREES(data_0[[#This Row],[Angle Z(°)]])</f>
        <v>-177.50232493152902</v>
      </c>
      <c r="P160">
        <f>SUM(data_0[[#This Row],[Spalte1]:[Spalte2]])</f>
        <v>-112.07054472758901</v>
      </c>
      <c r="Q160">
        <v>198.471</v>
      </c>
      <c r="R160">
        <v>-226.655</v>
      </c>
      <c r="S160">
        <v>383.26600000000002</v>
      </c>
      <c r="T160">
        <v>20.440000000000001</v>
      </c>
      <c r="U160">
        <v>96759</v>
      </c>
      <c r="V160">
        <v>389.12</v>
      </c>
      <c r="W160" s="1" t="s">
        <v>34</v>
      </c>
      <c r="X160" s="1" t="s">
        <v>34</v>
      </c>
      <c r="Y160" s="1" t="s">
        <v>34</v>
      </c>
      <c r="Z160" s="1" t="s">
        <v>34</v>
      </c>
      <c r="AA160" s="1" t="s">
        <v>34</v>
      </c>
      <c r="AB160" s="1" t="s">
        <v>34</v>
      </c>
      <c r="AC160" s="1" t="s">
        <v>34</v>
      </c>
      <c r="AD160" s="1" t="s">
        <v>34</v>
      </c>
      <c r="AE160" s="1" t="s">
        <v>34</v>
      </c>
      <c r="AF160" s="1" t="s">
        <v>34</v>
      </c>
      <c r="AG160" s="1" t="s">
        <v>34</v>
      </c>
      <c r="AH160" s="1" t="s">
        <v>34</v>
      </c>
      <c r="AI160" s="1" t="s">
        <v>34</v>
      </c>
      <c r="AJ160" s="1" t="s">
        <v>34</v>
      </c>
    </row>
    <row r="161" spans="1:36" x14ac:dyDescent="0.35">
      <c r="A161" s="1" t="s">
        <v>193</v>
      </c>
      <c r="B161" s="1" t="s">
        <v>33</v>
      </c>
      <c r="C161" s="1" t="s">
        <v>34</v>
      </c>
      <c r="D161">
        <v>-1.9E-2</v>
      </c>
      <c r="E161">
        <v>8.9999999999999993E-3</v>
      </c>
      <c r="F161">
        <v>1.008</v>
      </c>
      <c r="G161">
        <v>0</v>
      </c>
      <c r="H161">
        <v>0</v>
      </c>
      <c r="I161">
        <v>0</v>
      </c>
      <c r="J161">
        <v>0.22500000000000001</v>
      </c>
      <c r="K161">
        <v>0.92800000000000005</v>
      </c>
      <c r="L161">
        <v>-3.0979999999999999</v>
      </c>
      <c r="M161">
        <f>DEGREES(data_0[[#This Row],[Angle X(°)]])</f>
        <v>12.891550390443523</v>
      </c>
      <c r="N161">
        <f>DEGREES(data_0[[#This Row],[Angle Y(°)]])</f>
        <v>53.170483388140397</v>
      </c>
      <c r="O161">
        <f>DEGREES(data_0[[#This Row],[Angle Z(°)]])</f>
        <v>-177.50232493152902</v>
      </c>
      <c r="P161">
        <f>SUM(data_0[[#This Row],[Spalte1]:[Spalte2]])</f>
        <v>-111.44029115294509</v>
      </c>
      <c r="Q161">
        <v>198.471</v>
      </c>
      <c r="R161">
        <v>-226.69399999999999</v>
      </c>
      <c r="S161">
        <v>383.25299999999999</v>
      </c>
      <c r="T161">
        <v>20.39</v>
      </c>
      <c r="U161">
        <v>96759</v>
      </c>
      <c r="V161">
        <v>389.12</v>
      </c>
      <c r="W161" s="1" t="s">
        <v>34</v>
      </c>
      <c r="X161" s="1" t="s">
        <v>34</v>
      </c>
      <c r="Y161" s="1" t="s">
        <v>34</v>
      </c>
      <c r="Z161" s="1" t="s">
        <v>34</v>
      </c>
      <c r="AA161" s="1" t="s">
        <v>34</v>
      </c>
      <c r="AB161" s="1" t="s">
        <v>34</v>
      </c>
      <c r="AC161" s="1" t="s">
        <v>34</v>
      </c>
      <c r="AD161" s="1" t="s">
        <v>34</v>
      </c>
      <c r="AE161" s="1" t="s">
        <v>34</v>
      </c>
      <c r="AF161" s="1" t="s">
        <v>34</v>
      </c>
      <c r="AG161" s="1" t="s">
        <v>34</v>
      </c>
      <c r="AH161" s="1" t="s">
        <v>34</v>
      </c>
      <c r="AI161" s="1" t="s">
        <v>34</v>
      </c>
      <c r="AJ161" s="1" t="s">
        <v>34</v>
      </c>
    </row>
    <row r="162" spans="1:36" x14ac:dyDescent="0.35">
      <c r="A162" s="1" t="s">
        <v>194</v>
      </c>
      <c r="B162" s="1" t="s">
        <v>33</v>
      </c>
      <c r="C162" s="1" t="s">
        <v>34</v>
      </c>
      <c r="D162">
        <v>-1.9E-2</v>
      </c>
      <c r="E162">
        <v>8.9999999999999993E-3</v>
      </c>
      <c r="F162">
        <v>1.008</v>
      </c>
      <c r="G162">
        <v>0</v>
      </c>
      <c r="H162">
        <v>0</v>
      </c>
      <c r="I162">
        <v>0</v>
      </c>
      <c r="J162">
        <v>0.23100000000000001</v>
      </c>
      <c r="K162">
        <v>0.92800000000000005</v>
      </c>
      <c r="L162">
        <v>-3.1040000000000001</v>
      </c>
      <c r="M162">
        <f>DEGREES(data_0[[#This Row],[Angle X(°)]])</f>
        <v>13.235325067522018</v>
      </c>
      <c r="N162">
        <f>DEGREES(data_0[[#This Row],[Angle Y(°)]])</f>
        <v>53.170483388140397</v>
      </c>
      <c r="O162">
        <f>DEGREES(data_0[[#This Row],[Angle Z(°)]])</f>
        <v>-177.84609960860755</v>
      </c>
      <c r="P162">
        <f>SUM(data_0[[#This Row],[Spalte1]:[Spalte2]])</f>
        <v>-111.44029115294514</v>
      </c>
      <c r="Q162">
        <v>198.471</v>
      </c>
      <c r="R162">
        <v>-226.70699999999999</v>
      </c>
      <c r="S162">
        <v>383.26600000000002</v>
      </c>
      <c r="T162">
        <v>20.420000000000002</v>
      </c>
      <c r="U162">
        <v>96759</v>
      </c>
      <c r="V162">
        <v>389.12</v>
      </c>
      <c r="W162" s="1" t="s">
        <v>34</v>
      </c>
      <c r="X162" s="1" t="s">
        <v>34</v>
      </c>
      <c r="Y162" s="1" t="s">
        <v>34</v>
      </c>
      <c r="Z162" s="1" t="s">
        <v>34</v>
      </c>
      <c r="AA162" s="1" t="s">
        <v>34</v>
      </c>
      <c r="AB162" s="1" t="s">
        <v>34</v>
      </c>
      <c r="AC162" s="1" t="s">
        <v>34</v>
      </c>
      <c r="AD162" s="1" t="s">
        <v>34</v>
      </c>
      <c r="AE162" s="1" t="s">
        <v>34</v>
      </c>
      <c r="AF162" s="1" t="s">
        <v>34</v>
      </c>
      <c r="AG162" s="1" t="s">
        <v>34</v>
      </c>
      <c r="AH162" s="1" t="s">
        <v>34</v>
      </c>
      <c r="AI162" s="1" t="s">
        <v>34</v>
      </c>
      <c r="AJ162" s="1" t="s">
        <v>34</v>
      </c>
    </row>
    <row r="163" spans="1:36" x14ac:dyDescent="0.35">
      <c r="A163" s="1" t="s">
        <v>195</v>
      </c>
      <c r="B163" s="1" t="s">
        <v>33</v>
      </c>
      <c r="C163" s="1" t="s">
        <v>34</v>
      </c>
      <c r="D163">
        <v>-0.02</v>
      </c>
      <c r="E163">
        <v>8.0000000000000002E-3</v>
      </c>
      <c r="F163">
        <v>1.008</v>
      </c>
      <c r="G163">
        <v>0</v>
      </c>
      <c r="H163">
        <v>0</v>
      </c>
      <c r="I163">
        <v>0</v>
      </c>
      <c r="J163">
        <v>0.23599999999999999</v>
      </c>
      <c r="K163">
        <v>0.92800000000000005</v>
      </c>
      <c r="L163">
        <v>-3.1040000000000001</v>
      </c>
      <c r="M163">
        <f>DEGREES(data_0[[#This Row],[Angle X(°)]])</f>
        <v>13.521803965087427</v>
      </c>
      <c r="N163">
        <f>DEGREES(data_0[[#This Row],[Angle Y(°)]])</f>
        <v>53.170483388140397</v>
      </c>
      <c r="O163">
        <f>DEGREES(data_0[[#This Row],[Angle Z(°)]])</f>
        <v>-177.84609960860755</v>
      </c>
      <c r="P163">
        <f>SUM(data_0[[#This Row],[Spalte1]:[Spalte2]])</f>
        <v>-111.15381225537972</v>
      </c>
      <c r="Q163">
        <v>198.48400000000001</v>
      </c>
      <c r="R163">
        <v>-226.72</v>
      </c>
      <c r="S163">
        <v>383.25299999999999</v>
      </c>
      <c r="T163">
        <v>20.420000000000002</v>
      </c>
      <c r="U163">
        <v>96759</v>
      </c>
      <c r="V163">
        <v>389.12</v>
      </c>
      <c r="W163" s="1" t="s">
        <v>34</v>
      </c>
      <c r="X163" s="1" t="s">
        <v>34</v>
      </c>
      <c r="Y163" s="1" t="s">
        <v>34</v>
      </c>
      <c r="Z163" s="1" t="s">
        <v>34</v>
      </c>
      <c r="AA163" s="1" t="s">
        <v>34</v>
      </c>
      <c r="AB163" s="1" t="s">
        <v>34</v>
      </c>
      <c r="AC163" s="1" t="s">
        <v>34</v>
      </c>
      <c r="AD163" s="1" t="s">
        <v>34</v>
      </c>
      <c r="AE163" s="1" t="s">
        <v>34</v>
      </c>
      <c r="AF163" s="1" t="s">
        <v>34</v>
      </c>
      <c r="AG163" s="1" t="s">
        <v>34</v>
      </c>
      <c r="AH163" s="1" t="s">
        <v>34</v>
      </c>
      <c r="AI163" s="1" t="s">
        <v>34</v>
      </c>
      <c r="AJ163" s="1" t="s">
        <v>34</v>
      </c>
    </row>
    <row r="164" spans="1:36" x14ac:dyDescent="0.35">
      <c r="A164" s="1" t="s">
        <v>196</v>
      </c>
      <c r="B164" s="1" t="s">
        <v>33</v>
      </c>
      <c r="C164" s="1" t="s">
        <v>34</v>
      </c>
      <c r="D164">
        <v>-1.9E-2</v>
      </c>
      <c r="E164">
        <v>8.9999999999999993E-3</v>
      </c>
      <c r="F164">
        <v>1.008</v>
      </c>
      <c r="G164">
        <v>0</v>
      </c>
      <c r="H164">
        <v>0</v>
      </c>
      <c r="I164">
        <v>0</v>
      </c>
      <c r="J164">
        <v>0.247</v>
      </c>
      <c r="K164">
        <v>0.92800000000000005</v>
      </c>
      <c r="L164">
        <v>-3.1040000000000001</v>
      </c>
      <c r="M164">
        <f>DEGREES(data_0[[#This Row],[Angle X(°)]])</f>
        <v>14.152057539731334</v>
      </c>
      <c r="N164">
        <f>DEGREES(data_0[[#This Row],[Angle Y(°)]])</f>
        <v>53.170483388140397</v>
      </c>
      <c r="O164">
        <f>DEGREES(data_0[[#This Row],[Angle Z(°)]])</f>
        <v>-177.84609960860755</v>
      </c>
      <c r="P164">
        <f>SUM(data_0[[#This Row],[Spalte1]:[Spalte2]])</f>
        <v>-110.52355868073582</v>
      </c>
      <c r="Q164">
        <v>198.471</v>
      </c>
      <c r="R164">
        <v>-226.733</v>
      </c>
      <c r="S164">
        <v>383.24</v>
      </c>
      <c r="T164">
        <v>20.45</v>
      </c>
      <c r="U164">
        <v>96759</v>
      </c>
      <c r="V164">
        <v>389.12</v>
      </c>
      <c r="W164" s="1" t="s">
        <v>34</v>
      </c>
      <c r="X164" s="1" t="s">
        <v>34</v>
      </c>
      <c r="Y164" s="1" t="s">
        <v>34</v>
      </c>
      <c r="Z164" s="1" t="s">
        <v>34</v>
      </c>
      <c r="AA164" s="1" t="s">
        <v>34</v>
      </c>
      <c r="AB164" s="1" t="s">
        <v>34</v>
      </c>
      <c r="AC164" s="1" t="s">
        <v>34</v>
      </c>
      <c r="AD164" s="1" t="s">
        <v>34</v>
      </c>
      <c r="AE164" s="1" t="s">
        <v>34</v>
      </c>
      <c r="AF164" s="1" t="s">
        <v>34</v>
      </c>
      <c r="AG164" s="1" t="s">
        <v>34</v>
      </c>
      <c r="AH164" s="1" t="s">
        <v>34</v>
      </c>
      <c r="AI164" s="1" t="s">
        <v>34</v>
      </c>
      <c r="AJ164" s="1" t="s">
        <v>34</v>
      </c>
    </row>
    <row r="165" spans="1:36" x14ac:dyDescent="0.35">
      <c r="A165" s="1" t="s">
        <v>197</v>
      </c>
      <c r="B165" s="1" t="s">
        <v>33</v>
      </c>
      <c r="C165" s="1" t="s">
        <v>34</v>
      </c>
      <c r="D165">
        <v>-1.9E-2</v>
      </c>
      <c r="E165">
        <v>8.9999999999999993E-3</v>
      </c>
      <c r="F165">
        <v>1.0069999999999999</v>
      </c>
      <c r="G165">
        <v>0</v>
      </c>
      <c r="H165">
        <v>0</v>
      </c>
      <c r="I165">
        <v>0</v>
      </c>
      <c r="J165">
        <v>0.253</v>
      </c>
      <c r="K165">
        <v>0.92800000000000005</v>
      </c>
      <c r="L165">
        <v>-3.1040000000000001</v>
      </c>
      <c r="M165">
        <f>DEGREES(data_0[[#This Row],[Angle X(°)]])</f>
        <v>14.495832216809827</v>
      </c>
      <c r="N165">
        <f>DEGREES(data_0[[#This Row],[Angle Y(°)]])</f>
        <v>53.170483388140397</v>
      </c>
      <c r="O165">
        <f>DEGREES(data_0[[#This Row],[Angle Z(°)]])</f>
        <v>-177.84609960860755</v>
      </c>
      <c r="P165">
        <f>SUM(data_0[[#This Row],[Spalte1]:[Spalte2]])</f>
        <v>-110.17978400365732</v>
      </c>
      <c r="Q165">
        <v>198.471</v>
      </c>
      <c r="R165">
        <v>-226.74600000000001</v>
      </c>
      <c r="S165">
        <v>383.22699999999998</v>
      </c>
      <c r="T165">
        <v>20.420000000000002</v>
      </c>
      <c r="U165">
        <v>96759</v>
      </c>
      <c r="V165">
        <v>389.12</v>
      </c>
      <c r="W165" s="1" t="s">
        <v>34</v>
      </c>
      <c r="X165" s="1" t="s">
        <v>34</v>
      </c>
      <c r="Y165" s="1" t="s">
        <v>34</v>
      </c>
      <c r="Z165" s="1" t="s">
        <v>34</v>
      </c>
      <c r="AA165" s="1" t="s">
        <v>34</v>
      </c>
      <c r="AB165" s="1" t="s">
        <v>34</v>
      </c>
      <c r="AC165" s="1" t="s">
        <v>34</v>
      </c>
      <c r="AD165" s="1" t="s">
        <v>34</v>
      </c>
      <c r="AE165" s="1" t="s">
        <v>34</v>
      </c>
      <c r="AF165" s="1" t="s">
        <v>34</v>
      </c>
      <c r="AG165" s="1" t="s">
        <v>34</v>
      </c>
      <c r="AH165" s="1" t="s">
        <v>34</v>
      </c>
      <c r="AI165" s="1" t="s">
        <v>34</v>
      </c>
      <c r="AJ165" s="1" t="s">
        <v>34</v>
      </c>
    </row>
    <row r="166" spans="1:36" x14ac:dyDescent="0.35">
      <c r="A166" s="1" t="s">
        <v>198</v>
      </c>
      <c r="B166" s="1" t="s">
        <v>33</v>
      </c>
      <c r="C166" s="1" t="s">
        <v>34</v>
      </c>
      <c r="D166">
        <v>-1.9E-2</v>
      </c>
      <c r="E166">
        <v>8.0000000000000002E-3</v>
      </c>
      <c r="F166">
        <v>1.008</v>
      </c>
      <c r="G166">
        <v>0</v>
      </c>
      <c r="H166">
        <v>0</v>
      </c>
      <c r="I166">
        <v>0</v>
      </c>
      <c r="J166">
        <v>0.25800000000000001</v>
      </c>
      <c r="K166">
        <v>0.92800000000000005</v>
      </c>
      <c r="L166">
        <v>-3.1040000000000001</v>
      </c>
      <c r="M166">
        <f>DEGREES(data_0[[#This Row],[Angle X(°)]])</f>
        <v>14.78231111437524</v>
      </c>
      <c r="N166">
        <f>DEGREES(data_0[[#This Row],[Angle Y(°)]])</f>
        <v>53.170483388140397</v>
      </c>
      <c r="O166">
        <f>DEGREES(data_0[[#This Row],[Angle Z(°)]])</f>
        <v>-177.84609960860755</v>
      </c>
      <c r="P166">
        <f>SUM(data_0[[#This Row],[Spalte1]:[Spalte2]])</f>
        <v>-109.8933051060919</v>
      </c>
      <c r="Q166">
        <v>198.471</v>
      </c>
      <c r="R166">
        <v>-226.77199999999999</v>
      </c>
      <c r="S166">
        <v>383.22699999999998</v>
      </c>
      <c r="T166">
        <v>20.420000000000002</v>
      </c>
      <c r="U166">
        <v>96759</v>
      </c>
      <c r="V166">
        <v>389.12</v>
      </c>
      <c r="W166" s="1" t="s">
        <v>34</v>
      </c>
      <c r="X166" s="1" t="s">
        <v>34</v>
      </c>
      <c r="Y166" s="1" t="s">
        <v>34</v>
      </c>
      <c r="Z166" s="1" t="s">
        <v>34</v>
      </c>
      <c r="AA166" s="1" t="s">
        <v>34</v>
      </c>
      <c r="AB166" s="1" t="s">
        <v>34</v>
      </c>
      <c r="AC166" s="1" t="s">
        <v>34</v>
      </c>
      <c r="AD166" s="1" t="s">
        <v>34</v>
      </c>
      <c r="AE166" s="1" t="s">
        <v>34</v>
      </c>
      <c r="AF166" s="1" t="s">
        <v>34</v>
      </c>
      <c r="AG166" s="1" t="s">
        <v>34</v>
      </c>
      <c r="AH166" s="1" t="s">
        <v>34</v>
      </c>
      <c r="AI166" s="1" t="s">
        <v>34</v>
      </c>
      <c r="AJ166" s="1" t="s">
        <v>34</v>
      </c>
    </row>
    <row r="167" spans="1:36" x14ac:dyDescent="0.35">
      <c r="A167" s="1" t="s">
        <v>199</v>
      </c>
      <c r="B167" s="1" t="s">
        <v>33</v>
      </c>
      <c r="C167" s="1" t="s">
        <v>34</v>
      </c>
      <c r="D167">
        <v>-1.9E-2</v>
      </c>
      <c r="E167">
        <v>8.9999999999999993E-3</v>
      </c>
      <c r="F167">
        <v>1.008</v>
      </c>
      <c r="G167">
        <v>0</v>
      </c>
      <c r="H167">
        <v>0</v>
      </c>
      <c r="I167">
        <v>0</v>
      </c>
      <c r="J167">
        <v>0.26400000000000001</v>
      </c>
      <c r="K167">
        <v>0.93400000000000005</v>
      </c>
      <c r="L167">
        <v>-3.1040000000000001</v>
      </c>
      <c r="M167">
        <f>DEGREES(data_0[[#This Row],[Angle X(°)]])</f>
        <v>15.126085791453734</v>
      </c>
      <c r="N167">
        <f>DEGREES(data_0[[#This Row],[Angle Y(°)]])</f>
        <v>53.51425806521889</v>
      </c>
      <c r="O167">
        <f>DEGREES(data_0[[#This Row],[Angle Z(°)]])</f>
        <v>-177.84609960860755</v>
      </c>
      <c r="P167">
        <f>SUM(data_0[[#This Row],[Spalte1]:[Spalte2]])</f>
        <v>-109.20575575193492</v>
      </c>
      <c r="Q167">
        <v>198.458</v>
      </c>
      <c r="R167">
        <v>-226.77199999999999</v>
      </c>
      <c r="S167">
        <v>383.22699999999998</v>
      </c>
      <c r="T167">
        <v>20.440000000000001</v>
      </c>
      <c r="U167">
        <v>96758</v>
      </c>
      <c r="V167">
        <v>389.2</v>
      </c>
      <c r="W167" s="1" t="s">
        <v>34</v>
      </c>
      <c r="X167" s="1" t="s">
        <v>34</v>
      </c>
      <c r="Y167" s="1" t="s">
        <v>34</v>
      </c>
      <c r="Z167" s="1" t="s">
        <v>34</v>
      </c>
      <c r="AA167" s="1" t="s">
        <v>34</v>
      </c>
      <c r="AB167" s="1" t="s">
        <v>34</v>
      </c>
      <c r="AC167" s="1" t="s">
        <v>34</v>
      </c>
      <c r="AD167" s="1" t="s">
        <v>34</v>
      </c>
      <c r="AE167" s="1" t="s">
        <v>34</v>
      </c>
      <c r="AF167" s="1" t="s">
        <v>34</v>
      </c>
      <c r="AG167" s="1" t="s">
        <v>34</v>
      </c>
      <c r="AH167" s="1" t="s">
        <v>34</v>
      </c>
      <c r="AI167" s="1" t="s">
        <v>34</v>
      </c>
      <c r="AJ167" s="1" t="s">
        <v>34</v>
      </c>
    </row>
    <row r="168" spans="1:36" x14ac:dyDescent="0.35">
      <c r="A168" s="1" t="s">
        <v>200</v>
      </c>
      <c r="B168" s="1" t="s">
        <v>33</v>
      </c>
      <c r="C168" s="1" t="s">
        <v>34</v>
      </c>
      <c r="D168">
        <v>-1.9E-2</v>
      </c>
      <c r="E168">
        <v>8.0000000000000002E-3</v>
      </c>
      <c r="F168">
        <v>1.008</v>
      </c>
      <c r="G168">
        <v>0</v>
      </c>
      <c r="H168">
        <v>0</v>
      </c>
      <c r="I168">
        <v>0</v>
      </c>
      <c r="J168">
        <v>0.26400000000000001</v>
      </c>
      <c r="K168">
        <v>0.93400000000000005</v>
      </c>
      <c r="L168">
        <v>-3.1040000000000001</v>
      </c>
      <c r="M168">
        <f>DEGREES(data_0[[#This Row],[Angle X(°)]])</f>
        <v>15.126085791453734</v>
      </c>
      <c r="N168">
        <f>DEGREES(data_0[[#This Row],[Angle Y(°)]])</f>
        <v>53.51425806521889</v>
      </c>
      <c r="O168">
        <f>DEGREES(data_0[[#This Row],[Angle Z(°)]])</f>
        <v>-177.84609960860755</v>
      </c>
      <c r="P168">
        <f>SUM(data_0[[#This Row],[Spalte1]:[Spalte2]])</f>
        <v>-109.20575575193492</v>
      </c>
      <c r="Q168">
        <v>198.458</v>
      </c>
      <c r="R168">
        <v>-226.785</v>
      </c>
      <c r="S168">
        <v>383.22699999999998</v>
      </c>
      <c r="T168">
        <v>20.45</v>
      </c>
      <c r="U168">
        <v>96759</v>
      </c>
      <c r="V168">
        <v>389.12</v>
      </c>
      <c r="W168" s="1" t="s">
        <v>34</v>
      </c>
      <c r="X168" s="1" t="s">
        <v>34</v>
      </c>
      <c r="Y168" s="1" t="s">
        <v>34</v>
      </c>
      <c r="Z168" s="1" t="s">
        <v>34</v>
      </c>
      <c r="AA168" s="1" t="s">
        <v>34</v>
      </c>
      <c r="AB168" s="1" t="s">
        <v>34</v>
      </c>
      <c r="AC168" s="1" t="s">
        <v>34</v>
      </c>
      <c r="AD168" s="1" t="s">
        <v>34</v>
      </c>
      <c r="AE168" s="1" t="s">
        <v>34</v>
      </c>
      <c r="AF168" s="1" t="s">
        <v>34</v>
      </c>
      <c r="AG168" s="1" t="s">
        <v>34</v>
      </c>
      <c r="AH168" s="1" t="s">
        <v>34</v>
      </c>
      <c r="AI168" s="1" t="s">
        <v>34</v>
      </c>
      <c r="AJ168" s="1" t="s">
        <v>34</v>
      </c>
    </row>
    <row r="169" spans="1:36" x14ac:dyDescent="0.35">
      <c r="A169" s="1" t="s">
        <v>201</v>
      </c>
      <c r="B169" s="1" t="s">
        <v>33</v>
      </c>
      <c r="C169" s="1" t="s">
        <v>34</v>
      </c>
      <c r="D169">
        <v>-1.7999999999999999E-2</v>
      </c>
      <c r="E169">
        <v>8.0000000000000002E-3</v>
      </c>
      <c r="F169">
        <v>1.008</v>
      </c>
      <c r="G169">
        <v>0</v>
      </c>
      <c r="H169">
        <v>0</v>
      </c>
      <c r="I169">
        <v>0</v>
      </c>
      <c r="J169">
        <v>0.26900000000000002</v>
      </c>
      <c r="K169">
        <v>0.93400000000000005</v>
      </c>
      <c r="L169">
        <v>-3.1040000000000001</v>
      </c>
      <c r="M169">
        <f>DEGREES(data_0[[#This Row],[Angle X(°)]])</f>
        <v>15.412564689019145</v>
      </c>
      <c r="N169">
        <f>DEGREES(data_0[[#This Row],[Angle Y(°)]])</f>
        <v>53.51425806521889</v>
      </c>
      <c r="O169">
        <f>DEGREES(data_0[[#This Row],[Angle Z(°)]])</f>
        <v>-177.84609960860755</v>
      </c>
      <c r="P169">
        <f>SUM(data_0[[#This Row],[Spalte1]:[Spalte2]])</f>
        <v>-108.91927685436951</v>
      </c>
      <c r="Q169">
        <v>198.44499999999999</v>
      </c>
      <c r="R169">
        <v>-226.82400000000001</v>
      </c>
      <c r="S169">
        <v>383.18799999999999</v>
      </c>
      <c r="T169">
        <v>20.420000000000002</v>
      </c>
      <c r="U169">
        <v>96759</v>
      </c>
      <c r="V169">
        <v>389.12</v>
      </c>
      <c r="W169" s="1" t="s">
        <v>34</v>
      </c>
      <c r="X169" s="1" t="s">
        <v>34</v>
      </c>
      <c r="Y169" s="1" t="s">
        <v>34</v>
      </c>
      <c r="Z169" s="1" t="s">
        <v>34</v>
      </c>
      <c r="AA169" s="1" t="s">
        <v>34</v>
      </c>
      <c r="AB169" s="1" t="s">
        <v>34</v>
      </c>
      <c r="AC169" s="1" t="s">
        <v>34</v>
      </c>
      <c r="AD169" s="1" t="s">
        <v>34</v>
      </c>
      <c r="AE169" s="1" t="s">
        <v>34</v>
      </c>
      <c r="AF169" s="1" t="s">
        <v>34</v>
      </c>
      <c r="AG169" s="1" t="s">
        <v>34</v>
      </c>
      <c r="AH169" s="1" t="s">
        <v>34</v>
      </c>
      <c r="AI169" s="1" t="s">
        <v>34</v>
      </c>
      <c r="AJ169" s="1" t="s">
        <v>34</v>
      </c>
    </row>
    <row r="170" spans="1:36" x14ac:dyDescent="0.35">
      <c r="A170" s="1" t="s">
        <v>202</v>
      </c>
      <c r="B170" s="1" t="s">
        <v>33</v>
      </c>
      <c r="C170" s="1" t="s">
        <v>34</v>
      </c>
      <c r="D170">
        <v>-1.9E-2</v>
      </c>
      <c r="E170">
        <v>-5.0000000000000001E-3</v>
      </c>
      <c r="F170">
        <v>1.008</v>
      </c>
      <c r="G170">
        <v>0</v>
      </c>
      <c r="H170">
        <v>0</v>
      </c>
      <c r="I170">
        <v>0</v>
      </c>
      <c r="J170">
        <v>0.26900000000000002</v>
      </c>
      <c r="K170">
        <v>0.93400000000000005</v>
      </c>
      <c r="L170">
        <v>-3.1040000000000001</v>
      </c>
      <c r="M170">
        <f>DEGREES(data_0[[#This Row],[Angle X(°)]])</f>
        <v>15.412564689019145</v>
      </c>
      <c r="N170">
        <f>DEGREES(data_0[[#This Row],[Angle Y(°)]])</f>
        <v>53.51425806521889</v>
      </c>
      <c r="O170">
        <f>DEGREES(data_0[[#This Row],[Angle Z(°)]])</f>
        <v>-177.84609960860755</v>
      </c>
      <c r="P170">
        <f>SUM(data_0[[#This Row],[Spalte1]:[Spalte2]])</f>
        <v>-108.91927685436951</v>
      </c>
      <c r="Q170">
        <v>198.315</v>
      </c>
      <c r="R170">
        <v>-227.006</v>
      </c>
      <c r="S170">
        <v>382.96699999999998</v>
      </c>
      <c r="T170">
        <v>20.420000000000002</v>
      </c>
      <c r="U170">
        <v>96759</v>
      </c>
      <c r="V170">
        <v>389.12</v>
      </c>
      <c r="W170" s="1" t="s">
        <v>34</v>
      </c>
      <c r="X170" s="1" t="s">
        <v>34</v>
      </c>
      <c r="Y170" s="1" t="s">
        <v>34</v>
      </c>
      <c r="Z170" s="1" t="s">
        <v>34</v>
      </c>
      <c r="AA170" s="1" t="s">
        <v>34</v>
      </c>
      <c r="AB170" s="1" t="s">
        <v>34</v>
      </c>
      <c r="AC170" s="1" t="s">
        <v>34</v>
      </c>
      <c r="AD170" s="1" t="s">
        <v>34</v>
      </c>
      <c r="AE170" s="1" t="s">
        <v>34</v>
      </c>
      <c r="AF170" s="1" t="s">
        <v>34</v>
      </c>
      <c r="AG170" s="1" t="s">
        <v>34</v>
      </c>
      <c r="AH170" s="1" t="s">
        <v>34</v>
      </c>
      <c r="AI170" s="1" t="s">
        <v>34</v>
      </c>
      <c r="AJ170" s="1" t="s">
        <v>34</v>
      </c>
    </row>
    <row r="171" spans="1:36" x14ac:dyDescent="0.35">
      <c r="A171" s="1" t="s">
        <v>203</v>
      </c>
      <c r="B171" s="1" t="s">
        <v>33</v>
      </c>
      <c r="C171" s="1" t="s">
        <v>34</v>
      </c>
      <c r="D171">
        <v>-0.02</v>
      </c>
      <c r="E171">
        <v>-5.0000000000000001E-3</v>
      </c>
      <c r="F171">
        <v>1.008</v>
      </c>
      <c r="G171">
        <v>0</v>
      </c>
      <c r="H171">
        <v>0</v>
      </c>
      <c r="I171">
        <v>0</v>
      </c>
      <c r="J171">
        <v>0.24199999999999999</v>
      </c>
      <c r="K171">
        <v>0.92800000000000005</v>
      </c>
      <c r="L171">
        <v>-3.1040000000000001</v>
      </c>
      <c r="M171">
        <f>DEGREES(data_0[[#This Row],[Angle X(°)]])</f>
        <v>13.865578642165922</v>
      </c>
      <c r="N171">
        <f>DEGREES(data_0[[#This Row],[Angle Y(°)]])</f>
        <v>53.170483388140397</v>
      </c>
      <c r="O171">
        <f>DEGREES(data_0[[#This Row],[Angle Z(°)]])</f>
        <v>-177.84609960860755</v>
      </c>
      <c r="P171">
        <f>SUM(data_0[[#This Row],[Spalte1]:[Spalte2]])</f>
        <v>-110.81003757830123</v>
      </c>
      <c r="Q171">
        <v>197.262</v>
      </c>
      <c r="R171">
        <v>-228.47499999999999</v>
      </c>
      <c r="S171">
        <v>380.78300000000002</v>
      </c>
      <c r="T171">
        <v>20.440000000000001</v>
      </c>
      <c r="U171">
        <v>96758</v>
      </c>
      <c r="V171">
        <v>389.2</v>
      </c>
      <c r="W171" s="1" t="s">
        <v>34</v>
      </c>
      <c r="X171" s="1" t="s">
        <v>34</v>
      </c>
      <c r="Y171" s="1" t="s">
        <v>34</v>
      </c>
      <c r="Z171" s="1" t="s">
        <v>34</v>
      </c>
      <c r="AA171" s="1" t="s">
        <v>34</v>
      </c>
      <c r="AB171" s="1" t="s">
        <v>34</v>
      </c>
      <c r="AC171" s="1" t="s">
        <v>34</v>
      </c>
      <c r="AD171" s="1" t="s">
        <v>34</v>
      </c>
      <c r="AE171" s="1" t="s">
        <v>34</v>
      </c>
      <c r="AF171" s="1" t="s">
        <v>34</v>
      </c>
      <c r="AG171" s="1" t="s">
        <v>34</v>
      </c>
      <c r="AH171" s="1" t="s">
        <v>34</v>
      </c>
      <c r="AI171" s="1" t="s">
        <v>34</v>
      </c>
      <c r="AJ171" s="1" t="s">
        <v>34</v>
      </c>
    </row>
    <row r="172" spans="1:36" x14ac:dyDescent="0.35">
      <c r="A172" s="1" t="s">
        <v>204</v>
      </c>
      <c r="B172" s="1" t="s">
        <v>33</v>
      </c>
      <c r="C172" s="1" t="s">
        <v>34</v>
      </c>
      <c r="D172">
        <v>-1.9E-2</v>
      </c>
      <c r="E172">
        <v>-3.0000000000000001E-3</v>
      </c>
      <c r="F172">
        <v>1.008</v>
      </c>
      <c r="G172">
        <v>0</v>
      </c>
      <c r="H172">
        <v>0</v>
      </c>
      <c r="I172">
        <v>0</v>
      </c>
      <c r="J172">
        <v>0.214</v>
      </c>
      <c r="K172">
        <v>0.92800000000000005</v>
      </c>
      <c r="L172">
        <v>-3.1040000000000001</v>
      </c>
      <c r="M172">
        <f>DEGREES(data_0[[#This Row],[Angle X(°)]])</f>
        <v>12.261296815799616</v>
      </c>
      <c r="N172">
        <f>DEGREES(data_0[[#This Row],[Angle Y(°)]])</f>
        <v>53.170483388140397</v>
      </c>
      <c r="O172">
        <f>DEGREES(data_0[[#This Row],[Angle Z(°)]])</f>
        <v>-177.84609960860755</v>
      </c>
      <c r="P172">
        <f>SUM(data_0[[#This Row],[Spalte1]:[Spalte2]])</f>
        <v>-112.41431940466754</v>
      </c>
      <c r="Q172">
        <v>194.12899999999999</v>
      </c>
      <c r="R172">
        <v>-231.15299999999999</v>
      </c>
      <c r="S172">
        <v>375.45299999999997</v>
      </c>
      <c r="T172">
        <v>20.420000000000002</v>
      </c>
      <c r="U172">
        <v>96759</v>
      </c>
      <c r="V172">
        <v>389.12</v>
      </c>
      <c r="W172" s="1" t="s">
        <v>34</v>
      </c>
      <c r="X172" s="1" t="s">
        <v>34</v>
      </c>
      <c r="Y172" s="1" t="s">
        <v>34</v>
      </c>
      <c r="Z172" s="1" t="s">
        <v>34</v>
      </c>
      <c r="AA172" s="1" t="s">
        <v>34</v>
      </c>
      <c r="AB172" s="1" t="s">
        <v>34</v>
      </c>
      <c r="AC172" s="1" t="s">
        <v>34</v>
      </c>
      <c r="AD172" s="1" t="s">
        <v>34</v>
      </c>
      <c r="AE172" s="1" t="s">
        <v>34</v>
      </c>
      <c r="AF172" s="1" t="s">
        <v>34</v>
      </c>
      <c r="AG172" s="1" t="s">
        <v>34</v>
      </c>
      <c r="AH172" s="1" t="s">
        <v>34</v>
      </c>
      <c r="AI172" s="1" t="s">
        <v>34</v>
      </c>
      <c r="AJ172" s="1" t="s">
        <v>34</v>
      </c>
    </row>
    <row r="173" spans="1:36" x14ac:dyDescent="0.35">
      <c r="A173" s="1" t="s">
        <v>205</v>
      </c>
      <c r="B173" s="1" t="s">
        <v>33</v>
      </c>
      <c r="C173" s="1" t="s">
        <v>34</v>
      </c>
      <c r="D173">
        <v>-1.7000000000000001E-2</v>
      </c>
      <c r="E173">
        <v>6.0000000000000001E-3</v>
      </c>
      <c r="F173">
        <v>1.008</v>
      </c>
      <c r="G173">
        <v>0</v>
      </c>
      <c r="H173">
        <v>0</v>
      </c>
      <c r="I173">
        <v>0</v>
      </c>
      <c r="J173">
        <v>0.192</v>
      </c>
      <c r="K173">
        <v>0.93400000000000005</v>
      </c>
      <c r="L173">
        <v>-3.1040000000000001</v>
      </c>
      <c r="M173">
        <f>DEGREES(data_0[[#This Row],[Angle X(°)]])</f>
        <v>11.000789666511807</v>
      </c>
      <c r="N173">
        <f>DEGREES(data_0[[#This Row],[Angle Y(°)]])</f>
        <v>53.51425806521889</v>
      </c>
      <c r="O173">
        <f>DEGREES(data_0[[#This Row],[Angle Z(°)]])</f>
        <v>-177.84609960860755</v>
      </c>
      <c r="P173">
        <f>SUM(data_0[[#This Row],[Spalte1]:[Spalte2]])</f>
        <v>-113.33105187687684</v>
      </c>
      <c r="Q173">
        <v>189.54</v>
      </c>
      <c r="R173">
        <v>-233.81800000000001</v>
      </c>
      <c r="S173">
        <v>367.05500000000001</v>
      </c>
      <c r="T173">
        <v>20.440000000000001</v>
      </c>
      <c r="U173">
        <v>96759</v>
      </c>
      <c r="V173">
        <v>389.12</v>
      </c>
      <c r="W173" s="1" t="s">
        <v>34</v>
      </c>
      <c r="X173" s="1" t="s">
        <v>34</v>
      </c>
      <c r="Y173" s="1" t="s">
        <v>34</v>
      </c>
      <c r="Z173" s="1" t="s">
        <v>34</v>
      </c>
      <c r="AA173" s="1" t="s">
        <v>34</v>
      </c>
      <c r="AB173" s="1" t="s">
        <v>34</v>
      </c>
      <c r="AC173" s="1" t="s">
        <v>34</v>
      </c>
      <c r="AD173" s="1" t="s">
        <v>34</v>
      </c>
      <c r="AE173" s="1" t="s">
        <v>34</v>
      </c>
      <c r="AF173" s="1" t="s">
        <v>34</v>
      </c>
      <c r="AG173" s="1" t="s">
        <v>34</v>
      </c>
      <c r="AH173" s="1" t="s">
        <v>34</v>
      </c>
      <c r="AI173" s="1" t="s">
        <v>34</v>
      </c>
      <c r="AJ173" s="1" t="s">
        <v>34</v>
      </c>
    </row>
    <row r="174" spans="1:36" x14ac:dyDescent="0.35">
      <c r="A174" s="1" t="s">
        <v>206</v>
      </c>
      <c r="B174" s="1" t="s">
        <v>33</v>
      </c>
      <c r="C174" s="1" t="s">
        <v>34</v>
      </c>
      <c r="D174">
        <v>-1.9E-2</v>
      </c>
      <c r="E174">
        <v>5.0000000000000001E-3</v>
      </c>
      <c r="F174">
        <v>1.008</v>
      </c>
      <c r="G174">
        <v>0.122</v>
      </c>
      <c r="H174">
        <v>0</v>
      </c>
      <c r="I174">
        <v>0</v>
      </c>
      <c r="J174">
        <v>0.17599999999999999</v>
      </c>
      <c r="K174">
        <v>0.93899999999999995</v>
      </c>
      <c r="L174">
        <v>-3.1040000000000001</v>
      </c>
      <c r="M174">
        <f>DEGREES(data_0[[#This Row],[Angle X(°)]])</f>
        <v>10.084057194302488</v>
      </c>
      <c r="N174">
        <f>DEGREES(data_0[[#This Row],[Angle Y(°)]])</f>
        <v>53.800736962784299</v>
      </c>
      <c r="O174">
        <f>DEGREES(data_0[[#This Row],[Angle Z(°)]])</f>
        <v>-177.84609960860755</v>
      </c>
      <c r="P174">
        <f>SUM(data_0[[#This Row],[Spalte1]:[Spalte2]])</f>
        <v>-113.96130545152076</v>
      </c>
      <c r="Q174">
        <v>183.768</v>
      </c>
      <c r="R174">
        <v>-236.548</v>
      </c>
      <c r="S174">
        <v>356.39499999999998</v>
      </c>
      <c r="T174">
        <v>20.420000000000002</v>
      </c>
      <c r="U174">
        <v>96760</v>
      </c>
      <c r="V174">
        <v>389.04</v>
      </c>
      <c r="W174" s="1" t="s">
        <v>34</v>
      </c>
      <c r="X174" s="1" t="s">
        <v>34</v>
      </c>
      <c r="Y174" s="1" t="s">
        <v>34</v>
      </c>
      <c r="Z174" s="1" t="s">
        <v>34</v>
      </c>
      <c r="AA174" s="1" t="s">
        <v>34</v>
      </c>
      <c r="AB174" s="1" t="s">
        <v>34</v>
      </c>
      <c r="AC174" s="1" t="s">
        <v>34</v>
      </c>
      <c r="AD174" s="1" t="s">
        <v>34</v>
      </c>
      <c r="AE174" s="1" t="s">
        <v>34</v>
      </c>
      <c r="AF174" s="1" t="s">
        <v>34</v>
      </c>
      <c r="AG174" s="1" t="s">
        <v>34</v>
      </c>
      <c r="AH174" s="1" t="s">
        <v>34</v>
      </c>
      <c r="AI174" s="1" t="s">
        <v>34</v>
      </c>
      <c r="AJ174" s="1" t="s">
        <v>34</v>
      </c>
    </row>
    <row r="175" spans="1:36" x14ac:dyDescent="0.35">
      <c r="A175" s="1" t="s">
        <v>207</v>
      </c>
      <c r="B175" s="1" t="s">
        <v>33</v>
      </c>
      <c r="C175" s="1" t="s">
        <v>34</v>
      </c>
      <c r="D175">
        <v>-1.7000000000000001E-2</v>
      </c>
      <c r="E175">
        <v>1.6E-2</v>
      </c>
      <c r="F175">
        <v>1.008</v>
      </c>
      <c r="G175">
        <v>0</v>
      </c>
      <c r="H175">
        <v>0</v>
      </c>
      <c r="I175">
        <v>0</v>
      </c>
      <c r="J175">
        <v>0.187</v>
      </c>
      <c r="K175">
        <v>0.93400000000000005</v>
      </c>
      <c r="L175">
        <v>-3.1040000000000001</v>
      </c>
      <c r="M175">
        <f>DEGREES(data_0[[#This Row],[Angle X(°)]])</f>
        <v>10.714310768946394</v>
      </c>
      <c r="N175">
        <f>DEGREES(data_0[[#This Row],[Angle Y(°)]])</f>
        <v>53.51425806521889</v>
      </c>
      <c r="O175">
        <f>DEGREES(data_0[[#This Row],[Angle Z(°)]])</f>
        <v>-177.84609960860755</v>
      </c>
      <c r="P175">
        <f>SUM(data_0[[#This Row],[Spalte1]:[Spalte2]])</f>
        <v>-113.61753077444226</v>
      </c>
      <c r="Q175">
        <v>177.22900000000001</v>
      </c>
      <c r="R175">
        <v>-237.79599999999999</v>
      </c>
      <c r="S175">
        <v>344.18799999999999</v>
      </c>
      <c r="T175">
        <v>20.420000000000002</v>
      </c>
      <c r="U175">
        <v>96760</v>
      </c>
      <c r="V175">
        <v>389.04</v>
      </c>
      <c r="W175" s="1" t="s">
        <v>34</v>
      </c>
      <c r="X175" s="1" t="s">
        <v>34</v>
      </c>
      <c r="Y175" s="1" t="s">
        <v>34</v>
      </c>
      <c r="Z175" s="1" t="s">
        <v>34</v>
      </c>
      <c r="AA175" s="1" t="s">
        <v>34</v>
      </c>
      <c r="AB175" s="1" t="s">
        <v>34</v>
      </c>
      <c r="AC175" s="1" t="s">
        <v>34</v>
      </c>
      <c r="AD175" s="1" t="s">
        <v>34</v>
      </c>
      <c r="AE175" s="1" t="s">
        <v>34</v>
      </c>
      <c r="AF175" s="1" t="s">
        <v>34</v>
      </c>
      <c r="AG175" s="1" t="s">
        <v>34</v>
      </c>
      <c r="AH175" s="1" t="s">
        <v>34</v>
      </c>
      <c r="AI175" s="1" t="s">
        <v>34</v>
      </c>
      <c r="AJ175" s="1" t="s">
        <v>34</v>
      </c>
    </row>
    <row r="176" spans="1:36" x14ac:dyDescent="0.35">
      <c r="A176" s="1" t="s">
        <v>208</v>
      </c>
      <c r="B176" s="1" t="s">
        <v>33</v>
      </c>
      <c r="C176" s="1" t="s">
        <v>34</v>
      </c>
      <c r="D176">
        <v>-2.1000000000000001E-2</v>
      </c>
      <c r="E176">
        <v>-1E-3</v>
      </c>
      <c r="F176">
        <v>1.0069999999999999</v>
      </c>
      <c r="G176">
        <v>0</v>
      </c>
      <c r="H176">
        <v>0</v>
      </c>
      <c r="I176">
        <v>-6.0999999999999999E-2</v>
      </c>
      <c r="J176">
        <v>0.20899999999999999</v>
      </c>
      <c r="K176">
        <v>0.93400000000000005</v>
      </c>
      <c r="L176">
        <v>-3.1040000000000001</v>
      </c>
      <c r="M176">
        <f>DEGREES(data_0[[#This Row],[Angle X(°)]])</f>
        <v>11.974817918234205</v>
      </c>
      <c r="N176">
        <f>DEGREES(data_0[[#This Row],[Angle Y(°)]])</f>
        <v>53.51425806521889</v>
      </c>
      <c r="O176">
        <f>DEGREES(data_0[[#This Row],[Angle Z(°)]])</f>
        <v>-177.84609960860755</v>
      </c>
      <c r="P176">
        <f>SUM(data_0[[#This Row],[Spalte1]:[Spalte2]])</f>
        <v>-112.35702362515445</v>
      </c>
      <c r="Q176">
        <v>170.59899999999999</v>
      </c>
      <c r="R176">
        <v>-238.732</v>
      </c>
      <c r="S176">
        <v>331.64299999999997</v>
      </c>
      <c r="T176">
        <v>20.420000000000002</v>
      </c>
      <c r="U176">
        <v>96760</v>
      </c>
      <c r="V176">
        <v>389.04</v>
      </c>
      <c r="W176" s="1" t="s">
        <v>34</v>
      </c>
      <c r="X176" s="1" t="s">
        <v>34</v>
      </c>
      <c r="Y176" s="1" t="s">
        <v>34</v>
      </c>
      <c r="Z176" s="1" t="s">
        <v>34</v>
      </c>
      <c r="AA176" s="1" t="s">
        <v>34</v>
      </c>
      <c r="AB176" s="1" t="s">
        <v>34</v>
      </c>
      <c r="AC176" s="1" t="s">
        <v>34</v>
      </c>
      <c r="AD176" s="1" t="s">
        <v>34</v>
      </c>
      <c r="AE176" s="1" t="s">
        <v>34</v>
      </c>
      <c r="AF176" s="1" t="s">
        <v>34</v>
      </c>
      <c r="AG176" s="1" t="s">
        <v>34</v>
      </c>
      <c r="AH176" s="1" t="s">
        <v>34</v>
      </c>
      <c r="AI176" s="1" t="s">
        <v>34</v>
      </c>
      <c r="AJ176" s="1" t="s">
        <v>34</v>
      </c>
    </row>
    <row r="177" spans="1:36" x14ac:dyDescent="0.35">
      <c r="A177" s="1" t="s">
        <v>209</v>
      </c>
      <c r="B177" s="1" t="s">
        <v>33</v>
      </c>
      <c r="C177" s="1" t="s">
        <v>34</v>
      </c>
      <c r="D177">
        <v>-2.1000000000000001E-2</v>
      </c>
      <c r="E177">
        <v>-2.4E-2</v>
      </c>
      <c r="F177">
        <v>1.0069999999999999</v>
      </c>
      <c r="G177">
        <v>-6.0999999999999999E-2</v>
      </c>
      <c r="H177">
        <v>0</v>
      </c>
      <c r="I177">
        <v>-0.122</v>
      </c>
      <c r="J177">
        <v>0.19800000000000001</v>
      </c>
      <c r="K177">
        <v>0.93899999999999995</v>
      </c>
      <c r="L177">
        <v>-3.1040000000000001</v>
      </c>
      <c r="M177">
        <f>DEGREES(data_0[[#This Row],[Angle X(°)]])</f>
        <v>11.344564343590301</v>
      </c>
      <c r="N177">
        <f>DEGREES(data_0[[#This Row],[Angle Y(°)]])</f>
        <v>53.800736962784299</v>
      </c>
      <c r="O177">
        <f>DEGREES(data_0[[#This Row],[Angle Z(°)]])</f>
        <v>-177.84609960860755</v>
      </c>
      <c r="P177">
        <f>SUM(data_0[[#This Row],[Spalte1]:[Spalte2]])</f>
        <v>-112.70079830223294</v>
      </c>
      <c r="Q177">
        <v>163.345</v>
      </c>
      <c r="R177">
        <v>-240.786</v>
      </c>
      <c r="S177">
        <v>316.108</v>
      </c>
      <c r="T177">
        <v>20.420000000000002</v>
      </c>
      <c r="U177">
        <v>96760</v>
      </c>
      <c r="V177">
        <v>389.04</v>
      </c>
      <c r="W177" s="1" t="s">
        <v>34</v>
      </c>
      <c r="X177" s="1" t="s">
        <v>34</v>
      </c>
      <c r="Y177" s="1" t="s">
        <v>34</v>
      </c>
      <c r="Z177" s="1" t="s">
        <v>34</v>
      </c>
      <c r="AA177" s="1" t="s">
        <v>34</v>
      </c>
      <c r="AB177" s="1" t="s">
        <v>34</v>
      </c>
      <c r="AC177" s="1" t="s">
        <v>34</v>
      </c>
      <c r="AD177" s="1" t="s">
        <v>34</v>
      </c>
      <c r="AE177" s="1" t="s">
        <v>34</v>
      </c>
      <c r="AF177" s="1" t="s">
        <v>34</v>
      </c>
      <c r="AG177" s="1" t="s">
        <v>34</v>
      </c>
      <c r="AH177" s="1" t="s">
        <v>34</v>
      </c>
      <c r="AI177" s="1" t="s">
        <v>34</v>
      </c>
      <c r="AJ177" s="1" t="s">
        <v>34</v>
      </c>
    </row>
    <row r="178" spans="1:36" x14ac:dyDescent="0.35">
      <c r="A178" s="1" t="s">
        <v>210</v>
      </c>
      <c r="B178" s="1" t="s">
        <v>33</v>
      </c>
      <c r="C178" s="1" t="s">
        <v>34</v>
      </c>
      <c r="D178">
        <v>-0.02</v>
      </c>
      <c r="E178">
        <v>2E-3</v>
      </c>
      <c r="F178">
        <v>1.0069999999999999</v>
      </c>
      <c r="G178">
        <v>0.24399999999999999</v>
      </c>
      <c r="H178">
        <v>-6.0999999999999999E-2</v>
      </c>
      <c r="I178">
        <v>0</v>
      </c>
      <c r="J178">
        <v>0.16500000000000001</v>
      </c>
      <c r="K178">
        <v>0.93400000000000005</v>
      </c>
      <c r="L178">
        <v>-3.1040000000000001</v>
      </c>
      <c r="M178">
        <f>DEGREES(data_0[[#This Row],[Angle X(°)]])</f>
        <v>9.4538036196585828</v>
      </c>
      <c r="N178">
        <f>DEGREES(data_0[[#This Row],[Angle Y(°)]])</f>
        <v>53.51425806521889</v>
      </c>
      <c r="O178">
        <f>DEGREES(data_0[[#This Row],[Angle Z(°)]])</f>
        <v>-177.84609960860755</v>
      </c>
      <c r="P178">
        <f>SUM(data_0[[#This Row],[Spalte1]:[Spalte2]])</f>
        <v>-114.87803792373008</v>
      </c>
      <c r="Q178">
        <v>154.38800000000001</v>
      </c>
      <c r="R178">
        <v>-246.10300000000001</v>
      </c>
      <c r="S178">
        <v>292.87700000000001</v>
      </c>
      <c r="T178">
        <v>20.440000000000001</v>
      </c>
      <c r="U178">
        <v>96760</v>
      </c>
      <c r="V178">
        <v>389.04</v>
      </c>
      <c r="W178" s="1" t="s">
        <v>34</v>
      </c>
      <c r="X178" s="1" t="s">
        <v>34</v>
      </c>
      <c r="Y178" s="1" t="s">
        <v>34</v>
      </c>
      <c r="Z178" s="1" t="s">
        <v>34</v>
      </c>
      <c r="AA178" s="1" t="s">
        <v>34</v>
      </c>
      <c r="AB178" s="1" t="s">
        <v>34</v>
      </c>
      <c r="AC178" s="1" t="s">
        <v>34</v>
      </c>
      <c r="AD178" s="1" t="s">
        <v>34</v>
      </c>
      <c r="AE178" s="1" t="s">
        <v>34</v>
      </c>
      <c r="AF178" s="1" t="s">
        <v>34</v>
      </c>
      <c r="AG178" s="1" t="s">
        <v>34</v>
      </c>
      <c r="AH178" s="1" t="s">
        <v>34</v>
      </c>
      <c r="AI178" s="1" t="s">
        <v>34</v>
      </c>
      <c r="AJ178" s="1" t="s">
        <v>34</v>
      </c>
    </row>
    <row r="179" spans="1:36" x14ac:dyDescent="0.35">
      <c r="A179" s="1" t="s">
        <v>211</v>
      </c>
      <c r="B179" s="1" t="s">
        <v>33</v>
      </c>
      <c r="C179" s="1" t="s">
        <v>34</v>
      </c>
      <c r="D179">
        <v>-0.02</v>
      </c>
      <c r="E179">
        <v>-6.0000000000000001E-3</v>
      </c>
      <c r="F179">
        <v>1.0089999999999999</v>
      </c>
      <c r="G179">
        <v>0.30499999999999999</v>
      </c>
      <c r="H179">
        <v>6.0999999999999999E-2</v>
      </c>
      <c r="I179">
        <v>0.30499999999999999</v>
      </c>
      <c r="J179">
        <v>0.13200000000000001</v>
      </c>
      <c r="K179">
        <v>0.93400000000000005</v>
      </c>
      <c r="L179">
        <v>-3.1040000000000001</v>
      </c>
      <c r="M179">
        <f>DEGREES(data_0[[#This Row],[Angle X(°)]])</f>
        <v>7.5630428957268672</v>
      </c>
      <c r="N179">
        <f>DEGREES(data_0[[#This Row],[Angle Y(°)]])</f>
        <v>53.51425806521889</v>
      </c>
      <c r="O179">
        <f>DEGREES(data_0[[#This Row],[Angle Z(°)]])</f>
        <v>-177.84609960860755</v>
      </c>
      <c r="P179">
        <f>SUM(data_0[[#This Row],[Spalte1]:[Spalte2]])</f>
        <v>-116.76879864766178</v>
      </c>
      <c r="Q179">
        <v>145.13200000000001</v>
      </c>
      <c r="R179">
        <v>-257.517</v>
      </c>
      <c r="S179">
        <v>264.22500000000002</v>
      </c>
      <c r="T179">
        <v>20.45</v>
      </c>
      <c r="U179">
        <v>96760</v>
      </c>
      <c r="V179">
        <v>389.04</v>
      </c>
      <c r="W179" s="1" t="s">
        <v>34</v>
      </c>
      <c r="X179" s="1" t="s">
        <v>34</v>
      </c>
      <c r="Y179" s="1" t="s">
        <v>34</v>
      </c>
      <c r="Z179" s="1" t="s">
        <v>34</v>
      </c>
      <c r="AA179" s="1" t="s">
        <v>34</v>
      </c>
      <c r="AB179" s="1" t="s">
        <v>34</v>
      </c>
      <c r="AC179" s="1" t="s">
        <v>34</v>
      </c>
      <c r="AD179" s="1" t="s">
        <v>34</v>
      </c>
      <c r="AE179" s="1" t="s">
        <v>34</v>
      </c>
      <c r="AF179" s="1" t="s">
        <v>34</v>
      </c>
      <c r="AG179" s="1" t="s">
        <v>34</v>
      </c>
      <c r="AH179" s="1" t="s">
        <v>34</v>
      </c>
      <c r="AI179" s="1" t="s">
        <v>34</v>
      </c>
      <c r="AJ179" s="1" t="s">
        <v>34</v>
      </c>
    </row>
    <row r="180" spans="1:36" x14ac:dyDescent="0.35">
      <c r="A180" s="1" t="s">
        <v>212</v>
      </c>
      <c r="B180" s="1" t="s">
        <v>33</v>
      </c>
      <c r="C180" s="1" t="s">
        <v>34</v>
      </c>
      <c r="D180">
        <v>-2.1000000000000001E-2</v>
      </c>
      <c r="E180">
        <v>0.01</v>
      </c>
      <c r="F180">
        <v>1.0089999999999999</v>
      </c>
      <c r="G180">
        <v>0</v>
      </c>
      <c r="H180">
        <v>0.122</v>
      </c>
      <c r="I180">
        <v>-6.0999999999999999E-2</v>
      </c>
      <c r="J180">
        <v>0.13200000000000001</v>
      </c>
      <c r="K180">
        <v>0.93899999999999995</v>
      </c>
      <c r="L180">
        <v>-3.1150000000000002</v>
      </c>
      <c r="M180">
        <f>DEGREES(data_0[[#This Row],[Angle X(°)]])</f>
        <v>7.5630428957268672</v>
      </c>
      <c r="N180">
        <f>DEGREES(data_0[[#This Row],[Angle Y(°)]])</f>
        <v>53.800736962784299</v>
      </c>
      <c r="O180">
        <f>DEGREES(data_0[[#This Row],[Angle Z(°)]])</f>
        <v>-178.47635318325146</v>
      </c>
      <c r="P180">
        <f>SUM(data_0[[#This Row],[Spalte1]:[Spalte2]])</f>
        <v>-117.1125733247403</v>
      </c>
      <c r="Q180">
        <v>134.524</v>
      </c>
      <c r="R180">
        <v>-274.00099999999998</v>
      </c>
      <c r="S180">
        <v>229.67099999999999</v>
      </c>
      <c r="T180">
        <v>20.420000000000002</v>
      </c>
      <c r="U180">
        <v>96759</v>
      </c>
      <c r="V180">
        <v>389.12</v>
      </c>
      <c r="W180" s="1" t="s">
        <v>34</v>
      </c>
      <c r="X180" s="1" t="s">
        <v>34</v>
      </c>
      <c r="Y180" s="1" t="s">
        <v>34</v>
      </c>
      <c r="Z180" s="1" t="s">
        <v>34</v>
      </c>
      <c r="AA180" s="1" t="s">
        <v>34</v>
      </c>
      <c r="AB180" s="1" t="s">
        <v>34</v>
      </c>
      <c r="AC180" s="1" t="s">
        <v>34</v>
      </c>
      <c r="AD180" s="1" t="s">
        <v>34</v>
      </c>
      <c r="AE180" s="1" t="s">
        <v>34</v>
      </c>
      <c r="AF180" s="1" t="s">
        <v>34</v>
      </c>
      <c r="AG180" s="1" t="s">
        <v>34</v>
      </c>
      <c r="AH180" s="1" t="s">
        <v>34</v>
      </c>
      <c r="AI180" s="1" t="s">
        <v>34</v>
      </c>
      <c r="AJ180" s="1" t="s">
        <v>34</v>
      </c>
    </row>
    <row r="181" spans="1:36" x14ac:dyDescent="0.35">
      <c r="A181" s="1" t="s">
        <v>213</v>
      </c>
      <c r="B181" s="1" t="s">
        <v>33</v>
      </c>
      <c r="C181" s="1" t="s">
        <v>34</v>
      </c>
      <c r="D181">
        <v>-1.9E-2</v>
      </c>
      <c r="E181">
        <v>1.7999999999999999E-2</v>
      </c>
      <c r="F181">
        <v>1.006</v>
      </c>
      <c r="G181">
        <v>0.30499999999999999</v>
      </c>
      <c r="H181">
        <v>6.0999999999999999E-2</v>
      </c>
      <c r="I181">
        <v>-6.0999999999999999E-2</v>
      </c>
      <c r="J181">
        <v>0.154</v>
      </c>
      <c r="K181">
        <v>0.93899999999999995</v>
      </c>
      <c r="L181">
        <v>-3.12</v>
      </c>
      <c r="M181">
        <f>DEGREES(data_0[[#This Row],[Angle X(°)]])</f>
        <v>8.8235500450146773</v>
      </c>
      <c r="N181">
        <f>DEGREES(data_0[[#This Row],[Angle Y(°)]])</f>
        <v>53.800736962784299</v>
      </c>
      <c r="O181">
        <f>DEGREES(data_0[[#This Row],[Angle Z(°)]])</f>
        <v>-178.76283208081685</v>
      </c>
      <c r="P181">
        <f>SUM(data_0[[#This Row],[Spalte1]:[Spalte2]])</f>
        <v>-116.13854507301787</v>
      </c>
      <c r="Q181">
        <v>121.53700000000001</v>
      </c>
      <c r="R181">
        <v>-289.28899999999999</v>
      </c>
      <c r="S181">
        <v>184.80799999999999</v>
      </c>
      <c r="T181">
        <v>20.45</v>
      </c>
      <c r="U181">
        <v>96760</v>
      </c>
      <c r="V181">
        <v>389.04</v>
      </c>
      <c r="W181" s="1" t="s">
        <v>34</v>
      </c>
      <c r="X181" s="1" t="s">
        <v>34</v>
      </c>
      <c r="Y181" s="1" t="s">
        <v>34</v>
      </c>
      <c r="Z181" s="1" t="s">
        <v>34</v>
      </c>
      <c r="AA181" s="1" t="s">
        <v>34</v>
      </c>
      <c r="AB181" s="1" t="s">
        <v>34</v>
      </c>
      <c r="AC181" s="1" t="s">
        <v>34</v>
      </c>
      <c r="AD181" s="1" t="s">
        <v>34</v>
      </c>
      <c r="AE181" s="1" t="s">
        <v>34</v>
      </c>
      <c r="AF181" s="1" t="s">
        <v>34</v>
      </c>
      <c r="AG181" s="1" t="s">
        <v>34</v>
      </c>
      <c r="AH181" s="1" t="s">
        <v>34</v>
      </c>
      <c r="AI181" s="1" t="s">
        <v>34</v>
      </c>
      <c r="AJ181" s="1" t="s">
        <v>34</v>
      </c>
    </row>
    <row r="182" spans="1:36" x14ac:dyDescent="0.35">
      <c r="A182" s="1" t="s">
        <v>214</v>
      </c>
      <c r="B182" s="1" t="s">
        <v>33</v>
      </c>
      <c r="C182" s="1" t="s">
        <v>34</v>
      </c>
      <c r="D182">
        <v>-2.4E-2</v>
      </c>
      <c r="E182">
        <v>0.03</v>
      </c>
      <c r="F182">
        <v>1.0069999999999999</v>
      </c>
      <c r="G182">
        <v>0.24399999999999999</v>
      </c>
      <c r="H182">
        <v>0</v>
      </c>
      <c r="I182">
        <v>0</v>
      </c>
      <c r="J182">
        <v>0.20300000000000001</v>
      </c>
      <c r="K182">
        <v>0.93400000000000005</v>
      </c>
      <c r="L182">
        <v>-3.1309999999999998</v>
      </c>
      <c r="M182">
        <f>DEGREES(data_0[[#This Row],[Angle X(°)]])</f>
        <v>11.631043241155712</v>
      </c>
      <c r="N182">
        <f>DEGREES(data_0[[#This Row],[Angle Y(°)]])</f>
        <v>53.51425806521889</v>
      </c>
      <c r="O182">
        <f>DEGREES(data_0[[#This Row],[Angle Z(°)]])</f>
        <v>-179.39308565546074</v>
      </c>
      <c r="P182">
        <f>SUM(data_0[[#This Row],[Spalte1]:[Spalte2]])</f>
        <v>-114.24778434908613</v>
      </c>
      <c r="Q182">
        <v>105.976</v>
      </c>
      <c r="R182">
        <v>-297.76499999999999</v>
      </c>
      <c r="S182">
        <v>128.55699999999999</v>
      </c>
      <c r="T182">
        <v>20.420000000000002</v>
      </c>
      <c r="U182">
        <v>96760</v>
      </c>
      <c r="V182">
        <v>389.04</v>
      </c>
      <c r="W182" s="1" t="s">
        <v>34</v>
      </c>
      <c r="X182" s="1" t="s">
        <v>34</v>
      </c>
      <c r="Y182" s="1" t="s">
        <v>34</v>
      </c>
      <c r="Z182" s="1" t="s">
        <v>34</v>
      </c>
      <c r="AA182" s="1" t="s">
        <v>34</v>
      </c>
      <c r="AB182" s="1" t="s">
        <v>34</v>
      </c>
      <c r="AC182" s="1" t="s">
        <v>34</v>
      </c>
      <c r="AD182" s="1" t="s">
        <v>34</v>
      </c>
      <c r="AE182" s="1" t="s">
        <v>34</v>
      </c>
      <c r="AF182" s="1" t="s">
        <v>34</v>
      </c>
      <c r="AG182" s="1" t="s">
        <v>34</v>
      </c>
      <c r="AH182" s="1" t="s">
        <v>34</v>
      </c>
      <c r="AI182" s="1" t="s">
        <v>34</v>
      </c>
      <c r="AJ182" s="1" t="s">
        <v>34</v>
      </c>
    </row>
    <row r="183" spans="1:36" x14ac:dyDescent="0.35">
      <c r="A183" s="1" t="s">
        <v>215</v>
      </c>
      <c r="B183" s="1" t="s">
        <v>33</v>
      </c>
      <c r="C183" s="1" t="s">
        <v>34</v>
      </c>
      <c r="D183">
        <v>-1.7999999999999999E-2</v>
      </c>
      <c r="E183">
        <v>3.0000000000000001E-3</v>
      </c>
      <c r="F183">
        <v>1.0089999999999999</v>
      </c>
      <c r="G183">
        <v>0.122</v>
      </c>
      <c r="H183">
        <v>0</v>
      </c>
      <c r="I183">
        <v>0</v>
      </c>
      <c r="J183">
        <v>0.22500000000000001</v>
      </c>
      <c r="K183">
        <v>0.93899999999999995</v>
      </c>
      <c r="L183">
        <v>-3.1309999999999998</v>
      </c>
      <c r="M183">
        <f>DEGREES(data_0[[#This Row],[Angle X(°)]])</f>
        <v>12.891550390443523</v>
      </c>
      <c r="N183">
        <f>DEGREES(data_0[[#This Row],[Angle Y(°)]])</f>
        <v>53.800736962784299</v>
      </c>
      <c r="O183">
        <f>DEGREES(data_0[[#This Row],[Angle Z(°)]])</f>
        <v>-179.39308565546074</v>
      </c>
      <c r="P183">
        <f>SUM(data_0[[#This Row],[Spalte1]:[Spalte2]])</f>
        <v>-112.70079830223291</v>
      </c>
      <c r="Q183">
        <v>86.866</v>
      </c>
      <c r="R183">
        <v>-297.726</v>
      </c>
      <c r="S183">
        <v>55.744</v>
      </c>
      <c r="T183">
        <v>20.47</v>
      </c>
      <c r="U183">
        <v>96759</v>
      </c>
      <c r="V183">
        <v>389.12</v>
      </c>
      <c r="W183" s="1" t="s">
        <v>34</v>
      </c>
      <c r="X183" s="1" t="s">
        <v>34</v>
      </c>
      <c r="Y183" s="1" t="s">
        <v>34</v>
      </c>
      <c r="Z183" s="1" t="s">
        <v>34</v>
      </c>
      <c r="AA183" s="1" t="s">
        <v>34</v>
      </c>
      <c r="AB183" s="1" t="s">
        <v>34</v>
      </c>
      <c r="AC183" s="1" t="s">
        <v>34</v>
      </c>
      <c r="AD183" s="1" t="s">
        <v>34</v>
      </c>
      <c r="AE183" s="1" t="s">
        <v>34</v>
      </c>
      <c r="AF183" s="1" t="s">
        <v>34</v>
      </c>
      <c r="AG183" s="1" t="s">
        <v>34</v>
      </c>
      <c r="AH183" s="1" t="s">
        <v>34</v>
      </c>
      <c r="AI183" s="1" t="s">
        <v>34</v>
      </c>
      <c r="AJ183" s="1" t="s">
        <v>34</v>
      </c>
    </row>
    <row r="184" spans="1:36" x14ac:dyDescent="0.35">
      <c r="A184" s="1" t="s">
        <v>216</v>
      </c>
      <c r="B184" s="1" t="s">
        <v>33</v>
      </c>
      <c r="C184" s="1" t="s">
        <v>34</v>
      </c>
      <c r="D184">
        <v>-2.1000000000000001E-2</v>
      </c>
      <c r="E184">
        <v>1.7000000000000001E-2</v>
      </c>
      <c r="F184">
        <v>1.0089999999999999</v>
      </c>
      <c r="G184">
        <v>0.122</v>
      </c>
      <c r="H184">
        <v>-0.122</v>
      </c>
      <c r="I184">
        <v>-0.42699999999999999</v>
      </c>
      <c r="J184">
        <v>0.24199999999999999</v>
      </c>
      <c r="K184">
        <v>0.95</v>
      </c>
      <c r="L184">
        <v>-3.137</v>
      </c>
      <c r="M184">
        <f>DEGREES(data_0[[#This Row],[Angle X(°)]])</f>
        <v>13.865578642165922</v>
      </c>
      <c r="N184">
        <f>DEGREES(data_0[[#This Row],[Angle Y(°)]])</f>
        <v>54.430990537428201</v>
      </c>
      <c r="O184">
        <f>DEGREES(data_0[[#This Row],[Angle Z(°)]])</f>
        <v>-179.73686033253924</v>
      </c>
      <c r="P184">
        <f>SUM(data_0[[#This Row],[Spalte1]:[Spalte2]])</f>
        <v>-111.44029115294512</v>
      </c>
      <c r="Q184">
        <v>64.194000000000003</v>
      </c>
      <c r="R184">
        <v>-288.79500000000002</v>
      </c>
      <c r="S184">
        <v>-33.656999999999996</v>
      </c>
      <c r="T184">
        <v>20.45</v>
      </c>
      <c r="U184">
        <v>96759</v>
      </c>
      <c r="V184">
        <v>389.12</v>
      </c>
      <c r="W184" s="1" t="s">
        <v>34</v>
      </c>
      <c r="X184" s="1" t="s">
        <v>34</v>
      </c>
      <c r="Y184" s="1" t="s">
        <v>34</v>
      </c>
      <c r="Z184" s="1" t="s">
        <v>34</v>
      </c>
      <c r="AA184" s="1" t="s">
        <v>34</v>
      </c>
      <c r="AB184" s="1" t="s">
        <v>34</v>
      </c>
      <c r="AC184" s="1" t="s">
        <v>34</v>
      </c>
      <c r="AD184" s="1" t="s">
        <v>34</v>
      </c>
      <c r="AE184" s="1" t="s">
        <v>34</v>
      </c>
      <c r="AF184" s="1" t="s">
        <v>34</v>
      </c>
      <c r="AG184" s="1" t="s">
        <v>34</v>
      </c>
      <c r="AH184" s="1" t="s">
        <v>34</v>
      </c>
      <c r="AI184" s="1" t="s">
        <v>34</v>
      </c>
      <c r="AJ184" s="1" t="s">
        <v>34</v>
      </c>
    </row>
    <row r="185" spans="1:36" x14ac:dyDescent="0.35">
      <c r="A185" s="1" t="s">
        <v>217</v>
      </c>
      <c r="B185" s="1" t="s">
        <v>33</v>
      </c>
      <c r="C185" s="1" t="s">
        <v>34</v>
      </c>
      <c r="D185">
        <v>-1.6E-2</v>
      </c>
      <c r="E185">
        <v>1.7000000000000001E-2</v>
      </c>
      <c r="F185">
        <v>1.0089999999999999</v>
      </c>
      <c r="G185">
        <v>0.183</v>
      </c>
      <c r="H185">
        <v>0.122</v>
      </c>
      <c r="I185">
        <v>0.122</v>
      </c>
      <c r="J185">
        <v>0.25800000000000001</v>
      </c>
      <c r="K185">
        <v>0.95599999999999996</v>
      </c>
      <c r="L185">
        <v>-3.1419999999999999</v>
      </c>
      <c r="M185">
        <f>DEGREES(data_0[[#This Row],[Angle X(°)]])</f>
        <v>14.78231111437524</v>
      </c>
      <c r="N185">
        <f>DEGREES(data_0[[#This Row],[Angle Y(°)]])</f>
        <v>54.774765214506701</v>
      </c>
      <c r="O185">
        <f>DEGREES(data_0[[#This Row],[Angle Z(°)]])</f>
        <v>-180.02333923010465</v>
      </c>
      <c r="P185">
        <f>SUM(data_0[[#This Row],[Spalte1]:[Spalte2]])</f>
        <v>-110.46626290122271</v>
      </c>
      <c r="Q185">
        <v>38.779000000000003</v>
      </c>
      <c r="R185">
        <v>-281.476</v>
      </c>
      <c r="S185">
        <v>-129.89599999999999</v>
      </c>
      <c r="T185">
        <v>20.440000000000001</v>
      </c>
      <c r="U185">
        <v>96759</v>
      </c>
      <c r="V185">
        <v>389.12</v>
      </c>
      <c r="W185" s="1" t="s">
        <v>34</v>
      </c>
      <c r="X185" s="1" t="s">
        <v>34</v>
      </c>
      <c r="Y185" s="1" t="s">
        <v>34</v>
      </c>
      <c r="Z185" s="1" t="s">
        <v>34</v>
      </c>
      <c r="AA185" s="1" t="s">
        <v>34</v>
      </c>
      <c r="AB185" s="1" t="s">
        <v>34</v>
      </c>
      <c r="AC185" s="1" t="s">
        <v>34</v>
      </c>
      <c r="AD185" s="1" t="s">
        <v>34</v>
      </c>
      <c r="AE185" s="1" t="s">
        <v>34</v>
      </c>
      <c r="AF185" s="1" t="s">
        <v>34</v>
      </c>
      <c r="AG185" s="1" t="s">
        <v>34</v>
      </c>
      <c r="AH185" s="1" t="s">
        <v>34</v>
      </c>
      <c r="AI185" s="1" t="s">
        <v>34</v>
      </c>
      <c r="AJ185" s="1" t="s">
        <v>34</v>
      </c>
    </row>
    <row r="186" spans="1:36" x14ac:dyDescent="0.35">
      <c r="A186" s="1" t="s">
        <v>218</v>
      </c>
      <c r="B186" s="1" t="s">
        <v>33</v>
      </c>
      <c r="C186" s="1" t="s">
        <v>34</v>
      </c>
      <c r="D186">
        <v>-0.02</v>
      </c>
      <c r="E186">
        <v>0.01</v>
      </c>
      <c r="F186">
        <v>1.0089999999999999</v>
      </c>
      <c r="G186">
        <v>0</v>
      </c>
      <c r="H186">
        <v>6.0999999999999999E-2</v>
      </c>
      <c r="I186">
        <v>0</v>
      </c>
      <c r="J186">
        <v>0.28599999999999998</v>
      </c>
      <c r="K186">
        <v>0.94499999999999995</v>
      </c>
      <c r="L186">
        <v>-3.1480000000000001</v>
      </c>
      <c r="M186">
        <f>DEGREES(data_0[[#This Row],[Angle X(°)]])</f>
        <v>16.386592940741544</v>
      </c>
      <c r="N186">
        <f>DEGREES(data_0[[#This Row],[Angle Y(°)]])</f>
        <v>54.144511639862792</v>
      </c>
      <c r="O186">
        <f>DEGREES(data_0[[#This Row],[Angle Z(°)]])</f>
        <v>-180.36711390718315</v>
      </c>
      <c r="P186">
        <f>SUM(data_0[[#This Row],[Spalte1]:[Spalte2]])</f>
        <v>-109.83600932657882</v>
      </c>
      <c r="Q186">
        <v>11.856</v>
      </c>
      <c r="R186">
        <v>-275.05399999999997</v>
      </c>
      <c r="S186">
        <v>-220.285</v>
      </c>
      <c r="T186">
        <v>20.45</v>
      </c>
      <c r="U186">
        <v>96760</v>
      </c>
      <c r="V186">
        <v>389.04</v>
      </c>
      <c r="W186" s="1" t="s">
        <v>34</v>
      </c>
      <c r="X186" s="1" t="s">
        <v>34</v>
      </c>
      <c r="Y186" s="1" t="s">
        <v>34</v>
      </c>
      <c r="Z186" s="1" t="s">
        <v>34</v>
      </c>
      <c r="AA186" s="1" t="s">
        <v>34</v>
      </c>
      <c r="AB186" s="1" t="s">
        <v>34</v>
      </c>
      <c r="AC186" s="1" t="s">
        <v>34</v>
      </c>
      <c r="AD186" s="1" t="s">
        <v>34</v>
      </c>
      <c r="AE186" s="1" t="s">
        <v>34</v>
      </c>
      <c r="AF186" s="1" t="s">
        <v>34</v>
      </c>
      <c r="AG186" s="1" t="s">
        <v>34</v>
      </c>
      <c r="AH186" s="1" t="s">
        <v>34</v>
      </c>
      <c r="AI186" s="1" t="s">
        <v>34</v>
      </c>
      <c r="AJ186" s="1" t="s">
        <v>34</v>
      </c>
    </row>
    <row r="187" spans="1:36" x14ac:dyDescent="0.35">
      <c r="A187" s="1" t="s">
        <v>219</v>
      </c>
      <c r="B187" s="1" t="s">
        <v>33</v>
      </c>
      <c r="C187" s="1" t="s">
        <v>34</v>
      </c>
      <c r="D187">
        <v>-0.02</v>
      </c>
      <c r="E187">
        <v>-1E-3</v>
      </c>
      <c r="F187">
        <v>1.008</v>
      </c>
      <c r="G187">
        <v>6.0999999999999999E-2</v>
      </c>
      <c r="H187">
        <v>0.183</v>
      </c>
      <c r="I187">
        <v>0.183</v>
      </c>
      <c r="J187">
        <v>0.31900000000000001</v>
      </c>
      <c r="K187">
        <v>0.94499999999999995</v>
      </c>
      <c r="L187">
        <v>-3.153</v>
      </c>
      <c r="M187">
        <f>DEGREES(data_0[[#This Row],[Angle X(°)]])</f>
        <v>18.27735366467326</v>
      </c>
      <c r="N187">
        <f>DEGREES(data_0[[#This Row],[Angle Y(°)]])</f>
        <v>54.144511639862792</v>
      </c>
      <c r="O187">
        <f>DEGREES(data_0[[#This Row],[Angle Z(°)]])</f>
        <v>-180.65359280474857</v>
      </c>
      <c r="P187">
        <f>SUM(data_0[[#This Row],[Spalte1]:[Spalte2]])</f>
        <v>-108.23172750021251</v>
      </c>
      <c r="Q187">
        <v>-19.175000000000001</v>
      </c>
      <c r="R187">
        <v>-260.351</v>
      </c>
      <c r="S187">
        <v>-303.78399999999999</v>
      </c>
      <c r="T187">
        <v>20.420000000000002</v>
      </c>
      <c r="U187">
        <v>96760</v>
      </c>
      <c r="V187">
        <v>389.04</v>
      </c>
      <c r="W187" s="1" t="s">
        <v>34</v>
      </c>
      <c r="X187" s="1" t="s">
        <v>34</v>
      </c>
      <c r="Y187" s="1" t="s">
        <v>34</v>
      </c>
      <c r="Z187" s="1" t="s">
        <v>34</v>
      </c>
      <c r="AA187" s="1" t="s">
        <v>34</v>
      </c>
      <c r="AB187" s="1" t="s">
        <v>34</v>
      </c>
      <c r="AC187" s="1" t="s">
        <v>34</v>
      </c>
      <c r="AD187" s="1" t="s">
        <v>34</v>
      </c>
      <c r="AE187" s="1" t="s">
        <v>34</v>
      </c>
      <c r="AF187" s="1" t="s">
        <v>34</v>
      </c>
      <c r="AG187" s="1" t="s">
        <v>34</v>
      </c>
      <c r="AH187" s="1" t="s">
        <v>34</v>
      </c>
      <c r="AI187" s="1" t="s">
        <v>34</v>
      </c>
      <c r="AJ187" s="1" t="s">
        <v>34</v>
      </c>
    </row>
    <row r="188" spans="1:36" x14ac:dyDescent="0.35">
      <c r="A188" s="1" t="s">
        <v>220</v>
      </c>
      <c r="B188" s="1" t="s">
        <v>33</v>
      </c>
      <c r="C188" s="1" t="s">
        <v>34</v>
      </c>
      <c r="D188">
        <v>-2.1000000000000001E-2</v>
      </c>
      <c r="E188">
        <v>0.01</v>
      </c>
      <c r="F188">
        <v>1.0089999999999999</v>
      </c>
      <c r="G188">
        <v>0.24399999999999999</v>
      </c>
      <c r="H188">
        <v>-6.0999999999999999E-2</v>
      </c>
      <c r="I188">
        <v>-0.183</v>
      </c>
      <c r="J188">
        <v>0.33500000000000002</v>
      </c>
      <c r="K188">
        <v>0.95</v>
      </c>
      <c r="L188">
        <v>-3.1480000000000001</v>
      </c>
      <c r="M188">
        <f>DEGREES(data_0[[#This Row],[Angle X(°)]])</f>
        <v>19.194086136882579</v>
      </c>
      <c r="N188">
        <f>DEGREES(data_0[[#This Row],[Angle Y(°)]])</f>
        <v>54.430990537428201</v>
      </c>
      <c r="O188">
        <f>DEGREES(data_0[[#This Row],[Angle Z(°)]])</f>
        <v>-180.36711390718315</v>
      </c>
      <c r="P188">
        <f>SUM(data_0[[#This Row],[Spalte1]:[Spalte2]])</f>
        <v>-106.74203723287238</v>
      </c>
      <c r="Q188">
        <v>-59.305999999999997</v>
      </c>
      <c r="R188">
        <v>-209.52099999999999</v>
      </c>
      <c r="S188">
        <v>-377.91</v>
      </c>
      <c r="T188">
        <v>20.420000000000002</v>
      </c>
      <c r="U188">
        <v>96759</v>
      </c>
      <c r="V188">
        <v>389.12</v>
      </c>
      <c r="W188" s="1" t="s">
        <v>34</v>
      </c>
      <c r="X188" s="1" t="s">
        <v>34</v>
      </c>
      <c r="Y188" s="1" t="s">
        <v>34</v>
      </c>
      <c r="Z188" s="1" t="s">
        <v>34</v>
      </c>
      <c r="AA188" s="1" t="s">
        <v>34</v>
      </c>
      <c r="AB188" s="1" t="s">
        <v>34</v>
      </c>
      <c r="AC188" s="1" t="s">
        <v>34</v>
      </c>
      <c r="AD188" s="1" t="s">
        <v>34</v>
      </c>
      <c r="AE188" s="1" t="s">
        <v>34</v>
      </c>
      <c r="AF188" s="1" t="s">
        <v>34</v>
      </c>
      <c r="AG188" s="1" t="s">
        <v>34</v>
      </c>
      <c r="AH188" s="1" t="s">
        <v>34</v>
      </c>
      <c r="AI188" s="1" t="s">
        <v>34</v>
      </c>
      <c r="AJ188" s="1" t="s">
        <v>34</v>
      </c>
    </row>
    <row r="189" spans="1:36" x14ac:dyDescent="0.35">
      <c r="A189" s="1" t="s">
        <v>221</v>
      </c>
      <c r="B189" s="1" t="s">
        <v>33</v>
      </c>
      <c r="C189" s="1" t="s">
        <v>34</v>
      </c>
      <c r="D189">
        <v>-2.4E-2</v>
      </c>
      <c r="E189">
        <v>1E-3</v>
      </c>
      <c r="F189">
        <v>1.006</v>
      </c>
      <c r="G189">
        <v>0</v>
      </c>
      <c r="H189">
        <v>6.0999999999999999E-2</v>
      </c>
      <c r="I189">
        <v>0.183</v>
      </c>
      <c r="J189">
        <v>0.35699999999999998</v>
      </c>
      <c r="K189">
        <v>0.95</v>
      </c>
      <c r="L189">
        <v>-3.1419999999999999</v>
      </c>
      <c r="M189">
        <f>DEGREES(data_0[[#This Row],[Angle X(°)]])</f>
        <v>20.45459328617039</v>
      </c>
      <c r="N189">
        <f>DEGREES(data_0[[#This Row],[Angle Y(°)]])</f>
        <v>54.430990537428201</v>
      </c>
      <c r="O189">
        <f>DEGREES(data_0[[#This Row],[Angle Z(°)]])</f>
        <v>-180.02333923010465</v>
      </c>
      <c r="P189">
        <f>SUM(data_0[[#This Row],[Spalte1]:[Spalte2]])</f>
        <v>-105.13775540650606</v>
      </c>
      <c r="Q189">
        <v>-103.98699999999999</v>
      </c>
      <c r="R189">
        <v>-117.923</v>
      </c>
      <c r="S189">
        <v>224.48400000000001</v>
      </c>
      <c r="T189">
        <v>20.420000000000002</v>
      </c>
      <c r="U189">
        <v>96759</v>
      </c>
      <c r="V189">
        <v>389.12</v>
      </c>
      <c r="W189" s="1" t="s">
        <v>34</v>
      </c>
      <c r="X189" s="1" t="s">
        <v>34</v>
      </c>
      <c r="Y189" s="1" t="s">
        <v>34</v>
      </c>
      <c r="Z189" s="1" t="s">
        <v>34</v>
      </c>
      <c r="AA189" s="1" t="s">
        <v>34</v>
      </c>
      <c r="AB189" s="1" t="s">
        <v>34</v>
      </c>
      <c r="AC189" s="1" t="s">
        <v>34</v>
      </c>
      <c r="AD189" s="1" t="s">
        <v>34</v>
      </c>
      <c r="AE189" s="1" t="s">
        <v>34</v>
      </c>
      <c r="AF189" s="1" t="s">
        <v>34</v>
      </c>
      <c r="AG189" s="1" t="s">
        <v>34</v>
      </c>
      <c r="AH189" s="1" t="s">
        <v>34</v>
      </c>
      <c r="AI189" s="1" t="s">
        <v>34</v>
      </c>
      <c r="AJ189" s="1" t="s">
        <v>34</v>
      </c>
    </row>
    <row r="190" spans="1:36" x14ac:dyDescent="0.35">
      <c r="A190" s="1" t="s">
        <v>222</v>
      </c>
      <c r="B190" s="1" t="s">
        <v>33</v>
      </c>
      <c r="C190" s="1" t="s">
        <v>34</v>
      </c>
      <c r="D190">
        <v>-2.1999999999999999E-2</v>
      </c>
      <c r="E190">
        <v>4.2000000000000003E-2</v>
      </c>
      <c r="F190">
        <v>1.008</v>
      </c>
      <c r="G190">
        <v>6.0999999999999999E-2</v>
      </c>
      <c r="H190">
        <v>-0.122</v>
      </c>
      <c r="I190">
        <v>-0.122</v>
      </c>
      <c r="J190">
        <v>0.379</v>
      </c>
      <c r="K190">
        <v>0.95599999999999996</v>
      </c>
      <c r="L190">
        <v>-3.137</v>
      </c>
      <c r="M190">
        <f>DEGREES(data_0[[#This Row],[Angle X(°)]])</f>
        <v>21.715100435458201</v>
      </c>
      <c r="N190">
        <f>DEGREES(data_0[[#This Row],[Angle Y(°)]])</f>
        <v>54.774765214506701</v>
      </c>
      <c r="O190">
        <f>DEGREES(data_0[[#This Row],[Angle Z(°)]])</f>
        <v>-179.73686033253924</v>
      </c>
      <c r="P190">
        <f>SUM(data_0[[#This Row],[Spalte1]:[Spalte2]])</f>
        <v>-103.24699468257434</v>
      </c>
      <c r="Q190">
        <v>-143.221</v>
      </c>
      <c r="R190">
        <v>4.2770000000000001</v>
      </c>
      <c r="S190">
        <v>368.654</v>
      </c>
      <c r="T190">
        <v>20.440000000000001</v>
      </c>
      <c r="U190">
        <v>96760</v>
      </c>
      <c r="V190">
        <v>389.04</v>
      </c>
      <c r="W190" s="1" t="s">
        <v>34</v>
      </c>
      <c r="X190" s="1" t="s">
        <v>34</v>
      </c>
      <c r="Y190" s="1" t="s">
        <v>34</v>
      </c>
      <c r="Z190" s="1" t="s">
        <v>34</v>
      </c>
      <c r="AA190" s="1" t="s">
        <v>34</v>
      </c>
      <c r="AB190" s="1" t="s">
        <v>34</v>
      </c>
      <c r="AC190" s="1" t="s">
        <v>34</v>
      </c>
      <c r="AD190" s="1" t="s">
        <v>34</v>
      </c>
      <c r="AE190" s="1" t="s">
        <v>34</v>
      </c>
      <c r="AF190" s="1" t="s">
        <v>34</v>
      </c>
      <c r="AG190" s="1" t="s">
        <v>34</v>
      </c>
      <c r="AH190" s="1" t="s">
        <v>34</v>
      </c>
      <c r="AI190" s="1" t="s">
        <v>34</v>
      </c>
      <c r="AJ190" s="1" t="s">
        <v>34</v>
      </c>
    </row>
    <row r="191" spans="1:36" x14ac:dyDescent="0.35">
      <c r="A191" s="1" t="s">
        <v>223</v>
      </c>
      <c r="B191" s="1" t="s">
        <v>33</v>
      </c>
      <c r="C191" s="1" t="s">
        <v>34</v>
      </c>
      <c r="D191">
        <v>-2.4E-2</v>
      </c>
      <c r="E191">
        <v>2.3E-2</v>
      </c>
      <c r="F191">
        <v>1.008</v>
      </c>
      <c r="G191">
        <v>6.0999999999999999E-2</v>
      </c>
      <c r="H191">
        <v>0.73199999999999998</v>
      </c>
      <c r="I191">
        <v>0.54900000000000004</v>
      </c>
      <c r="J191">
        <v>0.42799999999999999</v>
      </c>
      <c r="K191">
        <v>0.96699999999999997</v>
      </c>
      <c r="L191">
        <v>-3.1259999999999999</v>
      </c>
      <c r="M191">
        <f>DEGREES(data_0[[#This Row],[Angle X(°)]])</f>
        <v>24.522593631599232</v>
      </c>
      <c r="N191">
        <f>DEGREES(data_0[[#This Row],[Angle Y(°)]])</f>
        <v>55.405018789150603</v>
      </c>
      <c r="O191">
        <f>DEGREES(data_0[[#This Row],[Angle Z(°)]])</f>
        <v>-179.10660675789532</v>
      </c>
      <c r="P191">
        <f>SUM(data_0[[#This Row],[Spalte1]:[Spalte2]])</f>
        <v>-99.178994337145483</v>
      </c>
      <c r="Q191">
        <v>-166.19200000000001</v>
      </c>
      <c r="R191">
        <v>111.54</v>
      </c>
      <c r="S191">
        <v>383.721</v>
      </c>
      <c r="T191">
        <v>20.45</v>
      </c>
      <c r="U191">
        <v>96760</v>
      </c>
      <c r="V191">
        <v>389.04</v>
      </c>
      <c r="W191" s="1" t="s">
        <v>34</v>
      </c>
      <c r="X191" s="1" t="s">
        <v>34</v>
      </c>
      <c r="Y191" s="1" t="s">
        <v>34</v>
      </c>
      <c r="Z191" s="1" t="s">
        <v>34</v>
      </c>
      <c r="AA191" s="1" t="s">
        <v>34</v>
      </c>
      <c r="AB191" s="1" t="s">
        <v>34</v>
      </c>
      <c r="AC191" s="1" t="s">
        <v>34</v>
      </c>
      <c r="AD191" s="1" t="s">
        <v>34</v>
      </c>
      <c r="AE191" s="1" t="s">
        <v>34</v>
      </c>
      <c r="AF191" s="1" t="s">
        <v>34</v>
      </c>
      <c r="AG191" s="1" t="s">
        <v>34</v>
      </c>
      <c r="AH191" s="1" t="s">
        <v>34</v>
      </c>
      <c r="AI191" s="1" t="s">
        <v>34</v>
      </c>
      <c r="AJ191" s="1" t="s">
        <v>34</v>
      </c>
    </row>
    <row r="192" spans="1:36" x14ac:dyDescent="0.35">
      <c r="A192" s="1" t="s">
        <v>224</v>
      </c>
      <c r="B192" s="1" t="s">
        <v>33</v>
      </c>
      <c r="C192" s="1" t="s">
        <v>34</v>
      </c>
      <c r="D192">
        <v>-1.9E-2</v>
      </c>
      <c r="E192">
        <v>1.2E-2</v>
      </c>
      <c r="F192">
        <v>1.008</v>
      </c>
      <c r="G192">
        <v>0.122</v>
      </c>
      <c r="H192">
        <v>0</v>
      </c>
      <c r="I192">
        <v>0</v>
      </c>
      <c r="J192">
        <v>0.47199999999999998</v>
      </c>
      <c r="K192">
        <v>0.97199999999999998</v>
      </c>
      <c r="L192">
        <v>-3.12</v>
      </c>
      <c r="M192">
        <f>DEGREES(data_0[[#This Row],[Angle X(°)]])</f>
        <v>27.043607930174854</v>
      </c>
      <c r="N192">
        <f>DEGREES(data_0[[#This Row],[Angle Y(°)]])</f>
        <v>55.691497686716019</v>
      </c>
      <c r="O192">
        <f>DEGREES(data_0[[#This Row],[Angle Z(°)]])</f>
        <v>-178.76283208081685</v>
      </c>
      <c r="P192">
        <f>SUM(data_0[[#This Row],[Spalte1]:[Spalte2]])</f>
        <v>-96.027726463925973</v>
      </c>
      <c r="Q192">
        <v>-173.56299999999999</v>
      </c>
      <c r="R192">
        <v>182.80600000000001</v>
      </c>
      <c r="S192">
        <v>385.84</v>
      </c>
      <c r="T192">
        <v>20.47</v>
      </c>
      <c r="U192">
        <v>96760</v>
      </c>
      <c r="V192">
        <v>389.04</v>
      </c>
      <c r="W192" s="1" t="s">
        <v>34</v>
      </c>
      <c r="X192" s="1" t="s">
        <v>34</v>
      </c>
      <c r="Y192" s="1" t="s">
        <v>34</v>
      </c>
      <c r="Z192" s="1" t="s">
        <v>34</v>
      </c>
      <c r="AA192" s="1" t="s">
        <v>34</v>
      </c>
      <c r="AB192" s="1" t="s">
        <v>34</v>
      </c>
      <c r="AC192" s="1" t="s">
        <v>34</v>
      </c>
      <c r="AD192" s="1" t="s">
        <v>34</v>
      </c>
      <c r="AE192" s="1" t="s">
        <v>34</v>
      </c>
      <c r="AF192" s="1" t="s">
        <v>34</v>
      </c>
      <c r="AG192" s="1" t="s">
        <v>34</v>
      </c>
      <c r="AH192" s="1" t="s">
        <v>34</v>
      </c>
      <c r="AI192" s="1" t="s">
        <v>34</v>
      </c>
      <c r="AJ192" s="1" t="s">
        <v>34</v>
      </c>
    </row>
    <row r="193" spans="1:36" x14ac:dyDescent="0.35">
      <c r="A193" s="1" t="s">
        <v>225</v>
      </c>
      <c r="B193" s="1" t="s">
        <v>33</v>
      </c>
      <c r="C193" s="1" t="s">
        <v>34</v>
      </c>
      <c r="D193">
        <v>-2.1000000000000001E-2</v>
      </c>
      <c r="E193">
        <v>6.0000000000000001E-3</v>
      </c>
      <c r="F193">
        <v>1.01</v>
      </c>
      <c r="G193">
        <v>0.36599999999999999</v>
      </c>
      <c r="H193">
        <v>-6.0999999999999999E-2</v>
      </c>
      <c r="I193">
        <v>6.0999999999999999E-2</v>
      </c>
      <c r="J193">
        <v>0.51600000000000001</v>
      </c>
      <c r="K193">
        <v>0.97799999999999998</v>
      </c>
      <c r="L193">
        <v>-3.1150000000000002</v>
      </c>
      <c r="M193">
        <f>DEGREES(data_0[[#This Row],[Angle X(°)]])</f>
        <v>29.56462222875048</v>
      </c>
      <c r="N193">
        <f>DEGREES(data_0[[#This Row],[Angle Y(°)]])</f>
        <v>56.035272363794512</v>
      </c>
      <c r="O193">
        <f>DEGREES(data_0[[#This Row],[Angle Z(°)]])</f>
        <v>-178.47635318325146</v>
      </c>
      <c r="P193">
        <f>SUM(data_0[[#This Row],[Spalte1]:[Spalte2]])</f>
        <v>-92.876458590706477</v>
      </c>
      <c r="Q193">
        <v>-169.59800000000001</v>
      </c>
      <c r="R193">
        <v>231.023</v>
      </c>
      <c r="S193">
        <v>385.64499999999998</v>
      </c>
      <c r="T193">
        <v>20.47</v>
      </c>
      <c r="U193">
        <v>96759</v>
      </c>
      <c r="V193">
        <v>389.12</v>
      </c>
      <c r="W193" s="1" t="s">
        <v>34</v>
      </c>
      <c r="X193" s="1" t="s">
        <v>34</v>
      </c>
      <c r="Y193" s="1" t="s">
        <v>34</v>
      </c>
      <c r="Z193" s="1" t="s">
        <v>34</v>
      </c>
      <c r="AA193" s="1" t="s">
        <v>34</v>
      </c>
      <c r="AB193" s="1" t="s">
        <v>34</v>
      </c>
      <c r="AC193" s="1" t="s">
        <v>34</v>
      </c>
      <c r="AD193" s="1" t="s">
        <v>34</v>
      </c>
      <c r="AE193" s="1" t="s">
        <v>34</v>
      </c>
      <c r="AF193" s="1" t="s">
        <v>34</v>
      </c>
      <c r="AG193" s="1" t="s">
        <v>34</v>
      </c>
      <c r="AH193" s="1" t="s">
        <v>34</v>
      </c>
      <c r="AI193" s="1" t="s">
        <v>34</v>
      </c>
      <c r="AJ193" s="1" t="s">
        <v>34</v>
      </c>
    </row>
    <row r="194" spans="1:36" x14ac:dyDescent="0.35">
      <c r="A194" s="1" t="s">
        <v>226</v>
      </c>
      <c r="B194" s="1" t="s">
        <v>33</v>
      </c>
      <c r="C194" s="1" t="s">
        <v>34</v>
      </c>
      <c r="D194">
        <v>-2.1000000000000001E-2</v>
      </c>
      <c r="E194">
        <v>1.7000000000000001E-2</v>
      </c>
      <c r="F194">
        <v>1.008</v>
      </c>
      <c r="G194">
        <v>0.122</v>
      </c>
      <c r="H194">
        <v>0.122</v>
      </c>
      <c r="I194">
        <v>0.122</v>
      </c>
      <c r="J194">
        <v>0.54900000000000004</v>
      </c>
      <c r="K194">
        <v>0.97799999999999998</v>
      </c>
      <c r="L194">
        <v>-3.1150000000000002</v>
      </c>
      <c r="M194">
        <f>DEGREES(data_0[[#This Row],[Angle X(°)]])</f>
        <v>31.455382952682196</v>
      </c>
      <c r="N194">
        <f>DEGREES(data_0[[#This Row],[Angle Y(°)]])</f>
        <v>56.035272363794512</v>
      </c>
      <c r="O194">
        <f>DEGREES(data_0[[#This Row],[Angle Z(°)]])</f>
        <v>-178.47635318325146</v>
      </c>
      <c r="P194">
        <f>SUM(data_0[[#This Row],[Spalte1]:[Spalte2]])</f>
        <v>-90.985697866774757</v>
      </c>
      <c r="Q194">
        <v>-157.768</v>
      </c>
      <c r="R194">
        <v>264.13400000000001</v>
      </c>
      <c r="S194">
        <v>390.10399999999998</v>
      </c>
      <c r="T194">
        <v>20.45</v>
      </c>
      <c r="U194">
        <v>96759</v>
      </c>
      <c r="V194">
        <v>389.12</v>
      </c>
      <c r="W194" s="1" t="s">
        <v>34</v>
      </c>
      <c r="X194" s="1" t="s">
        <v>34</v>
      </c>
      <c r="Y194" s="1" t="s">
        <v>34</v>
      </c>
      <c r="Z194" s="1" t="s">
        <v>34</v>
      </c>
      <c r="AA194" s="1" t="s">
        <v>34</v>
      </c>
      <c r="AB194" s="1" t="s">
        <v>34</v>
      </c>
      <c r="AC194" s="1" t="s">
        <v>34</v>
      </c>
      <c r="AD194" s="1" t="s">
        <v>34</v>
      </c>
      <c r="AE194" s="1" t="s">
        <v>34</v>
      </c>
      <c r="AF194" s="1" t="s">
        <v>34</v>
      </c>
      <c r="AG194" s="1" t="s">
        <v>34</v>
      </c>
      <c r="AH194" s="1" t="s">
        <v>34</v>
      </c>
      <c r="AI194" s="1" t="s">
        <v>34</v>
      </c>
      <c r="AJ194" s="1" t="s">
        <v>34</v>
      </c>
    </row>
    <row r="195" spans="1:36" x14ac:dyDescent="0.35">
      <c r="A195" s="1" t="s">
        <v>227</v>
      </c>
      <c r="B195" s="1" t="s">
        <v>33</v>
      </c>
      <c r="C195" s="1" t="s">
        <v>34</v>
      </c>
      <c r="D195">
        <v>-2.3E-2</v>
      </c>
      <c r="E195">
        <v>-2.3E-2</v>
      </c>
      <c r="F195">
        <v>1.008</v>
      </c>
      <c r="G195">
        <v>6.0999999999999999E-2</v>
      </c>
      <c r="H195">
        <v>6.0999999999999999E-2</v>
      </c>
      <c r="I195">
        <v>-0.183</v>
      </c>
      <c r="J195">
        <v>0.58799999999999997</v>
      </c>
      <c r="K195">
        <v>0.98299999999999998</v>
      </c>
      <c r="L195">
        <v>-3.12</v>
      </c>
      <c r="M195">
        <f>DEGREES(data_0[[#This Row],[Angle X(°)]])</f>
        <v>33.689918353692406</v>
      </c>
      <c r="N195">
        <f>DEGREES(data_0[[#This Row],[Angle Y(°)]])</f>
        <v>56.321751261359921</v>
      </c>
      <c r="O195">
        <f>DEGREES(data_0[[#This Row],[Angle Z(°)]])</f>
        <v>-178.76283208081685</v>
      </c>
      <c r="P195">
        <f>SUM(data_0[[#This Row],[Spalte1]:[Spalte2]])</f>
        <v>-88.751162465764523</v>
      </c>
      <c r="Q195">
        <v>-141.67400000000001</v>
      </c>
      <c r="R195">
        <v>285.779</v>
      </c>
      <c r="S195">
        <v>400.66</v>
      </c>
      <c r="T195">
        <v>20.420000000000002</v>
      </c>
      <c r="U195">
        <v>96759</v>
      </c>
      <c r="V195">
        <v>389.12</v>
      </c>
      <c r="W195" s="1" t="s">
        <v>34</v>
      </c>
      <c r="X195" s="1" t="s">
        <v>34</v>
      </c>
      <c r="Y195" s="1" t="s">
        <v>34</v>
      </c>
      <c r="Z195" s="1" t="s">
        <v>34</v>
      </c>
      <c r="AA195" s="1" t="s">
        <v>34</v>
      </c>
      <c r="AB195" s="1" t="s">
        <v>34</v>
      </c>
      <c r="AC195" s="1" t="s">
        <v>34</v>
      </c>
      <c r="AD195" s="1" t="s">
        <v>34</v>
      </c>
      <c r="AE195" s="1" t="s">
        <v>34</v>
      </c>
      <c r="AF195" s="1" t="s">
        <v>34</v>
      </c>
      <c r="AG195" s="1" t="s">
        <v>34</v>
      </c>
      <c r="AH195" s="1" t="s">
        <v>34</v>
      </c>
      <c r="AI195" s="1" t="s">
        <v>34</v>
      </c>
      <c r="AJ195" s="1" t="s">
        <v>34</v>
      </c>
    </row>
    <row r="196" spans="1:36" x14ac:dyDescent="0.35">
      <c r="A196" s="1" t="s">
        <v>228</v>
      </c>
      <c r="B196" s="1" t="s">
        <v>33</v>
      </c>
      <c r="C196" s="1" t="s">
        <v>34</v>
      </c>
      <c r="D196">
        <v>-0.02</v>
      </c>
      <c r="E196">
        <v>7.0000000000000001E-3</v>
      </c>
      <c r="F196">
        <v>1.0089999999999999</v>
      </c>
      <c r="G196">
        <v>-6.0999999999999999E-2</v>
      </c>
      <c r="H196">
        <v>6.0999999999999999E-2</v>
      </c>
      <c r="I196">
        <v>0.122</v>
      </c>
      <c r="J196">
        <v>0.57699999999999996</v>
      </c>
      <c r="K196">
        <v>1</v>
      </c>
      <c r="L196">
        <v>-3.1150000000000002</v>
      </c>
      <c r="M196">
        <f>DEGREES(data_0[[#This Row],[Angle X(°)]])</f>
        <v>33.059664779048497</v>
      </c>
      <c r="N196">
        <f>DEGREES(data_0[[#This Row],[Angle Y(°)]])</f>
        <v>57.295779513082323</v>
      </c>
      <c r="O196">
        <f>DEGREES(data_0[[#This Row],[Angle Z(°)]])</f>
        <v>-178.47635318325146</v>
      </c>
      <c r="P196">
        <f>SUM(data_0[[#This Row],[Spalte1]:[Spalte2]])</f>
        <v>-88.120908891120649</v>
      </c>
      <c r="Q196">
        <v>-118.63800000000001</v>
      </c>
      <c r="R196">
        <v>297.92099999999999</v>
      </c>
      <c r="S196">
        <v>-61.515999999999998</v>
      </c>
      <c r="T196">
        <v>20.45</v>
      </c>
      <c r="U196">
        <v>96759</v>
      </c>
      <c r="V196">
        <v>389.12</v>
      </c>
      <c r="W196" s="1" t="s">
        <v>34</v>
      </c>
      <c r="X196" s="1" t="s">
        <v>34</v>
      </c>
      <c r="Y196" s="1" t="s">
        <v>34</v>
      </c>
      <c r="Z196" s="1" t="s">
        <v>34</v>
      </c>
      <c r="AA196" s="1" t="s">
        <v>34</v>
      </c>
      <c r="AB196" s="1" t="s">
        <v>34</v>
      </c>
      <c r="AC196" s="1" t="s">
        <v>34</v>
      </c>
      <c r="AD196" s="1" t="s">
        <v>34</v>
      </c>
      <c r="AE196" s="1" t="s">
        <v>34</v>
      </c>
      <c r="AF196" s="1" t="s">
        <v>34</v>
      </c>
      <c r="AG196" s="1" t="s">
        <v>34</v>
      </c>
      <c r="AH196" s="1" t="s">
        <v>34</v>
      </c>
      <c r="AI196" s="1" t="s">
        <v>34</v>
      </c>
      <c r="AJ196" s="1" t="s">
        <v>34</v>
      </c>
    </row>
    <row r="197" spans="1:36" x14ac:dyDescent="0.35">
      <c r="A197" s="1" t="s">
        <v>229</v>
      </c>
      <c r="B197" s="1" t="s">
        <v>33</v>
      </c>
      <c r="C197" s="1" t="s">
        <v>34</v>
      </c>
      <c r="D197">
        <v>-2.1999999999999999E-2</v>
      </c>
      <c r="E197">
        <v>0</v>
      </c>
      <c r="F197">
        <v>1.0089999999999999</v>
      </c>
      <c r="G197">
        <v>0.24399999999999999</v>
      </c>
      <c r="H197">
        <v>0</v>
      </c>
      <c r="I197">
        <v>0</v>
      </c>
      <c r="J197">
        <v>0.56000000000000005</v>
      </c>
      <c r="K197">
        <v>0.99399999999999999</v>
      </c>
      <c r="L197">
        <v>-3.1259999999999999</v>
      </c>
      <c r="M197">
        <f>DEGREES(data_0[[#This Row],[Angle X(°)]])</f>
        <v>32.085636527326102</v>
      </c>
      <c r="N197">
        <f>DEGREES(data_0[[#This Row],[Angle Y(°)]])</f>
        <v>56.95200483600383</v>
      </c>
      <c r="O197">
        <f>DEGREES(data_0[[#This Row],[Angle Z(°)]])</f>
        <v>-179.10660675789532</v>
      </c>
      <c r="P197">
        <f>SUM(data_0[[#This Row],[Spalte1]:[Spalte2]])</f>
        <v>-90.068965394565396</v>
      </c>
      <c r="Q197">
        <v>-88.698999999999998</v>
      </c>
      <c r="R197">
        <v>291.77199999999999</v>
      </c>
      <c r="S197">
        <v>-341.80900000000003</v>
      </c>
      <c r="T197">
        <v>20.45</v>
      </c>
      <c r="U197">
        <v>96759</v>
      </c>
      <c r="V197">
        <v>389.12</v>
      </c>
      <c r="W197" s="1" t="s">
        <v>34</v>
      </c>
      <c r="X197" s="1" t="s">
        <v>34</v>
      </c>
      <c r="Y197" s="1" t="s">
        <v>34</v>
      </c>
      <c r="Z197" s="1" t="s">
        <v>34</v>
      </c>
      <c r="AA197" s="1" t="s">
        <v>34</v>
      </c>
      <c r="AB197" s="1" t="s">
        <v>34</v>
      </c>
      <c r="AC197" s="1" t="s">
        <v>34</v>
      </c>
      <c r="AD197" s="1" t="s">
        <v>34</v>
      </c>
      <c r="AE197" s="1" t="s">
        <v>34</v>
      </c>
      <c r="AF197" s="1" t="s">
        <v>34</v>
      </c>
      <c r="AG197" s="1" t="s">
        <v>34</v>
      </c>
      <c r="AH197" s="1" t="s">
        <v>34</v>
      </c>
      <c r="AI197" s="1" t="s">
        <v>34</v>
      </c>
      <c r="AJ197" s="1" t="s">
        <v>34</v>
      </c>
    </row>
    <row r="198" spans="1:36" x14ac:dyDescent="0.35">
      <c r="A198" s="1" t="s">
        <v>230</v>
      </c>
      <c r="B198" s="1" t="s">
        <v>33</v>
      </c>
      <c r="C198" s="1" t="s">
        <v>34</v>
      </c>
      <c r="D198">
        <v>-2.3E-2</v>
      </c>
      <c r="E198">
        <v>3.2000000000000001E-2</v>
      </c>
      <c r="F198">
        <v>1.01</v>
      </c>
      <c r="G198">
        <v>-0.122</v>
      </c>
      <c r="H198">
        <v>0</v>
      </c>
      <c r="I198">
        <v>0</v>
      </c>
      <c r="J198">
        <v>0.57699999999999996</v>
      </c>
      <c r="K198">
        <v>0.99399999999999999</v>
      </c>
      <c r="L198">
        <v>-3.1309999999999998</v>
      </c>
      <c r="M198">
        <f>DEGREES(data_0[[#This Row],[Angle X(°)]])</f>
        <v>33.059664779048497</v>
      </c>
      <c r="N198">
        <f>DEGREES(data_0[[#This Row],[Angle Y(°)]])</f>
        <v>56.95200483600383</v>
      </c>
      <c r="O198">
        <f>DEGREES(data_0[[#This Row],[Angle Z(°)]])</f>
        <v>-179.39308565546074</v>
      </c>
      <c r="P198">
        <f>SUM(data_0[[#This Row],[Spalte1]:[Spalte2]])</f>
        <v>-89.381416040408411</v>
      </c>
      <c r="Q198">
        <v>-54.21</v>
      </c>
      <c r="R198">
        <v>270.41300000000001</v>
      </c>
      <c r="S198">
        <v>-316.32900000000001</v>
      </c>
      <c r="T198">
        <v>20.440000000000001</v>
      </c>
      <c r="U198">
        <v>96759</v>
      </c>
      <c r="V198">
        <v>389.12</v>
      </c>
      <c r="W198" s="1" t="s">
        <v>34</v>
      </c>
      <c r="X198" s="1" t="s">
        <v>34</v>
      </c>
      <c r="Y198" s="1" t="s">
        <v>34</v>
      </c>
      <c r="Z198" s="1" t="s">
        <v>34</v>
      </c>
      <c r="AA198" s="1" t="s">
        <v>34</v>
      </c>
      <c r="AB198" s="1" t="s">
        <v>34</v>
      </c>
      <c r="AC198" s="1" t="s">
        <v>34</v>
      </c>
      <c r="AD198" s="1" t="s">
        <v>34</v>
      </c>
      <c r="AE198" s="1" t="s">
        <v>34</v>
      </c>
      <c r="AF198" s="1" t="s">
        <v>34</v>
      </c>
      <c r="AG198" s="1" t="s">
        <v>34</v>
      </c>
      <c r="AH198" s="1" t="s">
        <v>34</v>
      </c>
      <c r="AI198" s="1" t="s">
        <v>34</v>
      </c>
      <c r="AJ198" s="1" t="s">
        <v>34</v>
      </c>
    </row>
    <row r="199" spans="1:36" x14ac:dyDescent="0.35">
      <c r="A199" s="1" t="s">
        <v>231</v>
      </c>
      <c r="B199" s="1" t="s">
        <v>33</v>
      </c>
      <c r="C199" s="1" t="s">
        <v>34</v>
      </c>
      <c r="D199">
        <v>-1.9E-2</v>
      </c>
      <c r="E199">
        <v>3.9E-2</v>
      </c>
      <c r="F199">
        <v>1.0069999999999999</v>
      </c>
      <c r="G199">
        <v>0</v>
      </c>
      <c r="H199">
        <v>0</v>
      </c>
      <c r="I199">
        <v>-6.0999999999999999E-2</v>
      </c>
      <c r="J199">
        <v>0.63200000000000001</v>
      </c>
      <c r="K199">
        <v>1.0049999999999999</v>
      </c>
      <c r="L199">
        <v>-3.137</v>
      </c>
      <c r="M199">
        <f>DEGREES(data_0[[#This Row],[Angle X(°)]])</f>
        <v>36.210932652268028</v>
      </c>
      <c r="N199">
        <f>DEGREES(data_0[[#This Row],[Angle Y(°)]])</f>
        <v>57.582258410647725</v>
      </c>
      <c r="O199">
        <f>DEGREES(data_0[[#This Row],[Angle Z(°)]])</f>
        <v>-179.73686033253924</v>
      </c>
      <c r="P199">
        <f>SUM(data_0[[#This Row],[Spalte1]:[Spalte2]])</f>
        <v>-85.943669269623484</v>
      </c>
      <c r="Q199">
        <v>-24.96</v>
      </c>
      <c r="R199">
        <v>241.93</v>
      </c>
      <c r="S199">
        <v>-250.042</v>
      </c>
      <c r="T199">
        <v>20.45</v>
      </c>
      <c r="U199">
        <v>96759</v>
      </c>
      <c r="V199">
        <v>389.12</v>
      </c>
      <c r="W199" s="1" t="s">
        <v>34</v>
      </c>
      <c r="X199" s="1" t="s">
        <v>34</v>
      </c>
      <c r="Y199" s="1" t="s">
        <v>34</v>
      </c>
      <c r="Z199" s="1" t="s">
        <v>34</v>
      </c>
      <c r="AA199" s="1" t="s">
        <v>34</v>
      </c>
      <c r="AB199" s="1" t="s">
        <v>34</v>
      </c>
      <c r="AC199" s="1" t="s">
        <v>34</v>
      </c>
      <c r="AD199" s="1" t="s">
        <v>34</v>
      </c>
      <c r="AE199" s="1" t="s">
        <v>34</v>
      </c>
      <c r="AF199" s="1" t="s">
        <v>34</v>
      </c>
      <c r="AG199" s="1" t="s">
        <v>34</v>
      </c>
      <c r="AH199" s="1" t="s">
        <v>34</v>
      </c>
      <c r="AI199" s="1" t="s">
        <v>34</v>
      </c>
      <c r="AJ199" s="1" t="s">
        <v>34</v>
      </c>
    </row>
    <row r="200" spans="1:36" x14ac:dyDescent="0.35">
      <c r="A200" s="1" t="s">
        <v>232</v>
      </c>
      <c r="B200" s="1" t="s">
        <v>33</v>
      </c>
      <c r="C200" s="1" t="s">
        <v>34</v>
      </c>
      <c r="D200">
        <v>-0.02</v>
      </c>
      <c r="E200">
        <v>1.4999999999999999E-2</v>
      </c>
      <c r="F200">
        <v>1.008</v>
      </c>
      <c r="G200">
        <v>0</v>
      </c>
      <c r="H200">
        <v>6.0999999999999999E-2</v>
      </c>
      <c r="I200">
        <v>0</v>
      </c>
      <c r="J200">
        <v>0.68700000000000006</v>
      </c>
      <c r="K200">
        <v>1.0109999999999999</v>
      </c>
      <c r="L200">
        <v>-3.137</v>
      </c>
      <c r="M200">
        <f>DEGREES(data_0[[#This Row],[Angle X(°)]])</f>
        <v>39.362200525487559</v>
      </c>
      <c r="N200">
        <f>DEGREES(data_0[[#This Row],[Angle Y(°)]])</f>
        <v>57.926033087726225</v>
      </c>
      <c r="O200">
        <f>DEGREES(data_0[[#This Row],[Angle Z(°)]])</f>
        <v>-179.73686033253924</v>
      </c>
      <c r="P200">
        <f>SUM(data_0[[#This Row],[Spalte1]:[Spalte2]])</f>
        <v>-82.44862671932546</v>
      </c>
      <c r="Q200">
        <v>-1.17</v>
      </c>
      <c r="R200">
        <v>216.59299999999999</v>
      </c>
      <c r="S200">
        <v>-183.01400000000001</v>
      </c>
      <c r="T200">
        <v>20.47</v>
      </c>
      <c r="U200">
        <v>96759</v>
      </c>
      <c r="V200">
        <v>389.12</v>
      </c>
      <c r="W200" s="1" t="s">
        <v>34</v>
      </c>
      <c r="X200" s="1" t="s">
        <v>34</v>
      </c>
      <c r="Y200" s="1" t="s">
        <v>34</v>
      </c>
      <c r="Z200" s="1" t="s">
        <v>34</v>
      </c>
      <c r="AA200" s="1" t="s">
        <v>34</v>
      </c>
      <c r="AB200" s="1" t="s">
        <v>34</v>
      </c>
      <c r="AC200" s="1" t="s">
        <v>34</v>
      </c>
      <c r="AD200" s="1" t="s">
        <v>34</v>
      </c>
      <c r="AE200" s="1" t="s">
        <v>34</v>
      </c>
      <c r="AF200" s="1" t="s">
        <v>34</v>
      </c>
      <c r="AG200" s="1" t="s">
        <v>34</v>
      </c>
      <c r="AH200" s="1" t="s">
        <v>34</v>
      </c>
      <c r="AI200" s="1" t="s">
        <v>34</v>
      </c>
      <c r="AJ200" s="1" t="s">
        <v>34</v>
      </c>
    </row>
    <row r="201" spans="1:36" x14ac:dyDescent="0.35">
      <c r="A201" s="1" t="s">
        <v>233</v>
      </c>
      <c r="B201" s="1" t="s">
        <v>33</v>
      </c>
      <c r="C201" s="1" t="s">
        <v>34</v>
      </c>
      <c r="D201">
        <v>-1.9E-2</v>
      </c>
      <c r="E201">
        <v>1.4E-2</v>
      </c>
      <c r="F201">
        <v>1.0109999999999999</v>
      </c>
      <c r="G201">
        <v>0</v>
      </c>
      <c r="H201">
        <v>0.183</v>
      </c>
      <c r="I201">
        <v>0.30499999999999999</v>
      </c>
      <c r="J201">
        <v>0.70899999999999996</v>
      </c>
      <c r="K201">
        <v>1.016</v>
      </c>
      <c r="L201">
        <v>-3.1480000000000001</v>
      </c>
      <c r="M201">
        <f>DEGREES(data_0[[#This Row],[Angle X(°)]])</f>
        <v>40.622707674775363</v>
      </c>
      <c r="N201">
        <f>DEGREES(data_0[[#This Row],[Angle Y(°)]])</f>
        <v>58.212511985291641</v>
      </c>
      <c r="O201">
        <f>DEGREES(data_0[[#This Row],[Angle Z(°)]])</f>
        <v>-180.36711390718315</v>
      </c>
      <c r="P201">
        <f>SUM(data_0[[#This Row],[Spalte1]:[Spalte2]])</f>
        <v>-81.531894247116156</v>
      </c>
      <c r="Q201">
        <v>18.030999999999999</v>
      </c>
      <c r="R201">
        <v>192.19200000000001</v>
      </c>
      <c r="S201">
        <v>-122.304</v>
      </c>
      <c r="T201">
        <v>20.420000000000002</v>
      </c>
      <c r="U201">
        <v>96759</v>
      </c>
      <c r="V201">
        <v>389.12</v>
      </c>
      <c r="W201" s="1" t="s">
        <v>34</v>
      </c>
      <c r="X201" s="1" t="s">
        <v>34</v>
      </c>
      <c r="Y201" s="1" t="s">
        <v>34</v>
      </c>
      <c r="Z201" s="1" t="s">
        <v>34</v>
      </c>
      <c r="AA201" s="1" t="s">
        <v>34</v>
      </c>
      <c r="AB201" s="1" t="s">
        <v>34</v>
      </c>
      <c r="AC201" s="1" t="s">
        <v>34</v>
      </c>
      <c r="AD201" s="1" t="s">
        <v>34</v>
      </c>
      <c r="AE201" s="1" t="s">
        <v>34</v>
      </c>
      <c r="AF201" s="1" t="s">
        <v>34</v>
      </c>
      <c r="AG201" s="1" t="s">
        <v>34</v>
      </c>
      <c r="AH201" s="1" t="s">
        <v>34</v>
      </c>
      <c r="AI201" s="1" t="s">
        <v>34</v>
      </c>
      <c r="AJ201" s="1" t="s">
        <v>34</v>
      </c>
    </row>
    <row r="202" spans="1:36" x14ac:dyDescent="0.35">
      <c r="A202" s="1" t="s">
        <v>234</v>
      </c>
      <c r="B202" s="1" t="s">
        <v>33</v>
      </c>
      <c r="C202" s="1" t="s">
        <v>34</v>
      </c>
      <c r="D202">
        <v>-2.1000000000000001E-2</v>
      </c>
      <c r="E202">
        <v>2.5000000000000001E-2</v>
      </c>
      <c r="F202">
        <v>1.008</v>
      </c>
      <c r="G202">
        <v>0.183</v>
      </c>
      <c r="H202">
        <v>-0.24399999999999999</v>
      </c>
      <c r="I202">
        <v>-0.122</v>
      </c>
      <c r="J202">
        <v>0.75800000000000001</v>
      </c>
      <c r="K202">
        <v>1.022</v>
      </c>
      <c r="L202">
        <v>-3.1419999999999999</v>
      </c>
      <c r="M202">
        <f>DEGREES(data_0[[#This Row],[Angle X(°)]])</f>
        <v>43.430200870916401</v>
      </c>
      <c r="N202">
        <f>DEGREES(data_0[[#This Row],[Angle Y(°)]])</f>
        <v>58.556286662370134</v>
      </c>
      <c r="O202">
        <f>DEGREES(data_0[[#This Row],[Angle Z(°)]])</f>
        <v>-180.02333923010465</v>
      </c>
      <c r="P202">
        <f>SUM(data_0[[#This Row],[Spalte1]:[Spalte2]])</f>
        <v>-78.036851696818118</v>
      </c>
      <c r="Q202">
        <v>34.177</v>
      </c>
      <c r="R202">
        <v>168.45400000000001</v>
      </c>
      <c r="S202">
        <v>-70.278000000000006</v>
      </c>
      <c r="T202">
        <v>20.45</v>
      </c>
      <c r="U202">
        <v>96758</v>
      </c>
      <c r="V202">
        <v>389.2</v>
      </c>
      <c r="W202" s="1" t="s">
        <v>34</v>
      </c>
      <c r="X202" s="1" t="s">
        <v>34</v>
      </c>
      <c r="Y202" s="1" t="s">
        <v>34</v>
      </c>
      <c r="Z202" s="1" t="s">
        <v>34</v>
      </c>
      <c r="AA202" s="1" t="s">
        <v>34</v>
      </c>
      <c r="AB202" s="1" t="s">
        <v>34</v>
      </c>
      <c r="AC202" s="1" t="s">
        <v>34</v>
      </c>
      <c r="AD202" s="1" t="s">
        <v>34</v>
      </c>
      <c r="AE202" s="1" t="s">
        <v>34</v>
      </c>
      <c r="AF202" s="1" t="s">
        <v>34</v>
      </c>
      <c r="AG202" s="1" t="s">
        <v>34</v>
      </c>
      <c r="AH202" s="1" t="s">
        <v>34</v>
      </c>
      <c r="AI202" s="1" t="s">
        <v>34</v>
      </c>
      <c r="AJ202" s="1" t="s">
        <v>34</v>
      </c>
    </row>
    <row r="203" spans="1:36" x14ac:dyDescent="0.35">
      <c r="A203" s="1" t="s">
        <v>235</v>
      </c>
      <c r="B203" s="1" t="s">
        <v>33</v>
      </c>
      <c r="C203" s="1" t="s">
        <v>34</v>
      </c>
      <c r="D203">
        <v>-2.1999999999999999E-2</v>
      </c>
      <c r="E203">
        <v>3.2000000000000001E-2</v>
      </c>
      <c r="F203">
        <v>1.0089999999999999</v>
      </c>
      <c r="G203">
        <v>-6.0999999999999999E-2</v>
      </c>
      <c r="H203">
        <v>-6.0999999999999999E-2</v>
      </c>
      <c r="I203">
        <v>-0.183</v>
      </c>
      <c r="J203">
        <v>0.80200000000000005</v>
      </c>
      <c r="K203">
        <v>1.022</v>
      </c>
      <c r="L203">
        <v>-3.153</v>
      </c>
      <c r="M203">
        <f>DEGREES(data_0[[#This Row],[Angle X(°)]])</f>
        <v>45.951215169492023</v>
      </c>
      <c r="N203">
        <f>DEGREES(data_0[[#This Row],[Angle Y(°)]])</f>
        <v>58.556286662370134</v>
      </c>
      <c r="O203">
        <f>DEGREES(data_0[[#This Row],[Angle Z(°)]])</f>
        <v>-180.65359280474857</v>
      </c>
      <c r="P203">
        <f>SUM(data_0[[#This Row],[Spalte1]:[Spalte2]])</f>
        <v>-76.146090972886412</v>
      </c>
      <c r="Q203">
        <v>48.372999999999998</v>
      </c>
      <c r="R203">
        <v>145.86000000000001</v>
      </c>
      <c r="S203">
        <v>-27.001000000000001</v>
      </c>
      <c r="T203">
        <v>20.45</v>
      </c>
      <c r="U203">
        <v>96758</v>
      </c>
      <c r="V203">
        <v>389.2</v>
      </c>
      <c r="W203" s="1" t="s">
        <v>34</v>
      </c>
      <c r="X203" s="1" t="s">
        <v>34</v>
      </c>
      <c r="Y203" s="1" t="s">
        <v>34</v>
      </c>
      <c r="Z203" s="1" t="s">
        <v>34</v>
      </c>
      <c r="AA203" s="1" t="s">
        <v>34</v>
      </c>
      <c r="AB203" s="1" t="s">
        <v>34</v>
      </c>
      <c r="AC203" s="1" t="s">
        <v>34</v>
      </c>
      <c r="AD203" s="1" t="s">
        <v>34</v>
      </c>
      <c r="AE203" s="1" t="s">
        <v>34</v>
      </c>
      <c r="AF203" s="1" t="s">
        <v>34</v>
      </c>
      <c r="AG203" s="1" t="s">
        <v>34</v>
      </c>
      <c r="AH203" s="1" t="s">
        <v>34</v>
      </c>
      <c r="AI203" s="1" t="s">
        <v>34</v>
      </c>
      <c r="AJ203" s="1" t="s">
        <v>34</v>
      </c>
    </row>
    <row r="204" spans="1:36" x14ac:dyDescent="0.35">
      <c r="A204" s="1" t="s">
        <v>236</v>
      </c>
      <c r="B204" s="1" t="s">
        <v>33</v>
      </c>
      <c r="C204" s="1" t="s">
        <v>34</v>
      </c>
      <c r="D204">
        <v>-2.1000000000000001E-2</v>
      </c>
      <c r="E204">
        <v>0.02</v>
      </c>
      <c r="F204">
        <v>1.008</v>
      </c>
      <c r="G204">
        <v>0</v>
      </c>
      <c r="H204">
        <v>0</v>
      </c>
      <c r="I204">
        <v>0</v>
      </c>
      <c r="J204">
        <v>0.84</v>
      </c>
      <c r="K204">
        <v>1.022</v>
      </c>
      <c r="L204">
        <v>-3.1589999999999998</v>
      </c>
      <c r="M204">
        <f>DEGREES(data_0[[#This Row],[Angle X(°)]])</f>
        <v>48.128454790989153</v>
      </c>
      <c r="N204">
        <f>DEGREES(data_0[[#This Row],[Angle Y(°)]])</f>
        <v>58.556286662370134</v>
      </c>
      <c r="O204">
        <f>DEGREES(data_0[[#This Row],[Angle Z(°)]])</f>
        <v>-180.99736748182704</v>
      </c>
      <c r="P204">
        <f>SUM(data_0[[#This Row],[Spalte1]:[Spalte2]])</f>
        <v>-74.312626028467747</v>
      </c>
      <c r="Q204">
        <v>59.942999999999998</v>
      </c>
      <c r="R204">
        <v>119.639</v>
      </c>
      <c r="S204">
        <v>8.4499999999999993</v>
      </c>
      <c r="T204">
        <v>20.45</v>
      </c>
      <c r="U204">
        <v>96758</v>
      </c>
      <c r="V204">
        <v>389.2</v>
      </c>
      <c r="W204" s="1" t="s">
        <v>34</v>
      </c>
      <c r="X204" s="1" t="s">
        <v>34</v>
      </c>
      <c r="Y204" s="1" t="s">
        <v>34</v>
      </c>
      <c r="Z204" s="1" t="s">
        <v>34</v>
      </c>
      <c r="AA204" s="1" t="s">
        <v>34</v>
      </c>
      <c r="AB204" s="1" t="s">
        <v>34</v>
      </c>
      <c r="AC204" s="1" t="s">
        <v>34</v>
      </c>
      <c r="AD204" s="1" t="s">
        <v>34</v>
      </c>
      <c r="AE204" s="1" t="s">
        <v>34</v>
      </c>
      <c r="AF204" s="1" t="s">
        <v>34</v>
      </c>
      <c r="AG204" s="1" t="s">
        <v>34</v>
      </c>
      <c r="AH204" s="1" t="s">
        <v>34</v>
      </c>
      <c r="AI204" s="1" t="s">
        <v>34</v>
      </c>
      <c r="AJ204" s="1" t="s">
        <v>34</v>
      </c>
    </row>
    <row r="205" spans="1:36" x14ac:dyDescent="0.35">
      <c r="A205" s="1" t="s">
        <v>237</v>
      </c>
      <c r="B205" s="1" t="s">
        <v>33</v>
      </c>
      <c r="C205" s="1" t="s">
        <v>34</v>
      </c>
      <c r="D205">
        <v>-2.1000000000000001E-2</v>
      </c>
      <c r="E205">
        <v>2.5000000000000001E-2</v>
      </c>
      <c r="F205">
        <v>1.0069999999999999</v>
      </c>
      <c r="G205">
        <v>0</v>
      </c>
      <c r="H205">
        <v>-6.0999999999999999E-2</v>
      </c>
      <c r="I205">
        <v>-0.122</v>
      </c>
      <c r="J205">
        <v>0.873</v>
      </c>
      <c r="K205">
        <v>1.0269999999999999</v>
      </c>
      <c r="L205">
        <v>-3.1640000000000001</v>
      </c>
      <c r="M205">
        <f>DEGREES(data_0[[#This Row],[Angle X(°)]])</f>
        <v>50.019215514920866</v>
      </c>
      <c r="N205">
        <f>DEGREES(data_0[[#This Row],[Angle Y(°)]])</f>
        <v>58.842765559935543</v>
      </c>
      <c r="O205">
        <f>DEGREES(data_0[[#This Row],[Angle Z(°)]])</f>
        <v>-181.28384637939249</v>
      </c>
      <c r="P205">
        <f>SUM(data_0[[#This Row],[Spalte1]:[Spalte2]])</f>
        <v>-72.421865304536084</v>
      </c>
      <c r="Q205">
        <v>69.445999999999998</v>
      </c>
      <c r="R205">
        <v>92.183000000000007</v>
      </c>
      <c r="S205">
        <v>36.036000000000001</v>
      </c>
      <c r="T205">
        <v>20.48</v>
      </c>
      <c r="U205">
        <v>96758</v>
      </c>
      <c r="V205">
        <v>389.2</v>
      </c>
      <c r="W205" s="1" t="s">
        <v>34</v>
      </c>
      <c r="X205" s="1" t="s">
        <v>34</v>
      </c>
      <c r="Y205" s="1" t="s">
        <v>34</v>
      </c>
      <c r="Z205" s="1" t="s">
        <v>34</v>
      </c>
      <c r="AA205" s="1" t="s">
        <v>34</v>
      </c>
      <c r="AB205" s="1" t="s">
        <v>34</v>
      </c>
      <c r="AC205" s="1" t="s">
        <v>34</v>
      </c>
      <c r="AD205" s="1" t="s">
        <v>34</v>
      </c>
      <c r="AE205" s="1" t="s">
        <v>34</v>
      </c>
      <c r="AF205" s="1" t="s">
        <v>34</v>
      </c>
      <c r="AG205" s="1" t="s">
        <v>34</v>
      </c>
      <c r="AH205" s="1" t="s">
        <v>34</v>
      </c>
      <c r="AI205" s="1" t="s">
        <v>34</v>
      </c>
      <c r="AJ205" s="1" t="s">
        <v>34</v>
      </c>
    </row>
    <row r="206" spans="1:36" x14ac:dyDescent="0.35">
      <c r="A206" s="1" t="s">
        <v>238</v>
      </c>
      <c r="B206" s="1" t="s">
        <v>33</v>
      </c>
      <c r="C206" s="1" t="s">
        <v>34</v>
      </c>
      <c r="D206">
        <v>-2.1999999999999999E-2</v>
      </c>
      <c r="E206">
        <v>3.2000000000000001E-2</v>
      </c>
      <c r="F206">
        <v>1.008</v>
      </c>
      <c r="G206">
        <v>0</v>
      </c>
      <c r="H206">
        <v>-6.0999999999999999E-2</v>
      </c>
      <c r="I206">
        <v>-6.0999999999999999E-2</v>
      </c>
      <c r="J206">
        <v>0.89</v>
      </c>
      <c r="K206">
        <v>1.0269999999999999</v>
      </c>
      <c r="L206">
        <v>-3.1640000000000001</v>
      </c>
      <c r="M206">
        <f>DEGREES(data_0[[#This Row],[Angle X(°)]])</f>
        <v>50.993243766643268</v>
      </c>
      <c r="N206">
        <f>DEGREES(data_0[[#This Row],[Angle Y(°)]])</f>
        <v>58.842765559935543</v>
      </c>
      <c r="O206">
        <f>DEGREES(data_0[[#This Row],[Angle Z(°)]])</f>
        <v>-181.28384637939249</v>
      </c>
      <c r="P206">
        <f>SUM(data_0[[#This Row],[Spalte1]:[Spalte2]])</f>
        <v>-71.447837052813668</v>
      </c>
      <c r="Q206">
        <v>76.843000000000004</v>
      </c>
      <c r="R206">
        <v>65.948999999999998</v>
      </c>
      <c r="S206">
        <v>58.863999999999997</v>
      </c>
      <c r="T206">
        <v>20.47</v>
      </c>
      <c r="U206">
        <v>96758</v>
      </c>
      <c r="V206">
        <v>389.2</v>
      </c>
      <c r="W206" s="1" t="s">
        <v>34</v>
      </c>
      <c r="X206" s="1" t="s">
        <v>34</v>
      </c>
      <c r="Y206" s="1" t="s">
        <v>34</v>
      </c>
      <c r="Z206" s="1" t="s">
        <v>34</v>
      </c>
      <c r="AA206" s="1" t="s">
        <v>34</v>
      </c>
      <c r="AB206" s="1" t="s">
        <v>34</v>
      </c>
      <c r="AC206" s="1" t="s">
        <v>34</v>
      </c>
      <c r="AD206" s="1" t="s">
        <v>34</v>
      </c>
      <c r="AE206" s="1" t="s">
        <v>34</v>
      </c>
      <c r="AF206" s="1" t="s">
        <v>34</v>
      </c>
      <c r="AG206" s="1" t="s">
        <v>34</v>
      </c>
      <c r="AH206" s="1" t="s">
        <v>34</v>
      </c>
      <c r="AI206" s="1" t="s">
        <v>34</v>
      </c>
      <c r="AJ206" s="1" t="s">
        <v>34</v>
      </c>
    </row>
    <row r="207" spans="1:36" x14ac:dyDescent="0.35">
      <c r="A207" s="1" t="s">
        <v>239</v>
      </c>
      <c r="B207" s="1" t="s">
        <v>33</v>
      </c>
      <c r="C207" s="1" t="s">
        <v>34</v>
      </c>
      <c r="D207">
        <v>-2.1000000000000001E-2</v>
      </c>
      <c r="E207">
        <v>1.7000000000000001E-2</v>
      </c>
      <c r="F207">
        <v>1.01</v>
      </c>
      <c r="G207">
        <v>0.183</v>
      </c>
      <c r="H207">
        <v>0</v>
      </c>
      <c r="I207">
        <v>-6.0999999999999999E-2</v>
      </c>
      <c r="J207">
        <v>0.98899999999999999</v>
      </c>
      <c r="K207">
        <v>1.0329999999999999</v>
      </c>
      <c r="L207">
        <v>-3.17</v>
      </c>
      <c r="M207">
        <f>DEGREES(data_0[[#This Row],[Angle X(°)]])</f>
        <v>56.665525938438414</v>
      </c>
      <c r="N207">
        <f>DEGREES(data_0[[#This Row],[Angle Y(°)]])</f>
        <v>59.186540237014036</v>
      </c>
      <c r="O207">
        <f>DEGREES(data_0[[#This Row],[Angle Z(°)]])</f>
        <v>-181.62762105647096</v>
      </c>
      <c r="P207">
        <f>SUM(data_0[[#This Row],[Spalte1]:[Spalte2]])</f>
        <v>-65.775554881018508</v>
      </c>
      <c r="Q207">
        <v>81.951999999999998</v>
      </c>
      <c r="R207">
        <v>46.058999999999997</v>
      </c>
      <c r="S207">
        <v>73.813999999999993</v>
      </c>
      <c r="T207">
        <v>20.45</v>
      </c>
      <c r="U207">
        <v>96758</v>
      </c>
      <c r="V207">
        <v>389.2</v>
      </c>
      <c r="W207" s="1" t="s">
        <v>34</v>
      </c>
      <c r="X207" s="1" t="s">
        <v>34</v>
      </c>
      <c r="Y207" s="1" t="s">
        <v>34</v>
      </c>
      <c r="Z207" s="1" t="s">
        <v>34</v>
      </c>
      <c r="AA207" s="1" t="s">
        <v>34</v>
      </c>
      <c r="AB207" s="1" t="s">
        <v>34</v>
      </c>
      <c r="AC207" s="1" t="s">
        <v>34</v>
      </c>
      <c r="AD207" s="1" t="s">
        <v>34</v>
      </c>
      <c r="AE207" s="1" t="s">
        <v>34</v>
      </c>
      <c r="AF207" s="1" t="s">
        <v>34</v>
      </c>
      <c r="AG207" s="1" t="s">
        <v>34</v>
      </c>
      <c r="AH207" s="1" t="s">
        <v>34</v>
      </c>
      <c r="AI207" s="1" t="s">
        <v>34</v>
      </c>
      <c r="AJ207" s="1" t="s">
        <v>34</v>
      </c>
    </row>
    <row r="208" spans="1:36" x14ac:dyDescent="0.35">
      <c r="A208" s="1" t="s">
        <v>240</v>
      </c>
      <c r="B208" s="1" t="s">
        <v>33</v>
      </c>
      <c r="C208" s="1" t="s">
        <v>34</v>
      </c>
      <c r="D208">
        <v>-2.1000000000000001E-2</v>
      </c>
      <c r="E208">
        <v>1.9E-2</v>
      </c>
      <c r="F208">
        <v>1.0089999999999999</v>
      </c>
      <c r="G208">
        <v>-0.122</v>
      </c>
      <c r="H208">
        <v>0</v>
      </c>
      <c r="I208">
        <v>0</v>
      </c>
      <c r="J208">
        <v>1.0549999999999999</v>
      </c>
      <c r="K208">
        <v>1.0329999999999999</v>
      </c>
      <c r="L208">
        <v>-3.1749999999999998</v>
      </c>
      <c r="M208">
        <f>DEGREES(data_0[[#This Row],[Angle X(°)]])</f>
        <v>60.447047386301847</v>
      </c>
      <c r="N208">
        <f>DEGREES(data_0[[#This Row],[Angle Y(°)]])</f>
        <v>59.186540237014036</v>
      </c>
      <c r="O208">
        <f>DEGREES(data_0[[#This Row],[Angle Z(°)]])</f>
        <v>-181.91409995403637</v>
      </c>
      <c r="P208">
        <f>SUM(data_0[[#This Row],[Spalte1]:[Spalte2]])</f>
        <v>-62.280512330720484</v>
      </c>
      <c r="Q208">
        <v>82.927000000000007</v>
      </c>
      <c r="R208">
        <v>41.99</v>
      </c>
      <c r="S208">
        <v>76.7</v>
      </c>
      <c r="T208">
        <v>20.47</v>
      </c>
      <c r="U208">
        <v>96758</v>
      </c>
      <c r="V208">
        <v>389.2</v>
      </c>
      <c r="W208" s="1" t="s">
        <v>34</v>
      </c>
      <c r="X208" s="1" t="s">
        <v>34</v>
      </c>
      <c r="Y208" s="1" t="s">
        <v>34</v>
      </c>
      <c r="Z208" s="1" t="s">
        <v>34</v>
      </c>
      <c r="AA208" s="1" t="s">
        <v>34</v>
      </c>
      <c r="AB208" s="1" t="s">
        <v>34</v>
      </c>
      <c r="AC208" s="1" t="s">
        <v>34</v>
      </c>
      <c r="AD208" s="1" t="s">
        <v>34</v>
      </c>
      <c r="AE208" s="1" t="s">
        <v>34</v>
      </c>
      <c r="AF208" s="1" t="s">
        <v>34</v>
      </c>
      <c r="AG208" s="1" t="s">
        <v>34</v>
      </c>
      <c r="AH208" s="1" t="s">
        <v>34</v>
      </c>
      <c r="AI208" s="1" t="s">
        <v>34</v>
      </c>
      <c r="AJ208" s="1" t="s">
        <v>34</v>
      </c>
    </row>
    <row r="209" spans="1:36" x14ac:dyDescent="0.35">
      <c r="A209" s="1" t="s">
        <v>241</v>
      </c>
      <c r="B209" s="1" t="s">
        <v>33</v>
      </c>
      <c r="C209" s="1" t="s">
        <v>34</v>
      </c>
      <c r="D209">
        <v>-0.02</v>
      </c>
      <c r="E209">
        <v>1.0999999999999999E-2</v>
      </c>
      <c r="F209">
        <v>1.006</v>
      </c>
      <c r="G209">
        <v>-6.0999999999999999E-2</v>
      </c>
      <c r="H209">
        <v>0</v>
      </c>
      <c r="I209">
        <v>0</v>
      </c>
      <c r="J209">
        <v>1.038</v>
      </c>
      <c r="K209">
        <v>1.0269999999999999</v>
      </c>
      <c r="L209">
        <v>-3.1749999999999998</v>
      </c>
      <c r="M209">
        <f>DEGREES(data_0[[#This Row],[Angle X(°)]])</f>
        <v>59.473019134579452</v>
      </c>
      <c r="N209">
        <f>DEGREES(data_0[[#This Row],[Angle Y(°)]])</f>
        <v>58.842765559935543</v>
      </c>
      <c r="O209">
        <f>DEGREES(data_0[[#This Row],[Angle Z(°)]])</f>
        <v>-181.91409995403637</v>
      </c>
      <c r="P209">
        <f>SUM(data_0[[#This Row],[Spalte1]:[Spalte2]])</f>
        <v>-63.598315259521371</v>
      </c>
      <c r="Q209">
        <v>82.927000000000007</v>
      </c>
      <c r="R209">
        <v>41.834000000000003</v>
      </c>
      <c r="S209">
        <v>76.790999999999997</v>
      </c>
      <c r="T209">
        <v>20.48</v>
      </c>
      <c r="U209">
        <v>96759</v>
      </c>
      <c r="V209">
        <v>389.12</v>
      </c>
      <c r="W209" s="1" t="s">
        <v>34</v>
      </c>
      <c r="X209" s="1" t="s">
        <v>34</v>
      </c>
      <c r="Y209" s="1" t="s">
        <v>34</v>
      </c>
      <c r="Z209" s="1" t="s">
        <v>34</v>
      </c>
      <c r="AA209" s="1" t="s">
        <v>34</v>
      </c>
      <c r="AB209" s="1" t="s">
        <v>34</v>
      </c>
      <c r="AC209" s="1" t="s">
        <v>34</v>
      </c>
      <c r="AD209" s="1" t="s">
        <v>34</v>
      </c>
      <c r="AE209" s="1" t="s">
        <v>34</v>
      </c>
      <c r="AF209" s="1" t="s">
        <v>34</v>
      </c>
      <c r="AG209" s="1" t="s">
        <v>34</v>
      </c>
      <c r="AH209" s="1" t="s">
        <v>34</v>
      </c>
      <c r="AI209" s="1" t="s">
        <v>34</v>
      </c>
      <c r="AJ209" s="1" t="s">
        <v>34</v>
      </c>
    </row>
    <row r="210" spans="1:36" x14ac:dyDescent="0.35">
      <c r="A210" s="1" t="s">
        <v>242</v>
      </c>
      <c r="B210" s="1" t="s">
        <v>33</v>
      </c>
      <c r="C210" s="1" t="s">
        <v>34</v>
      </c>
      <c r="D210">
        <v>-2.1000000000000001E-2</v>
      </c>
      <c r="E210">
        <v>1.6E-2</v>
      </c>
      <c r="F210">
        <v>1.008</v>
      </c>
      <c r="G210">
        <v>0</v>
      </c>
      <c r="H210">
        <v>0</v>
      </c>
      <c r="I210">
        <v>0</v>
      </c>
      <c r="J210">
        <v>1.0329999999999999</v>
      </c>
      <c r="K210">
        <v>1.0269999999999999</v>
      </c>
      <c r="L210">
        <v>-3.1749999999999998</v>
      </c>
      <c r="M210">
        <f>DEGREES(data_0[[#This Row],[Angle X(°)]])</f>
        <v>59.186540237014036</v>
      </c>
      <c r="N210">
        <f>DEGREES(data_0[[#This Row],[Angle Y(°)]])</f>
        <v>58.842765559935543</v>
      </c>
      <c r="O210">
        <f>DEGREES(data_0[[#This Row],[Angle Z(°)]])</f>
        <v>-181.91409995403637</v>
      </c>
      <c r="P210">
        <f>SUM(data_0[[#This Row],[Spalte1]:[Spalte2]])</f>
        <v>-63.884794157086787</v>
      </c>
      <c r="Q210">
        <v>82.822999999999993</v>
      </c>
      <c r="R210">
        <v>42.146000000000001</v>
      </c>
      <c r="S210">
        <v>76.596000000000004</v>
      </c>
      <c r="T210">
        <v>20.48</v>
      </c>
      <c r="U210">
        <v>96758</v>
      </c>
      <c r="V210">
        <v>389.2</v>
      </c>
      <c r="W210" s="1" t="s">
        <v>34</v>
      </c>
      <c r="X210" s="1" t="s">
        <v>34</v>
      </c>
      <c r="Y210" s="1" t="s">
        <v>34</v>
      </c>
      <c r="Z210" s="1" t="s">
        <v>34</v>
      </c>
      <c r="AA210" s="1" t="s">
        <v>34</v>
      </c>
      <c r="AB210" s="1" t="s">
        <v>34</v>
      </c>
      <c r="AC210" s="1" t="s">
        <v>34</v>
      </c>
      <c r="AD210" s="1" t="s">
        <v>34</v>
      </c>
      <c r="AE210" s="1" t="s">
        <v>34</v>
      </c>
      <c r="AF210" s="1" t="s">
        <v>34</v>
      </c>
      <c r="AG210" s="1" t="s">
        <v>34</v>
      </c>
      <c r="AH210" s="1" t="s">
        <v>34</v>
      </c>
      <c r="AI210" s="1" t="s">
        <v>34</v>
      </c>
      <c r="AJ210" s="1" t="s">
        <v>34</v>
      </c>
    </row>
    <row r="211" spans="1:36" x14ac:dyDescent="0.35">
      <c r="A211" s="1" t="s">
        <v>243</v>
      </c>
      <c r="B211" s="1" t="s">
        <v>33</v>
      </c>
      <c r="C211" s="1" t="s">
        <v>34</v>
      </c>
      <c r="D211">
        <v>-2.1000000000000001E-2</v>
      </c>
      <c r="E211">
        <v>1.6E-2</v>
      </c>
      <c r="F211">
        <v>1.008</v>
      </c>
      <c r="G211">
        <v>0</v>
      </c>
      <c r="H211">
        <v>0</v>
      </c>
      <c r="I211">
        <v>0</v>
      </c>
      <c r="J211">
        <v>1.022</v>
      </c>
      <c r="K211">
        <v>1.0269999999999999</v>
      </c>
      <c r="L211">
        <v>-3.1749999999999998</v>
      </c>
      <c r="M211">
        <f>DEGREES(data_0[[#This Row],[Angle X(°)]])</f>
        <v>58.556286662370134</v>
      </c>
      <c r="N211">
        <f>DEGREES(data_0[[#This Row],[Angle Y(°)]])</f>
        <v>58.842765559935543</v>
      </c>
      <c r="O211">
        <f>DEGREES(data_0[[#This Row],[Angle Z(°)]])</f>
        <v>-181.91409995403637</v>
      </c>
      <c r="P211">
        <f>SUM(data_0[[#This Row],[Spalte1]:[Spalte2]])</f>
        <v>-64.515047731730704</v>
      </c>
      <c r="Q211">
        <v>82.796999999999997</v>
      </c>
      <c r="R211">
        <v>42.237000000000002</v>
      </c>
      <c r="S211">
        <v>76.543999999999997</v>
      </c>
      <c r="T211">
        <v>20.48</v>
      </c>
      <c r="U211">
        <v>96758</v>
      </c>
      <c r="V211">
        <v>389.2</v>
      </c>
      <c r="W211" s="1" t="s">
        <v>34</v>
      </c>
      <c r="X211" s="1" t="s">
        <v>34</v>
      </c>
      <c r="Y211" s="1" t="s">
        <v>34</v>
      </c>
      <c r="Z211" s="1" t="s">
        <v>34</v>
      </c>
      <c r="AA211" s="1" t="s">
        <v>34</v>
      </c>
      <c r="AB211" s="1" t="s">
        <v>34</v>
      </c>
      <c r="AC211" s="1" t="s">
        <v>34</v>
      </c>
      <c r="AD211" s="1" t="s">
        <v>34</v>
      </c>
      <c r="AE211" s="1" t="s">
        <v>34</v>
      </c>
      <c r="AF211" s="1" t="s">
        <v>34</v>
      </c>
      <c r="AG211" s="1" t="s">
        <v>34</v>
      </c>
      <c r="AH211" s="1" t="s">
        <v>34</v>
      </c>
      <c r="AI211" s="1" t="s">
        <v>34</v>
      </c>
      <c r="AJ211" s="1" t="s">
        <v>34</v>
      </c>
    </row>
    <row r="212" spans="1:36" x14ac:dyDescent="0.35">
      <c r="A212" s="1" t="s">
        <v>244</v>
      </c>
      <c r="B212" s="1" t="s">
        <v>33</v>
      </c>
      <c r="C212" s="1" t="s">
        <v>34</v>
      </c>
      <c r="D212">
        <v>-2.1000000000000001E-2</v>
      </c>
      <c r="E212">
        <v>1.6E-2</v>
      </c>
      <c r="F212">
        <v>1.008</v>
      </c>
      <c r="G212">
        <v>0</v>
      </c>
      <c r="H212">
        <v>0</v>
      </c>
      <c r="I212">
        <v>0</v>
      </c>
      <c r="J212">
        <v>1.0109999999999999</v>
      </c>
      <c r="K212">
        <v>1.0269999999999999</v>
      </c>
      <c r="L212">
        <v>-3.1749999999999998</v>
      </c>
      <c r="M212">
        <f>DEGREES(data_0[[#This Row],[Angle X(°)]])</f>
        <v>57.926033087726225</v>
      </c>
      <c r="N212">
        <f>DEGREES(data_0[[#This Row],[Angle Y(°)]])</f>
        <v>58.842765559935543</v>
      </c>
      <c r="O212">
        <f>DEGREES(data_0[[#This Row],[Angle Z(°)]])</f>
        <v>-181.91409995403637</v>
      </c>
      <c r="P212">
        <f>SUM(data_0[[#This Row],[Spalte1]:[Spalte2]])</f>
        <v>-65.145301306374606</v>
      </c>
      <c r="Q212">
        <v>82.796999999999997</v>
      </c>
      <c r="R212">
        <v>42.289000000000001</v>
      </c>
      <c r="S212">
        <v>76.518000000000001</v>
      </c>
      <c r="T212">
        <v>20.47</v>
      </c>
      <c r="U212">
        <v>96758</v>
      </c>
      <c r="V212">
        <v>389.2</v>
      </c>
      <c r="W212" s="1" t="s">
        <v>34</v>
      </c>
      <c r="X212" s="1" t="s">
        <v>34</v>
      </c>
      <c r="Y212" s="1" t="s">
        <v>34</v>
      </c>
      <c r="Z212" s="1" t="s">
        <v>34</v>
      </c>
      <c r="AA212" s="1" t="s">
        <v>34</v>
      </c>
      <c r="AB212" s="1" t="s">
        <v>34</v>
      </c>
      <c r="AC212" s="1" t="s">
        <v>34</v>
      </c>
      <c r="AD212" s="1" t="s">
        <v>34</v>
      </c>
      <c r="AE212" s="1" t="s">
        <v>34</v>
      </c>
      <c r="AF212" s="1" t="s">
        <v>34</v>
      </c>
      <c r="AG212" s="1" t="s">
        <v>34</v>
      </c>
      <c r="AH212" s="1" t="s">
        <v>34</v>
      </c>
      <c r="AI212" s="1" t="s">
        <v>34</v>
      </c>
      <c r="AJ212" s="1" t="s">
        <v>34</v>
      </c>
    </row>
    <row r="213" spans="1:36" x14ac:dyDescent="0.35">
      <c r="A213" s="1" t="s">
        <v>245</v>
      </c>
      <c r="B213" s="1" t="s">
        <v>33</v>
      </c>
      <c r="C213" s="1" t="s">
        <v>34</v>
      </c>
      <c r="D213">
        <v>-2.1000000000000001E-2</v>
      </c>
      <c r="E213">
        <v>1.7000000000000001E-2</v>
      </c>
      <c r="F213">
        <v>1.0089999999999999</v>
      </c>
      <c r="G213">
        <v>0</v>
      </c>
      <c r="H213">
        <v>0</v>
      </c>
      <c r="I213">
        <v>0</v>
      </c>
      <c r="J213">
        <v>1</v>
      </c>
      <c r="K213">
        <v>1.0329999999999999</v>
      </c>
      <c r="L213">
        <v>-3.1749999999999998</v>
      </c>
      <c r="M213">
        <f>DEGREES(data_0[[#This Row],[Angle X(°)]])</f>
        <v>57.295779513082323</v>
      </c>
      <c r="N213">
        <f>DEGREES(data_0[[#This Row],[Angle Y(°)]])</f>
        <v>59.186540237014036</v>
      </c>
      <c r="O213">
        <f>DEGREES(data_0[[#This Row],[Angle Z(°)]])</f>
        <v>-181.91409995403637</v>
      </c>
      <c r="P213">
        <f>SUM(data_0[[#This Row],[Spalte1]:[Spalte2]])</f>
        <v>-65.431780203940008</v>
      </c>
      <c r="Q213">
        <v>82.796999999999997</v>
      </c>
      <c r="R213">
        <v>42.314999999999998</v>
      </c>
      <c r="S213">
        <v>76.504999999999995</v>
      </c>
      <c r="T213">
        <v>20.47</v>
      </c>
      <c r="U213">
        <v>96758</v>
      </c>
      <c r="V213">
        <v>389.2</v>
      </c>
      <c r="W213" s="1" t="s">
        <v>34</v>
      </c>
      <c r="X213" s="1" t="s">
        <v>34</v>
      </c>
      <c r="Y213" s="1" t="s">
        <v>34</v>
      </c>
      <c r="Z213" s="1" t="s">
        <v>34</v>
      </c>
      <c r="AA213" s="1" t="s">
        <v>34</v>
      </c>
      <c r="AB213" s="1" t="s">
        <v>34</v>
      </c>
      <c r="AC213" s="1" t="s">
        <v>34</v>
      </c>
      <c r="AD213" s="1" t="s">
        <v>34</v>
      </c>
      <c r="AE213" s="1" t="s">
        <v>34</v>
      </c>
      <c r="AF213" s="1" t="s">
        <v>34</v>
      </c>
      <c r="AG213" s="1" t="s">
        <v>34</v>
      </c>
      <c r="AH213" s="1" t="s">
        <v>34</v>
      </c>
      <c r="AI213" s="1" t="s">
        <v>34</v>
      </c>
      <c r="AJ213" s="1" t="s">
        <v>34</v>
      </c>
    </row>
    <row r="214" spans="1:36" x14ac:dyDescent="0.35">
      <c r="A214" s="1" t="s">
        <v>246</v>
      </c>
      <c r="B214" s="1" t="s">
        <v>33</v>
      </c>
      <c r="C214" s="1" t="s">
        <v>34</v>
      </c>
      <c r="D214">
        <v>-2.1000000000000001E-2</v>
      </c>
      <c r="E214">
        <v>1.6E-2</v>
      </c>
      <c r="F214">
        <v>1.008</v>
      </c>
      <c r="G214">
        <v>0</v>
      </c>
      <c r="H214">
        <v>0</v>
      </c>
      <c r="I214">
        <v>0</v>
      </c>
      <c r="J214">
        <v>0.98299999999999998</v>
      </c>
      <c r="K214">
        <v>1.0329999999999999</v>
      </c>
      <c r="L214">
        <v>-3.1749999999999998</v>
      </c>
      <c r="M214">
        <f>DEGREES(data_0[[#This Row],[Angle X(°)]])</f>
        <v>56.321751261359921</v>
      </c>
      <c r="N214">
        <f>DEGREES(data_0[[#This Row],[Angle Y(°)]])</f>
        <v>59.186540237014036</v>
      </c>
      <c r="O214">
        <f>DEGREES(data_0[[#This Row],[Angle Z(°)]])</f>
        <v>-181.91409995403637</v>
      </c>
      <c r="P214">
        <f>SUM(data_0[[#This Row],[Spalte1]:[Spalte2]])</f>
        <v>-66.405808455662424</v>
      </c>
      <c r="Q214">
        <v>82.796999999999997</v>
      </c>
      <c r="R214">
        <v>42.341000000000001</v>
      </c>
      <c r="S214">
        <v>76.504999999999995</v>
      </c>
      <c r="T214">
        <v>20.45</v>
      </c>
      <c r="U214">
        <v>96758</v>
      </c>
      <c r="V214">
        <v>389.2</v>
      </c>
      <c r="W214" s="1" t="s">
        <v>34</v>
      </c>
      <c r="X214" s="1" t="s">
        <v>34</v>
      </c>
      <c r="Y214" s="1" t="s">
        <v>34</v>
      </c>
      <c r="Z214" s="1" t="s">
        <v>34</v>
      </c>
      <c r="AA214" s="1" t="s">
        <v>34</v>
      </c>
      <c r="AB214" s="1" t="s">
        <v>34</v>
      </c>
      <c r="AC214" s="1" t="s">
        <v>34</v>
      </c>
      <c r="AD214" s="1" t="s">
        <v>34</v>
      </c>
      <c r="AE214" s="1" t="s">
        <v>34</v>
      </c>
      <c r="AF214" s="1" t="s">
        <v>34</v>
      </c>
      <c r="AG214" s="1" t="s">
        <v>34</v>
      </c>
      <c r="AH214" s="1" t="s">
        <v>34</v>
      </c>
      <c r="AI214" s="1" t="s">
        <v>34</v>
      </c>
      <c r="AJ214" s="1" t="s">
        <v>34</v>
      </c>
    </row>
    <row r="215" spans="1:36" x14ac:dyDescent="0.35">
      <c r="A215" s="1" t="s">
        <v>247</v>
      </c>
      <c r="B215" s="1" t="s">
        <v>33</v>
      </c>
      <c r="C215" s="1" t="s">
        <v>34</v>
      </c>
      <c r="D215">
        <v>-2.1000000000000001E-2</v>
      </c>
      <c r="E215">
        <v>1.7000000000000001E-2</v>
      </c>
      <c r="F215">
        <v>1.0089999999999999</v>
      </c>
      <c r="G215">
        <v>0</v>
      </c>
      <c r="H215">
        <v>0</v>
      </c>
      <c r="I215">
        <v>0</v>
      </c>
      <c r="J215">
        <v>0.97199999999999998</v>
      </c>
      <c r="K215">
        <v>1.0329999999999999</v>
      </c>
      <c r="L215">
        <v>-3.1749999999999998</v>
      </c>
      <c r="M215">
        <f>DEGREES(data_0[[#This Row],[Angle X(°)]])</f>
        <v>55.691497686716019</v>
      </c>
      <c r="N215">
        <f>DEGREES(data_0[[#This Row],[Angle Y(°)]])</f>
        <v>59.186540237014036</v>
      </c>
      <c r="O215">
        <f>DEGREES(data_0[[#This Row],[Angle Z(°)]])</f>
        <v>-181.91409995403637</v>
      </c>
      <c r="P215">
        <f>SUM(data_0[[#This Row],[Spalte1]:[Spalte2]])</f>
        <v>-67.036062030306311</v>
      </c>
      <c r="Q215">
        <v>82.796999999999997</v>
      </c>
      <c r="R215">
        <v>42.353999999999999</v>
      </c>
      <c r="S215">
        <v>76.504999999999995</v>
      </c>
      <c r="T215">
        <v>20.5</v>
      </c>
      <c r="U215">
        <v>96758</v>
      </c>
      <c r="V215">
        <v>389.2</v>
      </c>
      <c r="W215" s="1" t="s">
        <v>34</v>
      </c>
      <c r="X215" s="1" t="s">
        <v>34</v>
      </c>
      <c r="Y215" s="1" t="s">
        <v>34</v>
      </c>
      <c r="Z215" s="1" t="s">
        <v>34</v>
      </c>
      <c r="AA215" s="1" t="s">
        <v>34</v>
      </c>
      <c r="AB215" s="1" t="s">
        <v>34</v>
      </c>
      <c r="AC215" s="1" t="s">
        <v>34</v>
      </c>
      <c r="AD215" s="1" t="s">
        <v>34</v>
      </c>
      <c r="AE215" s="1" t="s">
        <v>34</v>
      </c>
      <c r="AF215" s="1" t="s">
        <v>34</v>
      </c>
      <c r="AG215" s="1" t="s">
        <v>34</v>
      </c>
      <c r="AH215" s="1" t="s">
        <v>34</v>
      </c>
      <c r="AI215" s="1" t="s">
        <v>34</v>
      </c>
      <c r="AJ215" s="1" t="s">
        <v>34</v>
      </c>
    </row>
    <row r="216" spans="1:36" x14ac:dyDescent="0.35">
      <c r="A216" s="1" t="s">
        <v>248</v>
      </c>
      <c r="B216" s="1" t="s">
        <v>33</v>
      </c>
      <c r="C216" s="1" t="s">
        <v>34</v>
      </c>
      <c r="D216">
        <v>-2.1000000000000001E-2</v>
      </c>
      <c r="E216">
        <v>1.7000000000000001E-2</v>
      </c>
      <c r="F216">
        <v>1.0069999999999999</v>
      </c>
      <c r="G216">
        <v>0</v>
      </c>
      <c r="H216">
        <v>0</v>
      </c>
      <c r="I216">
        <v>0</v>
      </c>
      <c r="J216">
        <v>0.96099999999999997</v>
      </c>
      <c r="K216">
        <v>1.0329999999999999</v>
      </c>
      <c r="L216">
        <v>-3.1749999999999998</v>
      </c>
      <c r="M216">
        <f>DEGREES(data_0[[#This Row],[Angle X(°)]])</f>
        <v>55.06124411207211</v>
      </c>
      <c r="N216">
        <f>DEGREES(data_0[[#This Row],[Angle Y(°)]])</f>
        <v>59.186540237014036</v>
      </c>
      <c r="O216">
        <f>DEGREES(data_0[[#This Row],[Angle Z(°)]])</f>
        <v>-181.91409995403637</v>
      </c>
      <c r="P216">
        <f>SUM(data_0[[#This Row],[Spalte1]:[Spalte2]])</f>
        <v>-67.666315604950228</v>
      </c>
      <c r="Q216">
        <v>82.796999999999997</v>
      </c>
      <c r="R216">
        <v>42.353999999999999</v>
      </c>
      <c r="S216">
        <v>76.492000000000004</v>
      </c>
      <c r="T216">
        <v>20.45</v>
      </c>
      <c r="U216">
        <v>96758</v>
      </c>
      <c r="V216">
        <v>389.2</v>
      </c>
      <c r="W216" s="1" t="s">
        <v>34</v>
      </c>
      <c r="X216" s="1" t="s">
        <v>34</v>
      </c>
      <c r="Y216" s="1" t="s">
        <v>34</v>
      </c>
      <c r="Z216" s="1" t="s">
        <v>34</v>
      </c>
      <c r="AA216" s="1" t="s">
        <v>34</v>
      </c>
      <c r="AB216" s="1" t="s">
        <v>34</v>
      </c>
      <c r="AC216" s="1" t="s">
        <v>34</v>
      </c>
      <c r="AD216" s="1" t="s">
        <v>34</v>
      </c>
      <c r="AE216" s="1" t="s">
        <v>34</v>
      </c>
      <c r="AF216" s="1" t="s">
        <v>34</v>
      </c>
      <c r="AG216" s="1" t="s">
        <v>34</v>
      </c>
      <c r="AH216" s="1" t="s">
        <v>34</v>
      </c>
      <c r="AI216" s="1" t="s">
        <v>34</v>
      </c>
      <c r="AJ216" s="1" t="s">
        <v>34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F5FD-7397-4218-8F67-B0DDE3933E5C}">
  <dimension ref="A1:AG200"/>
  <sheetViews>
    <sheetView topLeftCell="A85" workbookViewId="0">
      <selection activeCell="I29" sqref="I29"/>
    </sheetView>
  </sheetViews>
  <sheetFormatPr baseColWidth="10" defaultRowHeight="14.5" x14ac:dyDescent="0.35"/>
  <cols>
    <col min="1" max="1" width="11.81640625" bestFit="1" customWidth="1"/>
    <col min="2" max="2" width="13.90625" bestFit="1" customWidth="1"/>
    <col min="3" max="3" width="12.81640625" bestFit="1" customWidth="1"/>
    <col min="4" max="5" width="17.26953125" bestFit="1" customWidth="1"/>
    <col min="6" max="6" width="17.1796875" bestFit="1" customWidth="1"/>
    <col min="7" max="8" width="21.54296875" bestFit="1" customWidth="1"/>
    <col min="9" max="9" width="21.453125" bestFit="1" customWidth="1"/>
    <col min="10" max="11" width="11.1796875" style="2" bestFit="1" customWidth="1"/>
    <col min="12" max="12" width="11.08984375" style="2" bestFit="1" customWidth="1"/>
    <col min="13" max="13" width="11.08984375" customWidth="1"/>
    <col min="14" max="15" width="19.81640625" bestFit="1" customWidth="1"/>
    <col min="16" max="16" width="19.7265625" bestFit="1" customWidth="1"/>
    <col min="17" max="17" width="16.90625" bestFit="1" customWidth="1"/>
    <col min="18" max="18" width="13.7265625" bestFit="1" customWidth="1"/>
    <col min="19" max="19" width="11.453125" bestFit="1" customWidth="1"/>
    <col min="20" max="20" width="12.6328125" bestFit="1" customWidth="1"/>
    <col min="21" max="21" width="11.26953125" bestFit="1" customWidth="1"/>
    <col min="22" max="22" width="22.1796875" bestFit="1" customWidth="1"/>
    <col min="23" max="23" width="17.7265625" bestFit="1" customWidth="1"/>
    <col min="24" max="24" width="15.08984375" bestFit="1" customWidth="1"/>
    <col min="25" max="25" width="21.26953125" bestFit="1" customWidth="1"/>
    <col min="26" max="26" width="18.453125" bestFit="1" customWidth="1"/>
    <col min="27" max="27" width="20.1796875" bestFit="1" customWidth="1"/>
    <col min="28" max="28" width="18" bestFit="1" customWidth="1"/>
    <col min="29" max="32" width="16" bestFit="1" customWidth="1"/>
    <col min="33" max="33" width="10.7265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249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5">
      <c r="A2" s="1" t="s">
        <v>253</v>
      </c>
      <c r="B2" s="1" t="s">
        <v>33</v>
      </c>
      <c r="C2" s="1" t="s">
        <v>34</v>
      </c>
      <c r="D2">
        <v>-9.5000000000000001E-2</v>
      </c>
      <c r="E2">
        <v>1.2999999999999999E-2</v>
      </c>
      <c r="F2">
        <v>1.0049999999999999</v>
      </c>
      <c r="G2">
        <v>0</v>
      </c>
      <c r="H2">
        <v>0</v>
      </c>
      <c r="I2">
        <v>0</v>
      </c>
      <c r="J2" s="2">
        <v>0.57699999999999996</v>
      </c>
      <c r="K2" s="2">
        <v>5.35</v>
      </c>
      <c r="L2" s="2">
        <v>-59.557000000000002</v>
      </c>
      <c r="M2">
        <f>SUM(data_0__2[[#This Row],[Angle X(°)]:[Angle Z(°)]])</f>
        <v>-53.63</v>
      </c>
      <c r="N2">
        <v>81.367000000000004</v>
      </c>
      <c r="O2">
        <v>73.346000000000004</v>
      </c>
      <c r="P2">
        <v>64.935000000000002</v>
      </c>
      <c r="Q2">
        <v>20.04</v>
      </c>
      <c r="R2">
        <v>96600</v>
      </c>
      <c r="S2">
        <v>402.67</v>
      </c>
      <c r="T2" s="1" t="s">
        <v>34</v>
      </c>
      <c r="U2" s="1" t="s">
        <v>34</v>
      </c>
      <c r="V2" s="1" t="s">
        <v>34</v>
      </c>
      <c r="W2" s="1" t="s">
        <v>34</v>
      </c>
      <c r="X2" s="1" t="s">
        <v>34</v>
      </c>
      <c r="Y2" s="1" t="s">
        <v>34</v>
      </c>
      <c r="Z2" s="1" t="s">
        <v>34</v>
      </c>
      <c r="AA2" s="1" t="s">
        <v>34</v>
      </c>
      <c r="AB2" s="1" t="s">
        <v>34</v>
      </c>
      <c r="AC2" s="1" t="s">
        <v>34</v>
      </c>
      <c r="AD2" s="1" t="s">
        <v>34</v>
      </c>
      <c r="AE2" s="1" t="s">
        <v>34</v>
      </c>
      <c r="AF2" s="1" t="s">
        <v>34</v>
      </c>
      <c r="AG2" s="1" t="s">
        <v>34</v>
      </c>
    </row>
    <row r="3" spans="1:33" x14ac:dyDescent="0.35">
      <c r="A3" s="1" t="s">
        <v>254</v>
      </c>
      <c r="B3" s="1" t="s">
        <v>33</v>
      </c>
      <c r="C3" s="1" t="s">
        <v>34</v>
      </c>
      <c r="D3">
        <v>-9.5000000000000001E-2</v>
      </c>
      <c r="E3">
        <v>1.2999999999999999E-2</v>
      </c>
      <c r="F3">
        <v>1.004</v>
      </c>
      <c r="G3">
        <v>0</v>
      </c>
      <c r="H3">
        <v>0</v>
      </c>
      <c r="I3">
        <v>0</v>
      </c>
      <c r="J3" s="2">
        <v>0.57699999999999996</v>
      </c>
      <c r="K3" s="2">
        <v>5.3449999999999998</v>
      </c>
      <c r="L3" s="2">
        <v>-59.54</v>
      </c>
      <c r="M3">
        <f>SUM(data_0__2[[#This Row],[Angle X(°)]:[Angle Z(°)]])</f>
        <v>-53.618000000000002</v>
      </c>
      <c r="N3">
        <v>81.367000000000004</v>
      </c>
      <c r="O3">
        <v>73.332999999999998</v>
      </c>
      <c r="P3">
        <v>64.947999999999993</v>
      </c>
      <c r="Q3">
        <v>20.059999999999999</v>
      </c>
      <c r="R3">
        <v>96600</v>
      </c>
      <c r="S3">
        <v>402.67</v>
      </c>
      <c r="T3" s="1" t="s">
        <v>34</v>
      </c>
      <c r="U3" s="1" t="s">
        <v>34</v>
      </c>
      <c r="V3" s="1" t="s">
        <v>34</v>
      </c>
      <c r="W3" s="1" t="s">
        <v>34</v>
      </c>
      <c r="X3" s="1" t="s">
        <v>34</v>
      </c>
      <c r="Y3" s="1" t="s">
        <v>34</v>
      </c>
      <c r="Z3" s="1" t="s">
        <v>34</v>
      </c>
      <c r="AA3" s="1" t="s">
        <v>34</v>
      </c>
      <c r="AB3" s="1" t="s">
        <v>34</v>
      </c>
      <c r="AC3" s="1" t="s">
        <v>34</v>
      </c>
      <c r="AD3" s="1" t="s">
        <v>34</v>
      </c>
      <c r="AE3" s="1" t="s">
        <v>34</v>
      </c>
      <c r="AF3" s="1" t="s">
        <v>34</v>
      </c>
      <c r="AG3" s="1" t="s">
        <v>34</v>
      </c>
    </row>
    <row r="4" spans="1:33" x14ac:dyDescent="0.35">
      <c r="A4" s="1" t="s">
        <v>255</v>
      </c>
      <c r="B4" s="1" t="s">
        <v>33</v>
      </c>
      <c r="C4" s="1" t="s">
        <v>34</v>
      </c>
      <c r="D4">
        <v>-9.4E-2</v>
      </c>
      <c r="E4">
        <v>1.2999999999999999E-2</v>
      </c>
      <c r="F4">
        <v>1.004</v>
      </c>
      <c r="G4">
        <v>0</v>
      </c>
      <c r="H4">
        <v>0</v>
      </c>
      <c r="I4">
        <v>0</v>
      </c>
      <c r="J4" s="2">
        <v>0.57699999999999996</v>
      </c>
      <c r="K4" s="2">
        <v>5.3390000000000004</v>
      </c>
      <c r="L4" s="2">
        <v>-59.529000000000003</v>
      </c>
      <c r="M4">
        <f>SUM(data_0__2[[#This Row],[Angle X(°)]:[Angle Z(°)]])</f>
        <v>-53.613</v>
      </c>
      <c r="N4">
        <v>81.38</v>
      </c>
      <c r="O4">
        <v>73.346000000000004</v>
      </c>
      <c r="P4">
        <v>64.947999999999993</v>
      </c>
      <c r="Q4">
        <v>20.03</v>
      </c>
      <c r="R4">
        <v>96600</v>
      </c>
      <c r="S4">
        <v>402.67</v>
      </c>
      <c r="T4" s="1" t="s">
        <v>34</v>
      </c>
      <c r="U4" s="1" t="s">
        <v>34</v>
      </c>
      <c r="V4" s="1" t="s">
        <v>34</v>
      </c>
      <c r="W4" s="1" t="s">
        <v>34</v>
      </c>
      <c r="X4" s="1" t="s">
        <v>34</v>
      </c>
      <c r="Y4" s="1" t="s">
        <v>34</v>
      </c>
      <c r="Z4" s="1" t="s">
        <v>34</v>
      </c>
      <c r="AA4" s="1" t="s">
        <v>34</v>
      </c>
      <c r="AB4" s="1" t="s">
        <v>34</v>
      </c>
      <c r="AC4" s="1" t="s">
        <v>34</v>
      </c>
      <c r="AD4" s="1" t="s">
        <v>34</v>
      </c>
      <c r="AE4" s="1" t="s">
        <v>34</v>
      </c>
      <c r="AF4" s="1" t="s">
        <v>34</v>
      </c>
      <c r="AG4" s="1" t="s">
        <v>34</v>
      </c>
    </row>
    <row r="5" spans="1:33" x14ac:dyDescent="0.35">
      <c r="A5" s="1" t="s">
        <v>256</v>
      </c>
      <c r="B5" s="1" t="s">
        <v>33</v>
      </c>
      <c r="C5" s="1" t="s">
        <v>34</v>
      </c>
      <c r="D5">
        <v>-9.5000000000000001E-2</v>
      </c>
      <c r="E5">
        <v>1.2999999999999999E-2</v>
      </c>
      <c r="F5">
        <v>1.004</v>
      </c>
      <c r="G5">
        <v>0</v>
      </c>
      <c r="H5">
        <v>0</v>
      </c>
      <c r="I5">
        <v>0</v>
      </c>
      <c r="J5" s="2">
        <v>0.57699999999999996</v>
      </c>
      <c r="K5" s="2">
        <v>5.3390000000000004</v>
      </c>
      <c r="L5" s="2">
        <v>-59.518000000000001</v>
      </c>
      <c r="M5">
        <f>SUM(data_0__2[[#This Row],[Angle X(°)]:[Angle Z(°)]])</f>
        <v>-53.602000000000004</v>
      </c>
      <c r="N5">
        <v>81.367000000000004</v>
      </c>
      <c r="O5">
        <v>73.358999999999995</v>
      </c>
      <c r="P5">
        <v>64.947999999999993</v>
      </c>
      <c r="Q5">
        <v>20.059999999999999</v>
      </c>
      <c r="R5">
        <v>96600</v>
      </c>
      <c r="S5">
        <v>402.67</v>
      </c>
      <c r="T5" s="1" t="s">
        <v>34</v>
      </c>
      <c r="U5" s="1" t="s">
        <v>34</v>
      </c>
      <c r="V5" s="1" t="s">
        <v>34</v>
      </c>
      <c r="W5" s="1" t="s">
        <v>34</v>
      </c>
      <c r="X5" s="1" t="s">
        <v>34</v>
      </c>
      <c r="Y5" s="1" t="s">
        <v>34</v>
      </c>
      <c r="Z5" s="1" t="s">
        <v>34</v>
      </c>
      <c r="AA5" s="1" t="s">
        <v>34</v>
      </c>
      <c r="AB5" s="1" t="s">
        <v>34</v>
      </c>
      <c r="AC5" s="1" t="s">
        <v>34</v>
      </c>
      <c r="AD5" s="1" t="s">
        <v>34</v>
      </c>
      <c r="AE5" s="1" t="s">
        <v>34</v>
      </c>
      <c r="AF5" s="1" t="s">
        <v>34</v>
      </c>
      <c r="AG5" s="1" t="s">
        <v>34</v>
      </c>
    </row>
    <row r="6" spans="1:33" x14ac:dyDescent="0.35">
      <c r="A6" s="1" t="s">
        <v>257</v>
      </c>
      <c r="B6" s="1" t="s">
        <v>33</v>
      </c>
      <c r="C6" s="1" t="s">
        <v>34</v>
      </c>
      <c r="D6">
        <v>-9.0999999999999998E-2</v>
      </c>
      <c r="E6">
        <v>1.2999999999999999E-2</v>
      </c>
      <c r="F6">
        <v>1.0049999999999999</v>
      </c>
      <c r="G6">
        <v>0</v>
      </c>
      <c r="H6">
        <v>0</v>
      </c>
      <c r="I6">
        <v>0</v>
      </c>
      <c r="J6" s="2">
        <v>0.57699999999999996</v>
      </c>
      <c r="K6" s="2">
        <v>5.3339999999999996</v>
      </c>
      <c r="L6" s="2">
        <v>-59.506999999999998</v>
      </c>
      <c r="M6">
        <f>SUM(data_0__2[[#This Row],[Angle X(°)]:[Angle Z(°)]])</f>
        <v>-53.595999999999997</v>
      </c>
      <c r="N6">
        <v>81.367000000000004</v>
      </c>
      <c r="O6">
        <v>73.358999999999995</v>
      </c>
      <c r="P6">
        <v>64.947999999999993</v>
      </c>
      <c r="Q6">
        <v>20.03</v>
      </c>
      <c r="R6">
        <v>96600</v>
      </c>
      <c r="S6">
        <v>402.67</v>
      </c>
      <c r="T6" s="1" t="s">
        <v>34</v>
      </c>
      <c r="U6" s="1" t="s">
        <v>34</v>
      </c>
      <c r="V6" s="1" t="s">
        <v>34</v>
      </c>
      <c r="W6" s="1" t="s">
        <v>34</v>
      </c>
      <c r="X6" s="1" t="s">
        <v>34</v>
      </c>
      <c r="Y6" s="1" t="s">
        <v>34</v>
      </c>
      <c r="Z6" s="1" t="s">
        <v>34</v>
      </c>
      <c r="AA6" s="1" t="s">
        <v>34</v>
      </c>
      <c r="AB6" s="1" t="s">
        <v>34</v>
      </c>
      <c r="AC6" s="1" t="s">
        <v>34</v>
      </c>
      <c r="AD6" s="1" t="s">
        <v>34</v>
      </c>
      <c r="AE6" s="1" t="s">
        <v>34</v>
      </c>
      <c r="AF6" s="1" t="s">
        <v>34</v>
      </c>
      <c r="AG6" s="1" t="s">
        <v>34</v>
      </c>
    </row>
    <row r="7" spans="1:33" x14ac:dyDescent="0.35">
      <c r="A7" s="1" t="s">
        <v>258</v>
      </c>
      <c r="B7" s="1" t="s">
        <v>33</v>
      </c>
      <c r="C7" s="1" t="s">
        <v>34</v>
      </c>
      <c r="D7">
        <v>-0.1</v>
      </c>
      <c r="E7">
        <v>1.2E-2</v>
      </c>
      <c r="F7">
        <v>1.0089999999999999</v>
      </c>
      <c r="G7">
        <v>-0.122</v>
      </c>
      <c r="H7">
        <v>1.7090000000000001</v>
      </c>
      <c r="I7">
        <v>0</v>
      </c>
      <c r="J7" s="2">
        <v>0.57099999999999995</v>
      </c>
      <c r="K7" s="2">
        <v>5.383</v>
      </c>
      <c r="L7" s="2">
        <v>-59.496000000000002</v>
      </c>
      <c r="M7">
        <f>SUM(data_0__2[[#This Row],[Angle X(°)]:[Angle Z(°)]])</f>
        <v>-53.542000000000002</v>
      </c>
      <c r="N7">
        <v>81.393000000000001</v>
      </c>
      <c r="O7">
        <v>73.358999999999995</v>
      </c>
      <c r="P7">
        <v>64.960999999999999</v>
      </c>
      <c r="Q7">
        <v>20.07</v>
      </c>
      <c r="R7">
        <v>96600</v>
      </c>
      <c r="S7">
        <v>402.67</v>
      </c>
      <c r="T7" s="1" t="s">
        <v>34</v>
      </c>
      <c r="U7" s="1" t="s">
        <v>34</v>
      </c>
      <c r="V7" s="1" t="s">
        <v>34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 t="s">
        <v>34</v>
      </c>
      <c r="AC7" s="1" t="s">
        <v>34</v>
      </c>
      <c r="AD7" s="1" t="s">
        <v>34</v>
      </c>
      <c r="AE7" s="1" t="s">
        <v>34</v>
      </c>
      <c r="AF7" s="1" t="s">
        <v>34</v>
      </c>
      <c r="AG7" s="1" t="s">
        <v>34</v>
      </c>
    </row>
    <row r="8" spans="1:33" x14ac:dyDescent="0.35">
      <c r="A8" s="1" t="s">
        <v>259</v>
      </c>
      <c r="B8" s="1" t="s">
        <v>33</v>
      </c>
      <c r="C8" s="1" t="s">
        <v>34</v>
      </c>
      <c r="D8">
        <v>-9.0999999999999998E-2</v>
      </c>
      <c r="E8">
        <v>1.2E-2</v>
      </c>
      <c r="F8">
        <v>1.0049999999999999</v>
      </c>
      <c r="G8">
        <v>-6.0999999999999999E-2</v>
      </c>
      <c r="H8">
        <v>2.319</v>
      </c>
      <c r="I8">
        <v>0</v>
      </c>
      <c r="J8" s="2">
        <v>0.56000000000000005</v>
      </c>
      <c r="K8" s="2">
        <v>5.5919999999999996</v>
      </c>
      <c r="L8" s="2">
        <v>-59.484999999999999</v>
      </c>
      <c r="M8">
        <f>SUM(data_0__2[[#This Row],[Angle X(°)]:[Angle Z(°)]])</f>
        <v>-53.332999999999998</v>
      </c>
      <c r="N8">
        <v>81.510000000000005</v>
      </c>
      <c r="O8">
        <v>73.358999999999995</v>
      </c>
      <c r="P8">
        <v>65.039000000000001</v>
      </c>
      <c r="Q8">
        <v>20.059999999999999</v>
      </c>
      <c r="R8">
        <v>96600</v>
      </c>
      <c r="S8">
        <v>402.67</v>
      </c>
      <c r="T8" s="1" t="s">
        <v>34</v>
      </c>
      <c r="U8" s="1" t="s">
        <v>34</v>
      </c>
      <c r="V8" s="1" t="s">
        <v>34</v>
      </c>
      <c r="W8" s="1" t="s">
        <v>34</v>
      </c>
      <c r="X8" s="1" t="s">
        <v>34</v>
      </c>
      <c r="Y8" s="1" t="s">
        <v>34</v>
      </c>
      <c r="Z8" s="1" t="s">
        <v>34</v>
      </c>
      <c r="AA8" s="1" t="s">
        <v>34</v>
      </c>
      <c r="AB8" s="1" t="s">
        <v>34</v>
      </c>
      <c r="AC8" s="1" t="s">
        <v>34</v>
      </c>
      <c r="AD8" s="1" t="s">
        <v>34</v>
      </c>
      <c r="AE8" s="1" t="s">
        <v>34</v>
      </c>
      <c r="AF8" s="1" t="s">
        <v>34</v>
      </c>
      <c r="AG8" s="1" t="s">
        <v>34</v>
      </c>
    </row>
    <row r="9" spans="1:33" x14ac:dyDescent="0.35">
      <c r="A9" s="1" t="s">
        <v>260</v>
      </c>
      <c r="B9" s="1" t="s">
        <v>33</v>
      </c>
      <c r="C9" s="1" t="s">
        <v>34</v>
      </c>
      <c r="D9">
        <v>-0.15</v>
      </c>
      <c r="E9">
        <v>1.2E-2</v>
      </c>
      <c r="F9">
        <v>1.0169999999999999</v>
      </c>
      <c r="G9">
        <v>-0.30499999999999999</v>
      </c>
      <c r="H9">
        <v>9.9489999999999998</v>
      </c>
      <c r="I9">
        <v>0</v>
      </c>
      <c r="J9" s="2">
        <v>0.54900000000000004</v>
      </c>
      <c r="K9" s="2">
        <v>6.0259999999999998</v>
      </c>
      <c r="L9" s="2">
        <v>-59.473999999999997</v>
      </c>
      <c r="M9">
        <f>SUM(data_0__2[[#This Row],[Angle X(°)]:[Angle Z(°)]])</f>
        <v>-52.898999999999994</v>
      </c>
      <c r="N9">
        <v>81.718000000000004</v>
      </c>
      <c r="O9">
        <v>73.372</v>
      </c>
      <c r="P9">
        <v>65.194999999999993</v>
      </c>
      <c r="Q9">
        <v>20.04</v>
      </c>
      <c r="R9">
        <v>96601</v>
      </c>
      <c r="S9">
        <v>402.58</v>
      </c>
      <c r="T9" s="1" t="s">
        <v>34</v>
      </c>
      <c r="U9" s="1" t="s">
        <v>34</v>
      </c>
      <c r="V9" s="1" t="s">
        <v>34</v>
      </c>
      <c r="W9" s="1" t="s">
        <v>34</v>
      </c>
      <c r="X9" s="1" t="s">
        <v>34</v>
      </c>
      <c r="Y9" s="1" t="s">
        <v>34</v>
      </c>
      <c r="Z9" s="1" t="s">
        <v>34</v>
      </c>
      <c r="AA9" s="1" t="s">
        <v>34</v>
      </c>
      <c r="AB9" s="1" t="s">
        <v>34</v>
      </c>
      <c r="AC9" s="1" t="s">
        <v>34</v>
      </c>
      <c r="AD9" s="1" t="s">
        <v>34</v>
      </c>
      <c r="AE9" s="1" t="s">
        <v>34</v>
      </c>
      <c r="AF9" s="1" t="s">
        <v>34</v>
      </c>
      <c r="AG9" s="1" t="s">
        <v>34</v>
      </c>
    </row>
    <row r="10" spans="1:33" x14ac:dyDescent="0.35">
      <c r="A10" s="1" t="s">
        <v>261</v>
      </c>
      <c r="B10" s="1" t="s">
        <v>33</v>
      </c>
      <c r="C10" s="1" t="s">
        <v>34</v>
      </c>
      <c r="D10">
        <v>-0.14599999999999999</v>
      </c>
      <c r="E10">
        <v>1.2E-2</v>
      </c>
      <c r="F10">
        <v>0.99</v>
      </c>
      <c r="G10">
        <v>-0.42699999999999999</v>
      </c>
      <c r="H10">
        <v>15.442</v>
      </c>
      <c r="I10">
        <v>-0.183</v>
      </c>
      <c r="J10" s="2">
        <v>0.505</v>
      </c>
      <c r="K10" s="2">
        <v>7.4269999999999996</v>
      </c>
      <c r="L10" s="2">
        <v>-59.436</v>
      </c>
      <c r="M10">
        <f>SUM(data_0__2[[#This Row],[Angle X(°)]:[Angle Z(°)]])</f>
        <v>-51.503999999999998</v>
      </c>
      <c r="N10">
        <v>82.394000000000005</v>
      </c>
      <c r="O10">
        <v>73.411000000000001</v>
      </c>
      <c r="P10">
        <v>65.754000000000005</v>
      </c>
      <c r="Q10">
        <v>20.04</v>
      </c>
      <c r="R10">
        <v>96601</v>
      </c>
      <c r="S10">
        <v>402.58</v>
      </c>
      <c r="T10" s="1" t="s">
        <v>34</v>
      </c>
      <c r="U10" s="1" t="s">
        <v>34</v>
      </c>
      <c r="V10" s="1" t="s">
        <v>34</v>
      </c>
      <c r="W10" s="1" t="s">
        <v>34</v>
      </c>
      <c r="X10" s="1" t="s">
        <v>34</v>
      </c>
      <c r="Y10" s="1" t="s">
        <v>34</v>
      </c>
      <c r="Z10" s="1" t="s">
        <v>34</v>
      </c>
      <c r="AA10" s="1" t="s">
        <v>34</v>
      </c>
      <c r="AB10" s="1" t="s">
        <v>34</v>
      </c>
      <c r="AC10" s="1" t="s">
        <v>34</v>
      </c>
      <c r="AD10" s="1" t="s">
        <v>34</v>
      </c>
      <c r="AE10" s="1" t="s">
        <v>34</v>
      </c>
      <c r="AF10" s="1" t="s">
        <v>34</v>
      </c>
      <c r="AG10" s="1" t="s">
        <v>34</v>
      </c>
    </row>
    <row r="11" spans="1:33" x14ac:dyDescent="0.35">
      <c r="A11" s="1" t="s">
        <v>262</v>
      </c>
      <c r="B11" s="1" t="s">
        <v>33</v>
      </c>
      <c r="C11" s="1" t="s">
        <v>34</v>
      </c>
      <c r="D11">
        <v>-0.184</v>
      </c>
      <c r="E11">
        <v>0.01</v>
      </c>
      <c r="F11">
        <v>1.004</v>
      </c>
      <c r="G11">
        <v>-0.42699999999999999</v>
      </c>
      <c r="H11">
        <v>17.029</v>
      </c>
      <c r="I11">
        <v>-0.30499999999999999</v>
      </c>
      <c r="J11" s="2">
        <v>0.47199999999999998</v>
      </c>
      <c r="K11" s="2">
        <v>8.6850000000000005</v>
      </c>
      <c r="L11" s="2">
        <v>-59.436</v>
      </c>
      <c r="M11">
        <f>SUM(data_0__2[[#This Row],[Angle X(°)]:[Angle Z(°)]])</f>
        <v>-50.278999999999996</v>
      </c>
      <c r="N11">
        <v>83.147999999999996</v>
      </c>
      <c r="O11">
        <v>73.489000000000004</v>
      </c>
      <c r="P11">
        <v>66.364999999999995</v>
      </c>
      <c r="Q11">
        <v>20.04</v>
      </c>
      <c r="R11">
        <v>96602</v>
      </c>
      <c r="S11">
        <v>402.5</v>
      </c>
      <c r="T11" s="1" t="s">
        <v>34</v>
      </c>
      <c r="U11" s="1" t="s">
        <v>34</v>
      </c>
      <c r="V11" s="1" t="s">
        <v>34</v>
      </c>
      <c r="W11" s="1" t="s">
        <v>34</v>
      </c>
      <c r="X11" s="1" t="s">
        <v>34</v>
      </c>
      <c r="Y11" s="1" t="s">
        <v>34</v>
      </c>
      <c r="Z11" s="1" t="s">
        <v>34</v>
      </c>
      <c r="AA11" s="1" t="s">
        <v>34</v>
      </c>
      <c r="AB11" s="1" t="s">
        <v>34</v>
      </c>
      <c r="AC11" s="1" t="s">
        <v>34</v>
      </c>
      <c r="AD11" s="1" t="s">
        <v>34</v>
      </c>
      <c r="AE11" s="1" t="s">
        <v>34</v>
      </c>
      <c r="AF11" s="1" t="s">
        <v>34</v>
      </c>
      <c r="AG11" s="1" t="s">
        <v>34</v>
      </c>
    </row>
    <row r="12" spans="1:33" x14ac:dyDescent="0.35">
      <c r="A12" s="1" t="s">
        <v>263</v>
      </c>
      <c r="B12" s="1" t="s">
        <v>33</v>
      </c>
      <c r="C12" s="1" t="s">
        <v>34</v>
      </c>
      <c r="D12">
        <v>-0.254</v>
      </c>
      <c r="E12">
        <v>0.01</v>
      </c>
      <c r="F12">
        <v>1.0009999999999999</v>
      </c>
      <c r="G12">
        <v>-0.85399999999999998</v>
      </c>
      <c r="H12">
        <v>30.579000000000001</v>
      </c>
      <c r="I12">
        <v>-0.48799999999999999</v>
      </c>
      <c r="J12" s="2">
        <v>0.41699999999999998</v>
      </c>
      <c r="K12" s="2">
        <v>10.849</v>
      </c>
      <c r="L12" s="2">
        <v>-59.436</v>
      </c>
      <c r="M12">
        <f>SUM(data_0__2[[#This Row],[Angle X(°)]:[Angle Z(°)]])</f>
        <v>-48.17</v>
      </c>
      <c r="N12">
        <v>84.253</v>
      </c>
      <c r="O12">
        <v>73.554000000000002</v>
      </c>
      <c r="P12">
        <v>67.313999999999993</v>
      </c>
      <c r="Q12">
        <v>20.03</v>
      </c>
      <c r="R12">
        <v>96602</v>
      </c>
      <c r="S12">
        <v>402.5</v>
      </c>
      <c r="T12" s="1" t="s">
        <v>34</v>
      </c>
      <c r="U12" s="1" t="s">
        <v>34</v>
      </c>
      <c r="V12" s="1" t="s">
        <v>34</v>
      </c>
      <c r="W12" s="1" t="s">
        <v>34</v>
      </c>
      <c r="X12" s="1" t="s">
        <v>34</v>
      </c>
      <c r="Y12" s="1" t="s">
        <v>34</v>
      </c>
      <c r="Z12" s="1" t="s">
        <v>34</v>
      </c>
      <c r="AA12" s="1" t="s">
        <v>34</v>
      </c>
      <c r="AB12" s="1" t="s">
        <v>34</v>
      </c>
      <c r="AC12" s="1" t="s">
        <v>34</v>
      </c>
      <c r="AD12" s="1" t="s">
        <v>34</v>
      </c>
      <c r="AE12" s="1" t="s">
        <v>34</v>
      </c>
      <c r="AF12" s="1" t="s">
        <v>34</v>
      </c>
      <c r="AG12" s="1" t="s">
        <v>34</v>
      </c>
    </row>
    <row r="13" spans="1:33" x14ac:dyDescent="0.35">
      <c r="A13" s="1" t="s">
        <v>264</v>
      </c>
      <c r="B13" s="1" t="s">
        <v>33</v>
      </c>
      <c r="C13" s="1" t="s">
        <v>34</v>
      </c>
      <c r="D13">
        <v>-0.32</v>
      </c>
      <c r="E13">
        <v>7.0000000000000001E-3</v>
      </c>
      <c r="F13">
        <v>0.97599999999999998</v>
      </c>
      <c r="G13">
        <v>-1.038</v>
      </c>
      <c r="H13">
        <v>37.231000000000002</v>
      </c>
      <c r="I13">
        <v>-0.61</v>
      </c>
      <c r="J13" s="2">
        <v>0.31900000000000001</v>
      </c>
      <c r="K13" s="2">
        <v>14.095000000000001</v>
      </c>
      <c r="L13" s="2">
        <v>-59.453000000000003</v>
      </c>
      <c r="M13">
        <f>SUM(data_0__2[[#This Row],[Angle X(°)]:[Angle Z(°)]])</f>
        <v>-45.039000000000001</v>
      </c>
      <c r="N13">
        <v>85.864999999999995</v>
      </c>
      <c r="O13">
        <v>73.671000000000006</v>
      </c>
      <c r="P13">
        <v>68.887</v>
      </c>
      <c r="Q13">
        <v>20.04</v>
      </c>
      <c r="R13">
        <v>96602</v>
      </c>
      <c r="S13">
        <v>402.5</v>
      </c>
      <c r="T13" s="1" t="s">
        <v>34</v>
      </c>
      <c r="U13" s="1" t="s">
        <v>34</v>
      </c>
      <c r="V13" s="1" t="s">
        <v>34</v>
      </c>
      <c r="W13" s="1" t="s">
        <v>34</v>
      </c>
      <c r="X13" s="1" t="s">
        <v>34</v>
      </c>
      <c r="Y13" s="1" t="s">
        <v>34</v>
      </c>
      <c r="Z13" s="1" t="s">
        <v>34</v>
      </c>
      <c r="AA13" s="1" t="s">
        <v>34</v>
      </c>
      <c r="AB13" s="1" t="s">
        <v>34</v>
      </c>
      <c r="AC13" s="1" t="s">
        <v>34</v>
      </c>
      <c r="AD13" s="1" t="s">
        <v>34</v>
      </c>
      <c r="AE13" s="1" t="s">
        <v>34</v>
      </c>
      <c r="AF13" s="1" t="s">
        <v>34</v>
      </c>
      <c r="AG13" s="1" t="s">
        <v>34</v>
      </c>
    </row>
    <row r="14" spans="1:33" x14ac:dyDescent="0.35">
      <c r="A14" s="1" t="s">
        <v>265</v>
      </c>
      <c r="B14" s="1" t="s">
        <v>33</v>
      </c>
      <c r="C14" s="1" t="s">
        <v>34</v>
      </c>
      <c r="D14">
        <v>-0.374</v>
      </c>
      <c r="E14">
        <v>5.0000000000000001E-3</v>
      </c>
      <c r="F14">
        <v>0.95199999999999996</v>
      </c>
      <c r="G14">
        <v>-0.91600000000000004</v>
      </c>
      <c r="H14">
        <v>35.033999999999999</v>
      </c>
      <c r="I14">
        <v>-0.54900000000000004</v>
      </c>
      <c r="J14" s="2">
        <v>0.214</v>
      </c>
      <c r="K14" s="2">
        <v>17.588999999999999</v>
      </c>
      <c r="L14" s="2">
        <v>-59.48</v>
      </c>
      <c r="M14">
        <f>SUM(data_0__2[[#This Row],[Angle X(°)]:[Angle Z(°)]])</f>
        <v>-41.677</v>
      </c>
      <c r="N14">
        <v>87.632999999999996</v>
      </c>
      <c r="O14">
        <v>73.801000000000002</v>
      </c>
      <c r="P14">
        <v>70.798000000000002</v>
      </c>
      <c r="Q14">
        <v>20.07</v>
      </c>
      <c r="R14">
        <v>96603</v>
      </c>
      <c r="S14">
        <v>402.41</v>
      </c>
      <c r="T14" s="1" t="s">
        <v>34</v>
      </c>
      <c r="U14" s="1" t="s">
        <v>34</v>
      </c>
      <c r="V14" s="1" t="s">
        <v>34</v>
      </c>
      <c r="W14" s="1" t="s">
        <v>34</v>
      </c>
      <c r="X14" s="1" t="s">
        <v>34</v>
      </c>
      <c r="Y14" s="1" t="s">
        <v>34</v>
      </c>
      <c r="Z14" s="1" t="s">
        <v>34</v>
      </c>
      <c r="AA14" s="1" t="s">
        <v>34</v>
      </c>
      <c r="AB14" s="1" t="s">
        <v>34</v>
      </c>
      <c r="AC14" s="1" t="s">
        <v>34</v>
      </c>
      <c r="AD14" s="1" t="s">
        <v>34</v>
      </c>
      <c r="AE14" s="1" t="s">
        <v>34</v>
      </c>
      <c r="AF14" s="1" t="s">
        <v>34</v>
      </c>
      <c r="AG14" s="1" t="s">
        <v>34</v>
      </c>
    </row>
    <row r="15" spans="1:33" x14ac:dyDescent="0.35">
      <c r="A15" s="1" t="s">
        <v>266</v>
      </c>
      <c r="B15" s="1" t="s">
        <v>33</v>
      </c>
      <c r="C15" s="1" t="s">
        <v>34</v>
      </c>
      <c r="D15">
        <v>-0.41199999999999998</v>
      </c>
      <c r="E15">
        <v>3.0000000000000001E-3</v>
      </c>
      <c r="F15">
        <v>0.93400000000000005</v>
      </c>
      <c r="G15">
        <v>-0.85399999999999998</v>
      </c>
      <c r="H15">
        <v>33.020000000000003</v>
      </c>
      <c r="I15">
        <v>-0.54900000000000004</v>
      </c>
      <c r="J15" s="2">
        <v>0.115</v>
      </c>
      <c r="K15" s="2">
        <v>20.814</v>
      </c>
      <c r="L15" s="2">
        <v>-59.506999999999998</v>
      </c>
      <c r="M15">
        <f>SUM(data_0__2[[#This Row],[Angle X(°)]:[Angle Z(°)]])</f>
        <v>-38.578000000000003</v>
      </c>
      <c r="N15">
        <v>89.192999999999998</v>
      </c>
      <c r="O15">
        <v>73.918000000000006</v>
      </c>
      <c r="P15">
        <v>72.748000000000005</v>
      </c>
      <c r="Q15">
        <v>20.010000000000002</v>
      </c>
      <c r="R15">
        <v>96602</v>
      </c>
      <c r="S15">
        <v>402.5</v>
      </c>
      <c r="T15" s="1" t="s">
        <v>34</v>
      </c>
      <c r="U15" s="1" t="s">
        <v>34</v>
      </c>
      <c r="V15" s="1" t="s">
        <v>34</v>
      </c>
      <c r="W15" s="1" t="s">
        <v>34</v>
      </c>
      <c r="X15" s="1" t="s">
        <v>34</v>
      </c>
      <c r="Y15" s="1" t="s">
        <v>34</v>
      </c>
      <c r="Z15" s="1" t="s">
        <v>34</v>
      </c>
      <c r="AA15" s="1" t="s">
        <v>34</v>
      </c>
      <c r="AB15" s="1" t="s">
        <v>34</v>
      </c>
      <c r="AC15" s="1" t="s">
        <v>34</v>
      </c>
      <c r="AD15" s="1" t="s">
        <v>34</v>
      </c>
      <c r="AE15" s="1" t="s">
        <v>34</v>
      </c>
      <c r="AF15" s="1" t="s">
        <v>34</v>
      </c>
      <c r="AG15" s="1" t="s">
        <v>34</v>
      </c>
    </row>
    <row r="16" spans="1:33" x14ac:dyDescent="0.35">
      <c r="A16" s="1" t="s">
        <v>267</v>
      </c>
      <c r="B16" s="1" t="s">
        <v>33</v>
      </c>
      <c r="C16" s="1" t="s">
        <v>34</v>
      </c>
      <c r="D16">
        <v>-0.503</v>
      </c>
      <c r="E16">
        <v>3.0000000000000001E-3</v>
      </c>
      <c r="F16">
        <v>0.92700000000000005</v>
      </c>
      <c r="G16">
        <v>-1.1599999999999999</v>
      </c>
      <c r="H16">
        <v>41.991999999999997</v>
      </c>
      <c r="I16">
        <v>-0.73199999999999998</v>
      </c>
      <c r="J16" s="2">
        <v>1.0999999999999999E-2</v>
      </c>
      <c r="K16" s="2">
        <v>24.114999999999998</v>
      </c>
      <c r="L16" s="2">
        <v>-59.551000000000002</v>
      </c>
      <c r="M16">
        <f>SUM(data_0__2[[#This Row],[Angle X(°)]:[Angle Z(°)]])</f>
        <v>-35.425000000000004</v>
      </c>
      <c r="N16">
        <v>90.649000000000001</v>
      </c>
      <c r="O16">
        <v>74.034999999999997</v>
      </c>
      <c r="P16">
        <v>74.775999999999996</v>
      </c>
      <c r="Q16">
        <v>20.07</v>
      </c>
      <c r="R16">
        <v>96601</v>
      </c>
      <c r="S16">
        <v>402.58</v>
      </c>
      <c r="T16" s="1" t="s">
        <v>34</v>
      </c>
      <c r="U16" s="1" t="s">
        <v>34</v>
      </c>
      <c r="V16" s="1" t="s">
        <v>34</v>
      </c>
      <c r="W16" s="1" t="s">
        <v>34</v>
      </c>
      <c r="X16" s="1" t="s">
        <v>34</v>
      </c>
      <c r="Y16" s="1" t="s">
        <v>34</v>
      </c>
      <c r="Z16" s="1" t="s">
        <v>34</v>
      </c>
      <c r="AA16" s="1" t="s">
        <v>34</v>
      </c>
      <c r="AB16" s="1" t="s">
        <v>34</v>
      </c>
      <c r="AC16" s="1" t="s">
        <v>34</v>
      </c>
      <c r="AD16" s="1" t="s">
        <v>34</v>
      </c>
      <c r="AE16" s="1" t="s">
        <v>34</v>
      </c>
      <c r="AF16" s="1" t="s">
        <v>34</v>
      </c>
      <c r="AG16" s="1" t="s">
        <v>34</v>
      </c>
    </row>
    <row r="17" spans="1:33" x14ac:dyDescent="0.35">
      <c r="A17" s="1" t="s">
        <v>268</v>
      </c>
      <c r="B17" s="1" t="s">
        <v>33</v>
      </c>
      <c r="C17" s="1" t="s">
        <v>34</v>
      </c>
      <c r="D17">
        <v>-0.59799999999999998</v>
      </c>
      <c r="E17">
        <v>0</v>
      </c>
      <c r="F17">
        <v>0.86699999999999999</v>
      </c>
      <c r="G17">
        <v>-1.099</v>
      </c>
      <c r="H17">
        <v>52.978999999999999</v>
      </c>
      <c r="I17">
        <v>-1.526</v>
      </c>
      <c r="J17" s="2">
        <v>-0.14799999999999999</v>
      </c>
      <c r="K17" s="2">
        <v>28.768000000000001</v>
      </c>
      <c r="L17" s="2">
        <v>-59.65</v>
      </c>
      <c r="M17">
        <f>SUM(data_0__2[[#This Row],[Angle X(°)]:[Angle Z(°)]])</f>
        <v>-31.029999999999998</v>
      </c>
      <c r="N17">
        <v>92.313000000000002</v>
      </c>
      <c r="O17">
        <v>74.138999999999996</v>
      </c>
      <c r="P17">
        <v>77.570999999999998</v>
      </c>
      <c r="Q17">
        <v>20.03</v>
      </c>
      <c r="R17">
        <v>96600</v>
      </c>
      <c r="S17">
        <v>402.67</v>
      </c>
      <c r="T17" s="1" t="s">
        <v>34</v>
      </c>
      <c r="U17" s="1" t="s">
        <v>34</v>
      </c>
      <c r="V17" s="1" t="s">
        <v>34</v>
      </c>
      <c r="W17" s="1" t="s">
        <v>34</v>
      </c>
      <c r="X17" s="1" t="s">
        <v>34</v>
      </c>
      <c r="Y17" s="1" t="s">
        <v>34</v>
      </c>
      <c r="Z17" s="1" t="s">
        <v>34</v>
      </c>
      <c r="AA17" s="1" t="s">
        <v>34</v>
      </c>
      <c r="AB17" s="1" t="s">
        <v>34</v>
      </c>
      <c r="AC17" s="1" t="s">
        <v>34</v>
      </c>
      <c r="AD17" s="1" t="s">
        <v>34</v>
      </c>
      <c r="AE17" s="1" t="s">
        <v>34</v>
      </c>
      <c r="AF17" s="1" t="s">
        <v>34</v>
      </c>
      <c r="AG17" s="1" t="s">
        <v>34</v>
      </c>
    </row>
    <row r="18" spans="1:33" x14ac:dyDescent="0.35">
      <c r="A18" s="1" t="s">
        <v>269</v>
      </c>
      <c r="B18" s="1" t="s">
        <v>33</v>
      </c>
      <c r="C18" s="1" t="s">
        <v>34</v>
      </c>
      <c r="D18">
        <v>-0.63700000000000001</v>
      </c>
      <c r="E18">
        <v>-5.0000000000000001E-3</v>
      </c>
      <c r="F18">
        <v>0.80200000000000005</v>
      </c>
      <c r="G18">
        <v>-0.85399999999999998</v>
      </c>
      <c r="H18">
        <v>44.738999999999997</v>
      </c>
      <c r="I18">
        <v>-1.282</v>
      </c>
      <c r="J18" s="2">
        <v>-0.33500000000000002</v>
      </c>
      <c r="K18" s="2">
        <v>33.722999999999999</v>
      </c>
      <c r="L18" s="2">
        <v>-59.826000000000001</v>
      </c>
      <c r="M18">
        <f>SUM(data_0__2[[#This Row],[Angle X(°)]:[Angle Z(°)]])</f>
        <v>-26.438000000000002</v>
      </c>
      <c r="N18">
        <v>93.938000000000002</v>
      </c>
      <c r="O18">
        <v>74.269000000000005</v>
      </c>
      <c r="P18">
        <v>80.834000000000003</v>
      </c>
      <c r="Q18">
        <v>20.059999999999999</v>
      </c>
      <c r="R18">
        <v>96600</v>
      </c>
      <c r="S18">
        <v>402.67</v>
      </c>
      <c r="T18" s="1" t="s">
        <v>34</v>
      </c>
      <c r="U18" s="1" t="s">
        <v>34</v>
      </c>
      <c r="V18" s="1" t="s">
        <v>34</v>
      </c>
      <c r="W18" s="1" t="s">
        <v>34</v>
      </c>
      <c r="X18" s="1" t="s">
        <v>34</v>
      </c>
      <c r="Y18" s="1" t="s">
        <v>34</v>
      </c>
      <c r="Z18" s="1" t="s">
        <v>34</v>
      </c>
      <c r="AA18" s="1" t="s">
        <v>34</v>
      </c>
      <c r="AB18" s="1" t="s">
        <v>34</v>
      </c>
      <c r="AC18" s="1" t="s">
        <v>34</v>
      </c>
      <c r="AD18" s="1" t="s">
        <v>34</v>
      </c>
      <c r="AE18" s="1" t="s">
        <v>34</v>
      </c>
      <c r="AF18" s="1" t="s">
        <v>34</v>
      </c>
      <c r="AG18" s="1" t="s">
        <v>34</v>
      </c>
    </row>
    <row r="19" spans="1:33" x14ac:dyDescent="0.35">
      <c r="A19" s="1" t="s">
        <v>270</v>
      </c>
      <c r="B19" s="1" t="s">
        <v>33</v>
      </c>
      <c r="C19" s="1" t="s">
        <v>34</v>
      </c>
      <c r="D19">
        <v>-0.63500000000000001</v>
      </c>
      <c r="E19">
        <v>-5.0000000000000001E-3</v>
      </c>
      <c r="F19">
        <v>0.77800000000000002</v>
      </c>
      <c r="G19">
        <v>-0.54900000000000004</v>
      </c>
      <c r="H19">
        <v>21.79</v>
      </c>
      <c r="I19">
        <v>-0.30499999999999999</v>
      </c>
      <c r="J19" s="2">
        <v>-0.47199999999999998</v>
      </c>
      <c r="K19" s="2">
        <v>36.969000000000001</v>
      </c>
      <c r="L19" s="2">
        <v>-59.936</v>
      </c>
      <c r="M19">
        <f>SUM(data_0__2[[#This Row],[Angle X(°)]:[Angle Z(°)]])</f>
        <v>-23.439</v>
      </c>
      <c r="N19">
        <v>94.991</v>
      </c>
      <c r="O19">
        <v>74.334000000000003</v>
      </c>
      <c r="P19">
        <v>83.408000000000001</v>
      </c>
      <c r="Q19">
        <v>20.059999999999999</v>
      </c>
      <c r="R19">
        <v>96600</v>
      </c>
      <c r="S19">
        <v>402.67</v>
      </c>
      <c r="T19" s="1" t="s">
        <v>34</v>
      </c>
      <c r="U19" s="1" t="s">
        <v>34</v>
      </c>
      <c r="V19" s="1" t="s">
        <v>34</v>
      </c>
      <c r="W19" s="1" t="s">
        <v>34</v>
      </c>
      <c r="X19" s="1" t="s">
        <v>34</v>
      </c>
      <c r="Y19" s="1" t="s">
        <v>34</v>
      </c>
      <c r="Z19" s="1" t="s">
        <v>34</v>
      </c>
      <c r="AA19" s="1" t="s">
        <v>34</v>
      </c>
      <c r="AB19" s="1" t="s">
        <v>34</v>
      </c>
      <c r="AC19" s="1" t="s">
        <v>34</v>
      </c>
      <c r="AD19" s="1" t="s">
        <v>34</v>
      </c>
      <c r="AE19" s="1" t="s">
        <v>34</v>
      </c>
      <c r="AF19" s="1" t="s">
        <v>34</v>
      </c>
      <c r="AG19" s="1" t="s">
        <v>34</v>
      </c>
    </row>
    <row r="20" spans="1:33" x14ac:dyDescent="0.35">
      <c r="A20" s="1" t="s">
        <v>271</v>
      </c>
      <c r="B20" s="1" t="s">
        <v>33</v>
      </c>
      <c r="C20" s="1" t="s">
        <v>34</v>
      </c>
      <c r="D20">
        <v>-0.71599999999999997</v>
      </c>
      <c r="E20">
        <v>-6.0000000000000001E-3</v>
      </c>
      <c r="F20">
        <v>0.78</v>
      </c>
      <c r="G20">
        <v>-0.73199999999999998</v>
      </c>
      <c r="H20">
        <v>31.738</v>
      </c>
      <c r="I20">
        <v>-0.61</v>
      </c>
      <c r="J20" s="2">
        <v>-0.56599999999999995</v>
      </c>
      <c r="K20" s="2">
        <v>39.216000000000001</v>
      </c>
      <c r="L20" s="2">
        <v>-60.002000000000002</v>
      </c>
      <c r="M20">
        <f>SUM(data_0__2[[#This Row],[Angle X(°)]:[Angle Z(°)]])</f>
        <v>-21.352000000000004</v>
      </c>
      <c r="N20">
        <v>95.575999999999993</v>
      </c>
      <c r="O20">
        <v>74.36</v>
      </c>
      <c r="P20">
        <v>85.123999999999995</v>
      </c>
      <c r="Q20">
        <v>20.059999999999999</v>
      </c>
      <c r="R20">
        <v>96599</v>
      </c>
      <c r="S20">
        <v>402.76</v>
      </c>
      <c r="T20" s="1" t="s">
        <v>34</v>
      </c>
      <c r="U20" s="1" t="s">
        <v>34</v>
      </c>
      <c r="V20" s="1" t="s">
        <v>34</v>
      </c>
      <c r="W20" s="1" t="s">
        <v>34</v>
      </c>
      <c r="X20" s="1" t="s">
        <v>34</v>
      </c>
      <c r="Y20" s="1" t="s">
        <v>34</v>
      </c>
      <c r="Z20" s="1" t="s">
        <v>34</v>
      </c>
      <c r="AA20" s="1" t="s">
        <v>34</v>
      </c>
      <c r="AB20" s="1" t="s">
        <v>34</v>
      </c>
      <c r="AC20" s="1" t="s">
        <v>34</v>
      </c>
      <c r="AD20" s="1" t="s">
        <v>34</v>
      </c>
      <c r="AE20" s="1" t="s">
        <v>34</v>
      </c>
      <c r="AF20" s="1" t="s">
        <v>34</v>
      </c>
      <c r="AG20" s="1" t="s">
        <v>34</v>
      </c>
    </row>
    <row r="21" spans="1:33" x14ac:dyDescent="0.35">
      <c r="A21" s="1" t="s">
        <v>272</v>
      </c>
      <c r="B21" s="1" t="s">
        <v>33</v>
      </c>
      <c r="C21" s="1" t="s">
        <v>34</v>
      </c>
      <c r="D21">
        <v>-0.79600000000000004</v>
      </c>
      <c r="E21">
        <v>-8.9999999999999993E-3</v>
      </c>
      <c r="F21">
        <v>0.70099999999999996</v>
      </c>
      <c r="G21">
        <v>-1.1599999999999999</v>
      </c>
      <c r="H21">
        <v>53.466999999999999</v>
      </c>
      <c r="I21">
        <v>-1.2210000000000001</v>
      </c>
      <c r="J21" s="2">
        <v>-0.78600000000000003</v>
      </c>
      <c r="K21" s="2">
        <v>43.488999999999997</v>
      </c>
      <c r="L21" s="2">
        <v>-60.177999999999997</v>
      </c>
      <c r="M21">
        <f>SUM(data_0__2[[#This Row],[Angle X(°)]:[Angle Z(°)]])</f>
        <v>-17.475000000000001</v>
      </c>
      <c r="N21">
        <v>96.278000000000006</v>
      </c>
      <c r="O21">
        <v>74.399000000000001</v>
      </c>
      <c r="P21">
        <v>87.736999999999995</v>
      </c>
      <c r="Q21">
        <v>20.059999999999999</v>
      </c>
      <c r="R21">
        <v>96599</v>
      </c>
      <c r="S21">
        <v>402.76</v>
      </c>
      <c r="T21" s="1" t="s">
        <v>34</v>
      </c>
      <c r="U21" s="1" t="s">
        <v>34</v>
      </c>
      <c r="V21" s="1" t="s">
        <v>34</v>
      </c>
      <c r="W21" s="1" t="s">
        <v>34</v>
      </c>
      <c r="X21" s="1" t="s">
        <v>34</v>
      </c>
      <c r="Y21" s="1" t="s">
        <v>34</v>
      </c>
      <c r="Z21" s="1" t="s">
        <v>34</v>
      </c>
      <c r="AA21" s="1" t="s">
        <v>34</v>
      </c>
      <c r="AB21" s="1" t="s">
        <v>34</v>
      </c>
      <c r="AC21" s="1" t="s">
        <v>34</v>
      </c>
      <c r="AD21" s="1" t="s">
        <v>34</v>
      </c>
      <c r="AE21" s="1" t="s">
        <v>34</v>
      </c>
      <c r="AF21" s="1" t="s">
        <v>34</v>
      </c>
      <c r="AG21" s="1" t="s">
        <v>34</v>
      </c>
    </row>
    <row r="22" spans="1:33" x14ac:dyDescent="0.35">
      <c r="A22" s="1" t="s">
        <v>273</v>
      </c>
      <c r="B22" s="1" t="s">
        <v>33</v>
      </c>
      <c r="C22" s="1" t="s">
        <v>34</v>
      </c>
      <c r="D22">
        <v>-0.78900000000000003</v>
      </c>
      <c r="E22">
        <v>-1.2999999999999999E-2</v>
      </c>
      <c r="F22">
        <v>0.61899999999999999</v>
      </c>
      <c r="G22">
        <v>-0.61</v>
      </c>
      <c r="H22">
        <v>34.79</v>
      </c>
      <c r="I22">
        <v>-0.79300000000000004</v>
      </c>
      <c r="J22" s="2">
        <v>-1.0489999999999999</v>
      </c>
      <c r="K22" s="2">
        <v>48.070999999999998</v>
      </c>
      <c r="L22" s="2">
        <v>-60.414000000000001</v>
      </c>
      <c r="M22">
        <f>SUM(data_0__2[[#This Row],[Angle X(°)]:[Angle Z(°)]])</f>
        <v>-13.392000000000003</v>
      </c>
      <c r="N22">
        <v>96.902000000000001</v>
      </c>
      <c r="O22">
        <v>74.399000000000001</v>
      </c>
      <c r="P22">
        <v>90.935000000000002</v>
      </c>
      <c r="Q22">
        <v>20.03</v>
      </c>
      <c r="R22">
        <v>96599</v>
      </c>
      <c r="S22">
        <v>402.76</v>
      </c>
      <c r="T22" s="1" t="s">
        <v>34</v>
      </c>
      <c r="U22" s="1" t="s">
        <v>34</v>
      </c>
      <c r="V22" s="1" t="s">
        <v>34</v>
      </c>
      <c r="W22" s="1" t="s">
        <v>34</v>
      </c>
      <c r="X22" s="1" t="s">
        <v>34</v>
      </c>
      <c r="Y22" s="1" t="s">
        <v>34</v>
      </c>
      <c r="Z22" s="1" t="s">
        <v>34</v>
      </c>
      <c r="AA22" s="1" t="s">
        <v>34</v>
      </c>
      <c r="AB22" s="1" t="s">
        <v>34</v>
      </c>
      <c r="AC22" s="1" t="s">
        <v>34</v>
      </c>
      <c r="AD22" s="1" t="s">
        <v>34</v>
      </c>
      <c r="AE22" s="1" t="s">
        <v>34</v>
      </c>
      <c r="AF22" s="1" t="s">
        <v>34</v>
      </c>
      <c r="AG22" s="1" t="s">
        <v>34</v>
      </c>
    </row>
    <row r="23" spans="1:33" x14ac:dyDescent="0.35">
      <c r="A23" s="1" t="s">
        <v>274</v>
      </c>
      <c r="B23" s="1" t="s">
        <v>33</v>
      </c>
      <c r="C23" s="1" t="s">
        <v>34</v>
      </c>
      <c r="D23">
        <v>-0.81100000000000005</v>
      </c>
      <c r="E23">
        <v>-1.2E-2</v>
      </c>
      <c r="F23">
        <v>0.621</v>
      </c>
      <c r="G23">
        <v>-0.122</v>
      </c>
      <c r="H23">
        <v>21.667000000000002</v>
      </c>
      <c r="I23">
        <v>-0.61</v>
      </c>
      <c r="J23" s="2">
        <v>-1.2030000000000001</v>
      </c>
      <c r="K23" s="2">
        <v>50.46</v>
      </c>
      <c r="L23" s="2">
        <v>-60.557000000000002</v>
      </c>
      <c r="M23">
        <f>SUM(data_0__2[[#This Row],[Angle X(°)]:[Angle Z(°)]])</f>
        <v>-11.300000000000004</v>
      </c>
      <c r="N23">
        <v>97.162000000000006</v>
      </c>
      <c r="O23">
        <v>74.385999999999996</v>
      </c>
      <c r="P23">
        <v>92.989000000000004</v>
      </c>
      <c r="Q23">
        <v>20.059999999999999</v>
      </c>
      <c r="R23">
        <v>96599</v>
      </c>
      <c r="S23">
        <v>402.76</v>
      </c>
      <c r="T23" s="1" t="s">
        <v>34</v>
      </c>
      <c r="U23" s="1" t="s">
        <v>34</v>
      </c>
      <c r="V23" s="1" t="s">
        <v>34</v>
      </c>
      <c r="W23" s="1" t="s">
        <v>34</v>
      </c>
      <c r="X23" s="1" t="s">
        <v>34</v>
      </c>
      <c r="Y23" s="1" t="s">
        <v>34</v>
      </c>
      <c r="Z23" s="1" t="s">
        <v>34</v>
      </c>
      <c r="AA23" s="1" t="s">
        <v>34</v>
      </c>
      <c r="AB23" s="1" t="s">
        <v>34</v>
      </c>
      <c r="AC23" s="1" t="s">
        <v>34</v>
      </c>
      <c r="AD23" s="1" t="s">
        <v>34</v>
      </c>
      <c r="AE23" s="1" t="s">
        <v>34</v>
      </c>
      <c r="AF23" s="1" t="s">
        <v>34</v>
      </c>
      <c r="AG23" s="1" t="s">
        <v>34</v>
      </c>
    </row>
    <row r="24" spans="1:33" x14ac:dyDescent="0.35">
      <c r="A24" s="1" t="s">
        <v>275</v>
      </c>
      <c r="B24" s="1" t="s">
        <v>33</v>
      </c>
      <c r="C24" s="1" t="s">
        <v>34</v>
      </c>
      <c r="D24">
        <v>-0.92400000000000004</v>
      </c>
      <c r="E24">
        <v>-1.4E-2</v>
      </c>
      <c r="F24">
        <v>0.57899999999999996</v>
      </c>
      <c r="G24">
        <v>-0.24399999999999999</v>
      </c>
      <c r="H24">
        <v>47.119</v>
      </c>
      <c r="I24">
        <v>-1.343</v>
      </c>
      <c r="J24" s="2">
        <v>-1.4339999999999999</v>
      </c>
      <c r="K24" s="2">
        <v>53.624000000000002</v>
      </c>
      <c r="L24" s="2">
        <v>-60.82</v>
      </c>
      <c r="M24">
        <f>SUM(data_0__2[[#This Row],[Angle X(°)]:[Angle Z(°)]])</f>
        <v>-8.6299999999999955</v>
      </c>
      <c r="N24">
        <v>97.305000000000007</v>
      </c>
      <c r="O24">
        <v>74.346999999999994</v>
      </c>
      <c r="P24">
        <v>94.965000000000003</v>
      </c>
      <c r="Q24">
        <v>20.059999999999999</v>
      </c>
      <c r="R24">
        <v>96599</v>
      </c>
      <c r="S24">
        <v>402.76</v>
      </c>
      <c r="T24" s="1" t="s">
        <v>34</v>
      </c>
      <c r="U24" s="1" t="s">
        <v>34</v>
      </c>
      <c r="V24" s="1" t="s">
        <v>34</v>
      </c>
      <c r="W24" s="1" t="s">
        <v>34</v>
      </c>
      <c r="X24" s="1" t="s">
        <v>34</v>
      </c>
      <c r="Y24" s="1" t="s">
        <v>34</v>
      </c>
      <c r="Z24" s="1" t="s">
        <v>34</v>
      </c>
      <c r="AA24" s="1" t="s">
        <v>34</v>
      </c>
      <c r="AB24" s="1" t="s">
        <v>34</v>
      </c>
      <c r="AC24" s="1" t="s">
        <v>34</v>
      </c>
      <c r="AD24" s="1" t="s">
        <v>34</v>
      </c>
      <c r="AE24" s="1" t="s">
        <v>34</v>
      </c>
      <c r="AF24" s="1" t="s">
        <v>34</v>
      </c>
      <c r="AG24" s="1" t="s">
        <v>34</v>
      </c>
    </row>
    <row r="25" spans="1:33" x14ac:dyDescent="0.35">
      <c r="A25" s="1" t="s">
        <v>276</v>
      </c>
      <c r="B25" s="1" t="s">
        <v>33</v>
      </c>
      <c r="C25" s="1" t="s">
        <v>34</v>
      </c>
      <c r="D25">
        <v>-0.92400000000000004</v>
      </c>
      <c r="E25">
        <v>-1.9E-2</v>
      </c>
      <c r="F25">
        <v>0.45100000000000001</v>
      </c>
      <c r="G25">
        <v>-0.48799999999999999</v>
      </c>
      <c r="H25">
        <v>31.189</v>
      </c>
      <c r="I25">
        <v>-0.54900000000000004</v>
      </c>
      <c r="J25" s="2">
        <v>-1.829</v>
      </c>
      <c r="K25" s="2">
        <v>58.2</v>
      </c>
      <c r="L25" s="2">
        <v>-61.271000000000001</v>
      </c>
      <c r="M25">
        <f>SUM(data_0__2[[#This Row],[Angle X(°)]:[Angle Z(°)]])</f>
        <v>-4.8999999999999986</v>
      </c>
      <c r="N25">
        <v>97.317999999999998</v>
      </c>
      <c r="O25">
        <v>74.256</v>
      </c>
      <c r="P25">
        <v>97.876999999999995</v>
      </c>
      <c r="Q25">
        <v>20.010000000000002</v>
      </c>
      <c r="R25">
        <v>96599</v>
      </c>
      <c r="S25">
        <v>402.76</v>
      </c>
      <c r="T25" s="1" t="s">
        <v>34</v>
      </c>
      <c r="U25" s="1" t="s">
        <v>34</v>
      </c>
      <c r="V25" s="1" t="s">
        <v>34</v>
      </c>
      <c r="W25" s="1" t="s">
        <v>34</v>
      </c>
      <c r="X25" s="1" t="s">
        <v>34</v>
      </c>
      <c r="Y25" s="1" t="s">
        <v>34</v>
      </c>
      <c r="Z25" s="1" t="s">
        <v>34</v>
      </c>
      <c r="AA25" s="1" t="s">
        <v>34</v>
      </c>
      <c r="AB25" s="1" t="s">
        <v>34</v>
      </c>
      <c r="AC25" s="1" t="s">
        <v>34</v>
      </c>
      <c r="AD25" s="1" t="s">
        <v>34</v>
      </c>
      <c r="AE25" s="1" t="s">
        <v>34</v>
      </c>
      <c r="AF25" s="1" t="s">
        <v>34</v>
      </c>
      <c r="AG25" s="1" t="s">
        <v>34</v>
      </c>
    </row>
    <row r="26" spans="1:33" x14ac:dyDescent="0.35">
      <c r="A26" s="1" t="s">
        <v>277</v>
      </c>
      <c r="B26" s="1" t="s">
        <v>33</v>
      </c>
      <c r="C26" s="1" t="s">
        <v>34</v>
      </c>
      <c r="D26">
        <v>-0.76700000000000002</v>
      </c>
      <c r="E26">
        <v>-2.5000000000000001E-2</v>
      </c>
      <c r="F26">
        <v>0.42499999999999999</v>
      </c>
      <c r="G26">
        <v>1.9530000000000001</v>
      </c>
      <c r="H26">
        <v>-39.551000000000002</v>
      </c>
      <c r="I26">
        <v>2.8079999999999998</v>
      </c>
      <c r="J26" s="2">
        <v>-1.8129999999999999</v>
      </c>
      <c r="K26" s="2">
        <v>58.189</v>
      </c>
      <c r="L26" s="2">
        <v>-61.243000000000002</v>
      </c>
      <c r="M26">
        <f>SUM(data_0__2[[#This Row],[Angle X(°)]:[Angle Z(°)]])</f>
        <v>-4.8670000000000044</v>
      </c>
      <c r="N26">
        <v>97.292000000000002</v>
      </c>
      <c r="O26">
        <v>74.216999999999999</v>
      </c>
      <c r="P26">
        <v>98.734999999999999</v>
      </c>
      <c r="Q26">
        <v>20.07</v>
      </c>
      <c r="R26">
        <v>96599</v>
      </c>
      <c r="S26">
        <v>402.76</v>
      </c>
      <c r="T26" s="1" t="s">
        <v>34</v>
      </c>
      <c r="U26" s="1" t="s">
        <v>34</v>
      </c>
      <c r="V26" s="1" t="s">
        <v>34</v>
      </c>
      <c r="W26" s="1" t="s">
        <v>34</v>
      </c>
      <c r="X26" s="1" t="s">
        <v>34</v>
      </c>
      <c r="Y26" s="1" t="s">
        <v>34</v>
      </c>
      <c r="Z26" s="1" t="s">
        <v>34</v>
      </c>
      <c r="AA26" s="1" t="s">
        <v>34</v>
      </c>
      <c r="AB26" s="1" t="s">
        <v>34</v>
      </c>
      <c r="AC26" s="1" t="s">
        <v>34</v>
      </c>
      <c r="AD26" s="1" t="s">
        <v>34</v>
      </c>
      <c r="AE26" s="1" t="s">
        <v>34</v>
      </c>
      <c r="AF26" s="1" t="s">
        <v>34</v>
      </c>
      <c r="AG26" s="1" t="s">
        <v>34</v>
      </c>
    </row>
    <row r="27" spans="1:33" x14ac:dyDescent="0.35">
      <c r="A27" s="1" t="s">
        <v>278</v>
      </c>
      <c r="B27" s="1" t="s">
        <v>33</v>
      </c>
      <c r="C27" s="1" t="s">
        <v>34</v>
      </c>
      <c r="D27">
        <v>-0.875</v>
      </c>
      <c r="E27">
        <v>-1.2E-2</v>
      </c>
      <c r="F27">
        <v>0.61699999999999999</v>
      </c>
      <c r="G27">
        <v>-0.30499999999999999</v>
      </c>
      <c r="H27">
        <v>13.183999999999999</v>
      </c>
      <c r="I27">
        <v>-0.183</v>
      </c>
      <c r="J27" s="2">
        <v>-1.5660000000000001</v>
      </c>
      <c r="K27" s="2">
        <v>55.661999999999999</v>
      </c>
      <c r="L27" s="2">
        <v>-60.991</v>
      </c>
      <c r="M27">
        <f>SUM(data_0__2[[#This Row],[Angle X(°)]:[Angle Z(°)]])</f>
        <v>-6.8950000000000031</v>
      </c>
      <c r="N27">
        <v>97.37</v>
      </c>
      <c r="O27">
        <v>74.256</v>
      </c>
      <c r="P27">
        <v>97.227000000000004</v>
      </c>
      <c r="Q27">
        <v>20.059999999999999</v>
      </c>
      <c r="R27">
        <v>96599</v>
      </c>
      <c r="S27">
        <v>402.76</v>
      </c>
      <c r="T27" s="1" t="s">
        <v>34</v>
      </c>
      <c r="U27" s="1" t="s">
        <v>34</v>
      </c>
      <c r="V27" s="1" t="s">
        <v>34</v>
      </c>
      <c r="W27" s="1" t="s">
        <v>34</v>
      </c>
      <c r="X27" s="1" t="s">
        <v>34</v>
      </c>
      <c r="Y27" s="1" t="s">
        <v>34</v>
      </c>
      <c r="Z27" s="1" t="s">
        <v>34</v>
      </c>
      <c r="AA27" s="1" t="s">
        <v>34</v>
      </c>
      <c r="AB27" s="1" t="s">
        <v>34</v>
      </c>
      <c r="AC27" s="1" t="s">
        <v>34</v>
      </c>
      <c r="AD27" s="1" t="s">
        <v>34</v>
      </c>
      <c r="AE27" s="1" t="s">
        <v>34</v>
      </c>
      <c r="AF27" s="1" t="s">
        <v>34</v>
      </c>
      <c r="AG27" s="1" t="s">
        <v>34</v>
      </c>
    </row>
    <row r="28" spans="1:33" x14ac:dyDescent="0.35">
      <c r="A28" s="1" t="s">
        <v>279</v>
      </c>
      <c r="B28" s="1" t="s">
        <v>33</v>
      </c>
      <c r="C28" s="1" t="s">
        <v>34</v>
      </c>
      <c r="D28">
        <v>-0.96</v>
      </c>
      <c r="E28">
        <v>-1.7999999999999999E-2</v>
      </c>
      <c r="F28">
        <v>0.46400000000000002</v>
      </c>
      <c r="G28">
        <v>-0.67100000000000004</v>
      </c>
      <c r="H28">
        <v>73.486000000000004</v>
      </c>
      <c r="I28">
        <v>-2.0139999999999998</v>
      </c>
      <c r="J28" s="2">
        <v>-2.0489999999999999</v>
      </c>
      <c r="K28" s="2">
        <v>60.286999999999999</v>
      </c>
      <c r="L28" s="2">
        <v>-61.451999999999998</v>
      </c>
      <c r="M28">
        <f>SUM(data_0__2[[#This Row],[Angle X(°)]:[Angle Z(°)]])</f>
        <v>-3.2139999999999986</v>
      </c>
      <c r="N28">
        <v>97.266000000000005</v>
      </c>
      <c r="O28">
        <v>74.203999999999994</v>
      </c>
      <c r="P28">
        <v>99.021000000000001</v>
      </c>
      <c r="Q28">
        <v>20.04</v>
      </c>
      <c r="R28">
        <v>96601</v>
      </c>
      <c r="S28">
        <v>402.58</v>
      </c>
      <c r="T28" s="1" t="s">
        <v>34</v>
      </c>
      <c r="U28" s="1" t="s">
        <v>34</v>
      </c>
      <c r="V28" s="1" t="s">
        <v>34</v>
      </c>
      <c r="W28" s="1" t="s">
        <v>34</v>
      </c>
      <c r="X28" s="1" t="s">
        <v>34</v>
      </c>
      <c r="Y28" s="1" t="s">
        <v>34</v>
      </c>
      <c r="Z28" s="1" t="s">
        <v>34</v>
      </c>
      <c r="AA28" s="1" t="s">
        <v>34</v>
      </c>
      <c r="AB28" s="1" t="s">
        <v>34</v>
      </c>
      <c r="AC28" s="1" t="s">
        <v>34</v>
      </c>
      <c r="AD28" s="1" t="s">
        <v>34</v>
      </c>
      <c r="AE28" s="1" t="s">
        <v>34</v>
      </c>
      <c r="AF28" s="1" t="s">
        <v>34</v>
      </c>
      <c r="AG28" s="1" t="s">
        <v>34</v>
      </c>
    </row>
    <row r="29" spans="1:33" x14ac:dyDescent="0.35">
      <c r="A29" s="1" t="s">
        <v>280</v>
      </c>
      <c r="B29" s="1" t="s">
        <v>33</v>
      </c>
      <c r="C29" s="1" t="s">
        <v>34</v>
      </c>
      <c r="D29">
        <v>-0.98599999999999999</v>
      </c>
      <c r="E29">
        <v>-2.1999999999999999E-2</v>
      </c>
      <c r="F29">
        <v>0.32</v>
      </c>
      <c r="G29">
        <v>-0.122</v>
      </c>
      <c r="H29">
        <v>58.104999999999997</v>
      </c>
      <c r="I29">
        <v>-1.587</v>
      </c>
      <c r="J29" s="2">
        <v>-3.0270000000000001</v>
      </c>
      <c r="K29" s="2">
        <v>66.912000000000006</v>
      </c>
      <c r="L29" s="2">
        <v>-62.473999999999997</v>
      </c>
      <c r="M29">
        <f>SUM(data_0__2[[#This Row],[Angle X(°)]:[Angle Z(°)]])</f>
        <v>1.4110000000000085</v>
      </c>
      <c r="N29">
        <v>96.759</v>
      </c>
      <c r="O29">
        <v>73.983000000000004</v>
      </c>
      <c r="P29">
        <v>103.012</v>
      </c>
      <c r="Q29">
        <v>20.059999999999999</v>
      </c>
      <c r="R29">
        <v>96600</v>
      </c>
      <c r="S29">
        <v>402.67</v>
      </c>
      <c r="T29" s="1" t="s">
        <v>34</v>
      </c>
      <c r="U29" s="1" t="s">
        <v>34</v>
      </c>
      <c r="V29" s="1" t="s">
        <v>34</v>
      </c>
      <c r="W29" s="1" t="s">
        <v>34</v>
      </c>
      <c r="X29" s="1" t="s">
        <v>34</v>
      </c>
      <c r="Y29" s="1" t="s">
        <v>34</v>
      </c>
      <c r="Z29" s="1" t="s">
        <v>34</v>
      </c>
      <c r="AA29" s="1" t="s">
        <v>34</v>
      </c>
      <c r="AB29" s="1" t="s">
        <v>34</v>
      </c>
      <c r="AC29" s="1" t="s">
        <v>34</v>
      </c>
      <c r="AD29" s="1" t="s">
        <v>34</v>
      </c>
      <c r="AE29" s="1" t="s">
        <v>34</v>
      </c>
      <c r="AF29" s="1" t="s">
        <v>34</v>
      </c>
      <c r="AG29" s="1" t="s">
        <v>34</v>
      </c>
    </row>
    <row r="30" spans="1:33" x14ac:dyDescent="0.35">
      <c r="A30" s="1" t="s">
        <v>281</v>
      </c>
      <c r="B30" s="1" t="s">
        <v>33</v>
      </c>
      <c r="C30" s="1" t="s">
        <v>34</v>
      </c>
      <c r="D30">
        <v>-0.96</v>
      </c>
      <c r="E30">
        <v>-2.4E-2</v>
      </c>
      <c r="F30">
        <v>0.25800000000000001</v>
      </c>
      <c r="G30">
        <v>1.2210000000000001</v>
      </c>
      <c r="H30">
        <v>28.809000000000001</v>
      </c>
      <c r="I30">
        <v>-1.099</v>
      </c>
      <c r="J30" s="2">
        <v>-4.0049999999999999</v>
      </c>
      <c r="K30" s="2">
        <v>71.23</v>
      </c>
      <c r="L30" s="2">
        <v>-63.578000000000003</v>
      </c>
      <c r="M30">
        <f>SUM(data_0__2[[#This Row],[Angle X(°)]:[Angle Z(°)]])</f>
        <v>3.6470000000000056</v>
      </c>
      <c r="N30">
        <v>96.07</v>
      </c>
      <c r="O30">
        <v>73.722999999999999</v>
      </c>
      <c r="P30">
        <v>106.093</v>
      </c>
      <c r="Q30">
        <v>20.059999999999999</v>
      </c>
      <c r="R30">
        <v>96599</v>
      </c>
      <c r="S30">
        <v>402.76</v>
      </c>
      <c r="T30" s="1" t="s">
        <v>34</v>
      </c>
      <c r="U30" s="1" t="s">
        <v>34</v>
      </c>
      <c r="V30" s="1" t="s">
        <v>34</v>
      </c>
      <c r="W30" s="1" t="s">
        <v>34</v>
      </c>
      <c r="X30" s="1" t="s">
        <v>34</v>
      </c>
      <c r="Y30" s="1" t="s">
        <v>34</v>
      </c>
      <c r="Z30" s="1" t="s">
        <v>34</v>
      </c>
      <c r="AA30" s="1" t="s">
        <v>34</v>
      </c>
      <c r="AB30" s="1" t="s">
        <v>34</v>
      </c>
      <c r="AC30" s="1" t="s">
        <v>34</v>
      </c>
      <c r="AD30" s="1" t="s">
        <v>34</v>
      </c>
      <c r="AE30" s="1" t="s">
        <v>34</v>
      </c>
      <c r="AF30" s="1" t="s">
        <v>34</v>
      </c>
      <c r="AG30" s="1" t="s">
        <v>34</v>
      </c>
    </row>
    <row r="31" spans="1:33" x14ac:dyDescent="0.35">
      <c r="A31" s="1" t="s">
        <v>282</v>
      </c>
      <c r="B31" s="1" t="s">
        <v>33</v>
      </c>
      <c r="C31" s="1" t="s">
        <v>34</v>
      </c>
      <c r="D31">
        <v>-0.96199999999999997</v>
      </c>
      <c r="E31">
        <v>-2.4E-2</v>
      </c>
      <c r="F31">
        <v>0.25700000000000001</v>
      </c>
      <c r="G31">
        <v>0.85399999999999998</v>
      </c>
      <c r="H31">
        <v>10.680999999999999</v>
      </c>
      <c r="I31">
        <v>-0.42699999999999999</v>
      </c>
      <c r="J31" s="2">
        <v>-4.51</v>
      </c>
      <c r="K31" s="2">
        <v>73.021000000000001</v>
      </c>
      <c r="L31" s="2">
        <v>-64.177000000000007</v>
      </c>
      <c r="M31">
        <f>SUM(data_0__2[[#This Row],[Angle X(°)]:[Angle Z(°)]])</f>
        <v>4.333999999999989</v>
      </c>
      <c r="N31">
        <v>95.641000000000005</v>
      </c>
      <c r="O31">
        <v>73.58</v>
      </c>
      <c r="P31">
        <v>107.614</v>
      </c>
      <c r="Q31">
        <v>20.07</v>
      </c>
      <c r="R31">
        <v>96600</v>
      </c>
      <c r="S31">
        <v>402.67</v>
      </c>
      <c r="T31" s="1" t="s">
        <v>34</v>
      </c>
      <c r="U31" s="1" t="s">
        <v>34</v>
      </c>
      <c r="V31" s="1" t="s">
        <v>34</v>
      </c>
      <c r="W31" s="1" t="s">
        <v>34</v>
      </c>
      <c r="X31" s="1" t="s">
        <v>34</v>
      </c>
      <c r="Y31" s="1" t="s">
        <v>34</v>
      </c>
      <c r="Z31" s="1" t="s">
        <v>34</v>
      </c>
      <c r="AA31" s="1" t="s">
        <v>34</v>
      </c>
      <c r="AB31" s="1" t="s">
        <v>34</v>
      </c>
      <c r="AC31" s="1" t="s">
        <v>34</v>
      </c>
      <c r="AD31" s="1" t="s">
        <v>34</v>
      </c>
      <c r="AE31" s="1" t="s">
        <v>34</v>
      </c>
      <c r="AF31" s="1" t="s">
        <v>34</v>
      </c>
      <c r="AG31" s="1" t="s">
        <v>34</v>
      </c>
    </row>
    <row r="32" spans="1:33" x14ac:dyDescent="0.35">
      <c r="A32" s="1" t="s">
        <v>283</v>
      </c>
      <c r="B32" s="1" t="s">
        <v>33</v>
      </c>
      <c r="C32" s="1" t="s">
        <v>34</v>
      </c>
      <c r="D32">
        <v>-0.997</v>
      </c>
      <c r="E32">
        <v>-2.5000000000000001E-2</v>
      </c>
      <c r="F32">
        <v>0.217</v>
      </c>
      <c r="G32">
        <v>2.8079999999999998</v>
      </c>
      <c r="H32">
        <v>44.860999999999997</v>
      </c>
      <c r="I32">
        <v>-1.526</v>
      </c>
      <c r="J32" s="2">
        <v>-5.6360000000000001</v>
      </c>
      <c r="K32" s="2">
        <v>75.745000000000005</v>
      </c>
      <c r="L32" s="2">
        <v>-65.506</v>
      </c>
      <c r="M32">
        <f>SUM(data_0__2[[#This Row],[Angle X(°)]:[Angle Z(°)]])</f>
        <v>4.6030000000000086</v>
      </c>
      <c r="N32">
        <v>95.238</v>
      </c>
      <c r="O32">
        <v>73.45</v>
      </c>
      <c r="P32">
        <v>108.96599999999999</v>
      </c>
      <c r="Q32">
        <v>20.04</v>
      </c>
      <c r="R32">
        <v>96600</v>
      </c>
      <c r="S32">
        <v>402.67</v>
      </c>
      <c r="T32" s="1" t="s">
        <v>34</v>
      </c>
      <c r="U32" s="1" t="s">
        <v>34</v>
      </c>
      <c r="V32" s="1" t="s">
        <v>34</v>
      </c>
      <c r="W32" s="1" t="s">
        <v>34</v>
      </c>
      <c r="X32" s="1" t="s">
        <v>34</v>
      </c>
      <c r="Y32" s="1" t="s">
        <v>34</v>
      </c>
      <c r="Z32" s="1" t="s">
        <v>34</v>
      </c>
      <c r="AA32" s="1" t="s">
        <v>34</v>
      </c>
      <c r="AB32" s="1" t="s">
        <v>34</v>
      </c>
      <c r="AC32" s="1" t="s">
        <v>34</v>
      </c>
      <c r="AD32" s="1" t="s">
        <v>34</v>
      </c>
      <c r="AE32" s="1" t="s">
        <v>34</v>
      </c>
      <c r="AF32" s="1" t="s">
        <v>34</v>
      </c>
      <c r="AG32" s="1" t="s">
        <v>34</v>
      </c>
    </row>
    <row r="33" spans="1:33" x14ac:dyDescent="0.35">
      <c r="A33" s="1" t="s">
        <v>284</v>
      </c>
      <c r="B33" s="1" t="s">
        <v>33</v>
      </c>
      <c r="C33" s="1" t="s">
        <v>34</v>
      </c>
      <c r="D33">
        <v>-1.0209999999999999</v>
      </c>
      <c r="E33">
        <v>-2.7E-2</v>
      </c>
      <c r="F33">
        <v>0.11899999999999999</v>
      </c>
      <c r="G33">
        <v>-0.79300000000000004</v>
      </c>
      <c r="H33">
        <v>40.283000000000001</v>
      </c>
      <c r="I33">
        <v>-0.79300000000000004</v>
      </c>
      <c r="J33" s="2">
        <v>-8.4480000000000004</v>
      </c>
      <c r="K33" s="2">
        <v>79.947999999999993</v>
      </c>
      <c r="L33" s="2">
        <v>-68.504999999999995</v>
      </c>
      <c r="M33">
        <f>SUM(data_0__2[[#This Row],[Angle X(°)]:[Angle Z(°)]])</f>
        <v>2.9950000000000045</v>
      </c>
      <c r="N33">
        <v>94.418999999999997</v>
      </c>
      <c r="O33">
        <v>73.138000000000005</v>
      </c>
      <c r="P33">
        <v>111.215</v>
      </c>
      <c r="Q33">
        <v>20.059999999999999</v>
      </c>
      <c r="R33">
        <v>96600</v>
      </c>
      <c r="S33">
        <v>402.67</v>
      </c>
      <c r="T33" s="1" t="s">
        <v>34</v>
      </c>
      <c r="U33" s="1" t="s">
        <v>34</v>
      </c>
      <c r="V33" s="1" t="s">
        <v>34</v>
      </c>
      <c r="W33" s="1" t="s">
        <v>34</v>
      </c>
      <c r="X33" s="1" t="s">
        <v>34</v>
      </c>
      <c r="Y33" s="1" t="s">
        <v>34</v>
      </c>
      <c r="Z33" s="1" t="s">
        <v>34</v>
      </c>
      <c r="AA33" s="1" t="s">
        <v>34</v>
      </c>
      <c r="AB33" s="1" t="s">
        <v>34</v>
      </c>
      <c r="AC33" s="1" t="s">
        <v>34</v>
      </c>
      <c r="AD33" s="1" t="s">
        <v>34</v>
      </c>
      <c r="AE33" s="1" t="s">
        <v>34</v>
      </c>
      <c r="AF33" s="1" t="s">
        <v>34</v>
      </c>
      <c r="AG33" s="1" t="s">
        <v>34</v>
      </c>
    </row>
    <row r="34" spans="1:33" x14ac:dyDescent="0.35">
      <c r="A34" s="1" t="s">
        <v>285</v>
      </c>
      <c r="B34" s="1" t="s">
        <v>33</v>
      </c>
      <c r="C34" s="1" t="s">
        <v>34</v>
      </c>
      <c r="D34">
        <v>-1.008</v>
      </c>
      <c r="E34">
        <v>-2.9000000000000001E-2</v>
      </c>
      <c r="F34">
        <v>4.7E-2</v>
      </c>
      <c r="G34">
        <v>-0.24399999999999999</v>
      </c>
      <c r="H34">
        <v>22.216999999999999</v>
      </c>
      <c r="I34">
        <v>-0.30499999999999999</v>
      </c>
      <c r="J34" s="2">
        <v>-12.975</v>
      </c>
      <c r="K34" s="2">
        <v>83.144999999999996</v>
      </c>
      <c r="L34" s="2">
        <v>-72.998999999999995</v>
      </c>
      <c r="M34">
        <f>SUM(data_0__2[[#This Row],[Angle X(°)]:[Angle Z(°)]])</f>
        <v>-2.8289999999999935</v>
      </c>
      <c r="N34">
        <v>93.548000000000002</v>
      </c>
      <c r="O34">
        <v>72.774000000000001</v>
      </c>
      <c r="P34">
        <v>113.178</v>
      </c>
      <c r="Q34">
        <v>20.04</v>
      </c>
      <c r="R34">
        <v>96599</v>
      </c>
      <c r="S34">
        <v>402.76</v>
      </c>
      <c r="T34" s="1" t="s">
        <v>34</v>
      </c>
      <c r="U34" s="1" t="s">
        <v>34</v>
      </c>
      <c r="V34" s="1" t="s">
        <v>34</v>
      </c>
      <c r="W34" s="1" t="s">
        <v>34</v>
      </c>
      <c r="X34" s="1" t="s">
        <v>34</v>
      </c>
      <c r="Y34" s="1" t="s">
        <v>34</v>
      </c>
      <c r="Z34" s="1" t="s">
        <v>34</v>
      </c>
      <c r="AA34" s="1" t="s">
        <v>34</v>
      </c>
      <c r="AB34" s="1" t="s">
        <v>34</v>
      </c>
      <c r="AC34" s="1" t="s">
        <v>34</v>
      </c>
      <c r="AD34" s="1" t="s">
        <v>34</v>
      </c>
      <c r="AE34" s="1" t="s">
        <v>34</v>
      </c>
      <c r="AF34" s="1" t="s">
        <v>34</v>
      </c>
      <c r="AG34" s="1" t="s">
        <v>34</v>
      </c>
    </row>
    <row r="35" spans="1:33" x14ac:dyDescent="0.35">
      <c r="A35" s="1" t="s">
        <v>286</v>
      </c>
      <c r="B35" s="1" t="s">
        <v>33</v>
      </c>
      <c r="C35" s="1" t="s">
        <v>34</v>
      </c>
      <c r="D35">
        <v>-0.995</v>
      </c>
      <c r="E35">
        <v>-2.7E-2</v>
      </c>
      <c r="F35">
        <v>4.7E-2</v>
      </c>
      <c r="G35">
        <v>0.42699999999999999</v>
      </c>
      <c r="H35">
        <v>13.428000000000001</v>
      </c>
      <c r="I35">
        <v>-0.183</v>
      </c>
      <c r="J35" s="2">
        <v>-17.562000000000001</v>
      </c>
      <c r="K35" s="2">
        <v>84.771000000000001</v>
      </c>
      <c r="L35" s="2">
        <v>-77.426000000000002</v>
      </c>
      <c r="M35">
        <f>SUM(data_0__2[[#This Row],[Angle X(°)]:[Angle Z(°)]])</f>
        <v>-10.216999999999999</v>
      </c>
      <c r="N35">
        <v>93.015000000000001</v>
      </c>
      <c r="O35">
        <v>72.552999999999997</v>
      </c>
      <c r="P35">
        <v>114.27</v>
      </c>
      <c r="Q35">
        <v>20.07</v>
      </c>
      <c r="R35">
        <v>96599</v>
      </c>
      <c r="S35">
        <v>402.76</v>
      </c>
      <c r="T35" s="1" t="s">
        <v>34</v>
      </c>
      <c r="U35" s="1" t="s">
        <v>34</v>
      </c>
      <c r="V35" s="1" t="s">
        <v>34</v>
      </c>
      <c r="W35" s="1" t="s">
        <v>34</v>
      </c>
      <c r="X35" s="1" t="s">
        <v>34</v>
      </c>
      <c r="Y35" s="1" t="s">
        <v>34</v>
      </c>
      <c r="Z35" s="1" t="s">
        <v>34</v>
      </c>
      <c r="AA35" s="1" t="s">
        <v>34</v>
      </c>
      <c r="AB35" s="1" t="s">
        <v>34</v>
      </c>
      <c r="AC35" s="1" t="s">
        <v>34</v>
      </c>
      <c r="AD35" s="1" t="s">
        <v>34</v>
      </c>
      <c r="AE35" s="1" t="s">
        <v>34</v>
      </c>
      <c r="AF35" s="1" t="s">
        <v>34</v>
      </c>
      <c r="AG35" s="1" t="s">
        <v>34</v>
      </c>
    </row>
    <row r="36" spans="1:33" x14ac:dyDescent="0.35">
      <c r="A36" s="1" t="s">
        <v>287</v>
      </c>
      <c r="B36" s="1" t="s">
        <v>33</v>
      </c>
      <c r="C36" s="1" t="s">
        <v>34</v>
      </c>
      <c r="D36">
        <v>-1.0289999999999999</v>
      </c>
      <c r="E36">
        <v>-2.8000000000000001E-2</v>
      </c>
      <c r="F36">
        <v>3.3000000000000002E-2</v>
      </c>
      <c r="G36">
        <v>-0.122</v>
      </c>
      <c r="H36">
        <v>18.187999999999999</v>
      </c>
      <c r="I36">
        <v>-0.48799999999999999</v>
      </c>
      <c r="J36" s="2">
        <v>-24.306999999999999</v>
      </c>
      <c r="K36" s="2">
        <v>86.072000000000003</v>
      </c>
      <c r="L36" s="2">
        <v>-83.947000000000003</v>
      </c>
      <c r="M36">
        <f>SUM(data_0__2[[#This Row],[Angle X(°)]:[Angle Z(°)]])</f>
        <v>-22.182000000000002</v>
      </c>
      <c r="N36">
        <v>92.625</v>
      </c>
      <c r="O36">
        <v>72.397000000000006</v>
      </c>
      <c r="P36">
        <v>115.024</v>
      </c>
      <c r="Q36">
        <v>20.11</v>
      </c>
      <c r="R36">
        <v>96600</v>
      </c>
      <c r="S36">
        <v>402.67</v>
      </c>
      <c r="T36" s="1" t="s">
        <v>34</v>
      </c>
      <c r="U36" s="1" t="s">
        <v>34</v>
      </c>
      <c r="V36" s="1" t="s">
        <v>34</v>
      </c>
      <c r="W36" s="1" t="s">
        <v>34</v>
      </c>
      <c r="X36" s="1" t="s">
        <v>34</v>
      </c>
      <c r="Y36" s="1" t="s">
        <v>34</v>
      </c>
      <c r="Z36" s="1" t="s">
        <v>34</v>
      </c>
      <c r="AA36" s="1" t="s">
        <v>34</v>
      </c>
      <c r="AB36" s="1" t="s">
        <v>34</v>
      </c>
      <c r="AC36" s="1" t="s">
        <v>34</v>
      </c>
      <c r="AD36" s="1" t="s">
        <v>34</v>
      </c>
      <c r="AE36" s="1" t="s">
        <v>34</v>
      </c>
      <c r="AF36" s="1" t="s">
        <v>34</v>
      </c>
      <c r="AG36" s="1" t="s">
        <v>34</v>
      </c>
    </row>
    <row r="37" spans="1:33" x14ac:dyDescent="0.35">
      <c r="A37" s="1" t="s">
        <v>288</v>
      </c>
      <c r="B37" s="1" t="s">
        <v>33</v>
      </c>
      <c r="C37" s="1" t="s">
        <v>34</v>
      </c>
      <c r="D37">
        <v>-0.99</v>
      </c>
      <c r="E37">
        <v>-2.8000000000000001E-2</v>
      </c>
      <c r="F37">
        <v>-2.9000000000000001E-2</v>
      </c>
      <c r="G37">
        <v>-0.36599999999999999</v>
      </c>
      <c r="H37">
        <v>10.071</v>
      </c>
      <c r="I37">
        <v>0.122</v>
      </c>
      <c r="J37" s="2">
        <v>-42.296999999999997</v>
      </c>
      <c r="K37" s="2">
        <v>87.528000000000006</v>
      </c>
      <c r="L37" s="2">
        <v>-101.66200000000001</v>
      </c>
      <c r="M37">
        <f>SUM(data_0__2[[#This Row],[Angle X(°)]:[Angle Z(°)]])</f>
        <v>-56.430999999999997</v>
      </c>
      <c r="N37">
        <v>92.156999999999996</v>
      </c>
      <c r="O37">
        <v>72.162999999999997</v>
      </c>
      <c r="P37">
        <v>115.85599999999999</v>
      </c>
      <c r="Q37">
        <v>20.07</v>
      </c>
      <c r="R37">
        <v>96600</v>
      </c>
      <c r="S37">
        <v>402.67</v>
      </c>
      <c r="T37" s="1" t="s">
        <v>34</v>
      </c>
      <c r="U37" s="1" t="s">
        <v>34</v>
      </c>
      <c r="V37" s="1" t="s">
        <v>34</v>
      </c>
      <c r="W37" s="1" t="s">
        <v>34</v>
      </c>
      <c r="X37" s="1" t="s">
        <v>34</v>
      </c>
      <c r="Y37" s="1" t="s">
        <v>34</v>
      </c>
      <c r="Z37" s="1" t="s">
        <v>34</v>
      </c>
      <c r="AA37" s="1" t="s">
        <v>34</v>
      </c>
      <c r="AB37" s="1" t="s">
        <v>34</v>
      </c>
      <c r="AC37" s="1" t="s">
        <v>34</v>
      </c>
      <c r="AD37" s="1" t="s">
        <v>34</v>
      </c>
      <c r="AE37" s="1" t="s">
        <v>34</v>
      </c>
      <c r="AF37" s="1" t="s">
        <v>34</v>
      </c>
      <c r="AG37" s="1" t="s">
        <v>34</v>
      </c>
    </row>
    <row r="38" spans="1:33" x14ac:dyDescent="0.35">
      <c r="A38" s="1" t="s">
        <v>289</v>
      </c>
      <c r="B38" s="1" t="s">
        <v>33</v>
      </c>
      <c r="C38" s="1" t="s">
        <v>34</v>
      </c>
      <c r="D38">
        <v>-1</v>
      </c>
      <c r="E38">
        <v>-2.5999999999999999E-2</v>
      </c>
      <c r="F38">
        <v>1.6E-2</v>
      </c>
      <c r="G38">
        <v>0</v>
      </c>
      <c r="H38">
        <v>1.099</v>
      </c>
      <c r="I38">
        <v>0</v>
      </c>
      <c r="J38" s="2">
        <v>-43.076999999999998</v>
      </c>
      <c r="K38" s="2">
        <v>87.506</v>
      </c>
      <c r="L38" s="2">
        <v>-100.096</v>
      </c>
      <c r="M38">
        <f>SUM(data_0__2[[#This Row],[Angle X(°)]:[Angle Z(°)]])</f>
        <v>-55.667000000000002</v>
      </c>
      <c r="N38">
        <v>92.078999999999994</v>
      </c>
      <c r="O38">
        <v>72.123999999999995</v>
      </c>
      <c r="P38">
        <v>116.012</v>
      </c>
      <c r="Q38">
        <v>20.11</v>
      </c>
      <c r="R38">
        <v>96600</v>
      </c>
      <c r="S38">
        <v>402.67</v>
      </c>
      <c r="T38" s="1" t="s">
        <v>34</v>
      </c>
      <c r="U38" s="1" t="s">
        <v>34</v>
      </c>
      <c r="V38" s="1" t="s">
        <v>34</v>
      </c>
      <c r="W38" s="1" t="s">
        <v>34</v>
      </c>
      <c r="X38" s="1" t="s">
        <v>34</v>
      </c>
      <c r="Y38" s="1" t="s">
        <v>34</v>
      </c>
      <c r="Z38" s="1" t="s">
        <v>34</v>
      </c>
      <c r="AA38" s="1" t="s">
        <v>34</v>
      </c>
      <c r="AB38" s="1" t="s">
        <v>34</v>
      </c>
      <c r="AC38" s="1" t="s">
        <v>34</v>
      </c>
      <c r="AD38" s="1" t="s">
        <v>34</v>
      </c>
      <c r="AE38" s="1" t="s">
        <v>34</v>
      </c>
      <c r="AF38" s="1" t="s">
        <v>34</v>
      </c>
      <c r="AG38" s="1" t="s">
        <v>34</v>
      </c>
    </row>
    <row r="39" spans="1:33" x14ac:dyDescent="0.35">
      <c r="A39" s="1" t="s">
        <v>290</v>
      </c>
      <c r="B39" s="1" t="s">
        <v>33</v>
      </c>
      <c r="C39" s="1" t="s">
        <v>34</v>
      </c>
      <c r="D39">
        <v>-1.002</v>
      </c>
      <c r="E39">
        <v>-2.7E-2</v>
      </c>
      <c r="F39">
        <v>-3.0000000000000001E-3</v>
      </c>
      <c r="G39">
        <v>6.0999999999999999E-2</v>
      </c>
      <c r="H39">
        <v>-0.61</v>
      </c>
      <c r="I39">
        <v>0</v>
      </c>
      <c r="J39" s="2">
        <v>-47.087000000000003</v>
      </c>
      <c r="K39" s="2">
        <v>87.61</v>
      </c>
      <c r="L39" s="2">
        <v>-101.55800000000001</v>
      </c>
      <c r="M39">
        <f>SUM(data_0__2[[#This Row],[Angle X(°)]:[Angle Z(°)]])</f>
        <v>-61.035000000000011</v>
      </c>
      <c r="N39">
        <v>92.052999999999997</v>
      </c>
      <c r="O39">
        <v>72.111000000000004</v>
      </c>
      <c r="P39">
        <v>116.051</v>
      </c>
      <c r="Q39">
        <v>20.059999999999999</v>
      </c>
      <c r="R39">
        <v>96600</v>
      </c>
      <c r="S39">
        <v>402.67</v>
      </c>
      <c r="T39" s="1" t="s">
        <v>34</v>
      </c>
      <c r="U39" s="1" t="s">
        <v>34</v>
      </c>
      <c r="V39" s="1" t="s">
        <v>34</v>
      </c>
      <c r="W39" s="1" t="s">
        <v>34</v>
      </c>
      <c r="X39" s="1" t="s">
        <v>34</v>
      </c>
      <c r="Y39" s="1" t="s">
        <v>34</v>
      </c>
      <c r="Z39" s="1" t="s">
        <v>34</v>
      </c>
      <c r="AA39" s="1" t="s">
        <v>34</v>
      </c>
      <c r="AB39" s="1" t="s">
        <v>34</v>
      </c>
      <c r="AC39" s="1" t="s">
        <v>34</v>
      </c>
      <c r="AD39" s="1" t="s">
        <v>34</v>
      </c>
      <c r="AE39" s="1" t="s">
        <v>34</v>
      </c>
      <c r="AF39" s="1" t="s">
        <v>34</v>
      </c>
      <c r="AG39" s="1" t="s">
        <v>34</v>
      </c>
    </row>
    <row r="40" spans="1:33" x14ac:dyDescent="0.35">
      <c r="A40" s="1" t="s">
        <v>291</v>
      </c>
      <c r="B40" s="1" t="s">
        <v>33</v>
      </c>
      <c r="C40" s="1" t="s">
        <v>34</v>
      </c>
      <c r="D40">
        <v>-1.0009999999999999</v>
      </c>
      <c r="E40">
        <v>-2.8000000000000001E-2</v>
      </c>
      <c r="F40">
        <v>-8.0000000000000002E-3</v>
      </c>
      <c r="G40">
        <v>0</v>
      </c>
      <c r="H40">
        <v>-6.0999999999999999E-2</v>
      </c>
      <c r="I40">
        <v>0</v>
      </c>
      <c r="J40" s="2">
        <v>-50.421999999999997</v>
      </c>
      <c r="K40" s="2">
        <v>87.665000000000006</v>
      </c>
      <c r="L40" s="2">
        <v>-102.2</v>
      </c>
      <c r="M40">
        <f>SUM(data_0__2[[#This Row],[Angle X(°)]:[Angle Z(°)]])</f>
        <v>-64.956999999999994</v>
      </c>
      <c r="N40">
        <v>92.04</v>
      </c>
      <c r="O40">
        <v>72.123999999999995</v>
      </c>
      <c r="P40">
        <v>116.06399999999999</v>
      </c>
      <c r="Q40">
        <v>20.07</v>
      </c>
      <c r="R40">
        <v>96600</v>
      </c>
      <c r="S40">
        <v>402.67</v>
      </c>
      <c r="T40" s="1" t="s">
        <v>34</v>
      </c>
      <c r="U40" s="1" t="s">
        <v>34</v>
      </c>
      <c r="V40" s="1" t="s">
        <v>34</v>
      </c>
      <c r="W40" s="1" t="s">
        <v>34</v>
      </c>
      <c r="X40" s="1" t="s">
        <v>34</v>
      </c>
      <c r="Y40" s="1" t="s">
        <v>34</v>
      </c>
      <c r="Z40" s="1" t="s">
        <v>34</v>
      </c>
      <c r="AA40" s="1" t="s">
        <v>34</v>
      </c>
      <c r="AB40" s="1" t="s">
        <v>34</v>
      </c>
      <c r="AC40" s="1" t="s">
        <v>34</v>
      </c>
      <c r="AD40" s="1" t="s">
        <v>34</v>
      </c>
      <c r="AE40" s="1" t="s">
        <v>34</v>
      </c>
      <c r="AF40" s="1" t="s">
        <v>34</v>
      </c>
      <c r="AG40" s="1" t="s">
        <v>34</v>
      </c>
    </row>
    <row r="41" spans="1:33" x14ac:dyDescent="0.35">
      <c r="A41" s="1" t="s">
        <v>292</v>
      </c>
      <c r="B41" s="1" t="s">
        <v>33</v>
      </c>
      <c r="C41" s="1" t="s">
        <v>34</v>
      </c>
      <c r="D41">
        <v>-1.002</v>
      </c>
      <c r="E41">
        <v>-2.9000000000000001E-2</v>
      </c>
      <c r="F41">
        <v>-7.0000000000000001E-3</v>
      </c>
      <c r="G41">
        <v>-6.0999999999999999E-2</v>
      </c>
      <c r="H41">
        <v>6.0999999999999999E-2</v>
      </c>
      <c r="I41">
        <v>0</v>
      </c>
      <c r="J41" s="2">
        <v>-53.372</v>
      </c>
      <c r="K41" s="2">
        <v>87.709000000000003</v>
      </c>
      <c r="L41" s="2">
        <v>-102.491</v>
      </c>
      <c r="M41">
        <f>SUM(data_0__2[[#This Row],[Angle X(°)]:[Angle Z(°)]])</f>
        <v>-68.153999999999996</v>
      </c>
      <c r="N41">
        <v>92.04</v>
      </c>
      <c r="O41">
        <v>72.111000000000004</v>
      </c>
      <c r="P41">
        <v>116.077</v>
      </c>
      <c r="Q41">
        <v>20.11</v>
      </c>
      <c r="R41">
        <v>96600</v>
      </c>
      <c r="S41">
        <v>402.67</v>
      </c>
      <c r="T41" s="1" t="s">
        <v>34</v>
      </c>
      <c r="U41" s="1" t="s">
        <v>34</v>
      </c>
      <c r="V41" s="1" t="s">
        <v>34</v>
      </c>
      <c r="W41" s="1" t="s">
        <v>34</v>
      </c>
      <c r="X41" s="1" t="s">
        <v>34</v>
      </c>
      <c r="Y41" s="1" t="s">
        <v>34</v>
      </c>
      <c r="Z41" s="1" t="s">
        <v>34</v>
      </c>
      <c r="AA41" s="1" t="s">
        <v>34</v>
      </c>
      <c r="AB41" s="1" t="s">
        <v>34</v>
      </c>
      <c r="AC41" s="1" t="s">
        <v>34</v>
      </c>
      <c r="AD41" s="1" t="s">
        <v>34</v>
      </c>
      <c r="AE41" s="1" t="s">
        <v>34</v>
      </c>
      <c r="AF41" s="1" t="s">
        <v>34</v>
      </c>
      <c r="AG41" s="1" t="s">
        <v>34</v>
      </c>
    </row>
    <row r="42" spans="1:33" x14ac:dyDescent="0.35">
      <c r="A42" s="1" t="s">
        <v>293</v>
      </c>
      <c r="B42" s="1" t="s">
        <v>33</v>
      </c>
      <c r="C42" s="1" t="s">
        <v>34</v>
      </c>
      <c r="D42">
        <v>-1.004</v>
      </c>
      <c r="E42">
        <v>-2.8000000000000001E-2</v>
      </c>
      <c r="F42">
        <v>-7.0000000000000001E-3</v>
      </c>
      <c r="G42">
        <v>0</v>
      </c>
      <c r="H42">
        <v>6.0999999999999999E-2</v>
      </c>
      <c r="I42">
        <v>0</v>
      </c>
      <c r="J42" s="2">
        <v>-56.151000000000003</v>
      </c>
      <c r="K42" s="2">
        <v>87.736999999999995</v>
      </c>
      <c r="L42" s="2">
        <v>-102.7</v>
      </c>
      <c r="M42">
        <f>SUM(data_0__2[[#This Row],[Angle X(°)]:[Angle Z(°)]])</f>
        <v>-71.114000000000004</v>
      </c>
      <c r="N42">
        <v>92.052999999999997</v>
      </c>
      <c r="O42">
        <v>72.097999999999999</v>
      </c>
      <c r="P42">
        <v>116.06399999999999</v>
      </c>
      <c r="Q42">
        <v>20.07</v>
      </c>
      <c r="R42">
        <v>96600</v>
      </c>
      <c r="S42">
        <v>402.67</v>
      </c>
      <c r="T42" s="1" t="s">
        <v>34</v>
      </c>
      <c r="U42" s="1" t="s">
        <v>34</v>
      </c>
      <c r="V42" s="1" t="s">
        <v>34</v>
      </c>
      <c r="W42" s="1" t="s">
        <v>34</v>
      </c>
      <c r="X42" s="1" t="s">
        <v>34</v>
      </c>
      <c r="Y42" s="1" t="s">
        <v>34</v>
      </c>
      <c r="Z42" s="1" t="s">
        <v>34</v>
      </c>
      <c r="AA42" s="1" t="s">
        <v>34</v>
      </c>
      <c r="AB42" s="1" t="s">
        <v>34</v>
      </c>
      <c r="AC42" s="1" t="s">
        <v>34</v>
      </c>
      <c r="AD42" s="1" t="s">
        <v>34</v>
      </c>
      <c r="AE42" s="1" t="s">
        <v>34</v>
      </c>
      <c r="AF42" s="1" t="s">
        <v>34</v>
      </c>
      <c r="AG42" s="1" t="s">
        <v>34</v>
      </c>
    </row>
    <row r="43" spans="1:33" x14ac:dyDescent="0.35">
      <c r="A43" s="1" t="s">
        <v>294</v>
      </c>
      <c r="B43" s="1" t="s">
        <v>33</v>
      </c>
      <c r="C43" s="1" t="s">
        <v>34</v>
      </c>
      <c r="D43">
        <v>-1.01</v>
      </c>
      <c r="E43">
        <v>-2.9000000000000001E-2</v>
      </c>
      <c r="F43">
        <v>-8.9999999999999993E-3</v>
      </c>
      <c r="G43">
        <v>0</v>
      </c>
      <c r="H43">
        <v>-0.91600000000000004</v>
      </c>
      <c r="I43">
        <v>0</v>
      </c>
      <c r="J43" s="2">
        <v>-58.118000000000002</v>
      </c>
      <c r="K43" s="2">
        <v>87.753</v>
      </c>
      <c r="L43" s="2">
        <v>-102.2</v>
      </c>
      <c r="M43">
        <f>SUM(data_0__2[[#This Row],[Angle X(°)]:[Angle Z(°)]])</f>
        <v>-72.564999999999998</v>
      </c>
      <c r="N43">
        <v>92.052999999999997</v>
      </c>
      <c r="O43">
        <v>72.111000000000004</v>
      </c>
      <c r="P43">
        <v>116.077</v>
      </c>
      <c r="Q43">
        <v>20.07</v>
      </c>
      <c r="R43">
        <v>96600</v>
      </c>
      <c r="S43">
        <v>402.67</v>
      </c>
      <c r="T43" s="1" t="s">
        <v>34</v>
      </c>
      <c r="U43" s="1" t="s">
        <v>34</v>
      </c>
      <c r="V43" s="1" t="s">
        <v>34</v>
      </c>
      <c r="W43" s="1" t="s">
        <v>34</v>
      </c>
      <c r="X43" s="1" t="s">
        <v>34</v>
      </c>
      <c r="Y43" s="1" t="s">
        <v>34</v>
      </c>
      <c r="Z43" s="1" t="s">
        <v>34</v>
      </c>
      <c r="AA43" s="1" t="s">
        <v>34</v>
      </c>
      <c r="AB43" s="1" t="s">
        <v>34</v>
      </c>
      <c r="AC43" s="1" t="s">
        <v>34</v>
      </c>
      <c r="AD43" s="1" t="s">
        <v>34</v>
      </c>
      <c r="AE43" s="1" t="s">
        <v>34</v>
      </c>
      <c r="AF43" s="1" t="s">
        <v>34</v>
      </c>
      <c r="AG43" s="1" t="s">
        <v>34</v>
      </c>
    </row>
    <row r="44" spans="1:33" x14ac:dyDescent="0.35">
      <c r="A44" s="1" t="s">
        <v>295</v>
      </c>
      <c r="B44" s="1" t="s">
        <v>33</v>
      </c>
      <c r="C44" s="1" t="s">
        <v>34</v>
      </c>
      <c r="D44">
        <v>-1.0229999999999999</v>
      </c>
      <c r="E44">
        <v>-2.8000000000000001E-2</v>
      </c>
      <c r="F44">
        <v>-0.01</v>
      </c>
      <c r="G44">
        <v>6.0999999999999999E-2</v>
      </c>
      <c r="H44">
        <v>-4.944</v>
      </c>
      <c r="I44">
        <v>0</v>
      </c>
      <c r="J44" s="2">
        <v>-54.844000000000001</v>
      </c>
      <c r="K44" s="2">
        <v>87.632000000000005</v>
      </c>
      <c r="L44" s="2">
        <v>-96.328000000000003</v>
      </c>
      <c r="M44">
        <f>SUM(data_0__2[[#This Row],[Angle X(°)]:[Angle Z(°)]])</f>
        <v>-63.54</v>
      </c>
      <c r="N44">
        <v>92.091999999999999</v>
      </c>
      <c r="O44">
        <v>72.123999999999995</v>
      </c>
      <c r="P44">
        <v>115.986</v>
      </c>
      <c r="Q44">
        <v>20.09</v>
      </c>
      <c r="R44">
        <v>96600</v>
      </c>
      <c r="S44">
        <v>402.67</v>
      </c>
      <c r="T44" s="1" t="s">
        <v>34</v>
      </c>
      <c r="U44" s="1" t="s">
        <v>34</v>
      </c>
      <c r="V44" s="1" t="s">
        <v>34</v>
      </c>
      <c r="W44" s="1" t="s">
        <v>34</v>
      </c>
      <c r="X44" s="1" t="s">
        <v>34</v>
      </c>
      <c r="Y44" s="1" t="s">
        <v>34</v>
      </c>
      <c r="Z44" s="1" t="s">
        <v>34</v>
      </c>
      <c r="AA44" s="1" t="s">
        <v>34</v>
      </c>
      <c r="AB44" s="1" t="s">
        <v>34</v>
      </c>
      <c r="AC44" s="1" t="s">
        <v>34</v>
      </c>
      <c r="AD44" s="1" t="s">
        <v>34</v>
      </c>
      <c r="AE44" s="1" t="s">
        <v>34</v>
      </c>
      <c r="AF44" s="1" t="s">
        <v>34</v>
      </c>
      <c r="AG44" s="1" t="s">
        <v>34</v>
      </c>
    </row>
    <row r="45" spans="1:33" x14ac:dyDescent="0.35">
      <c r="A45" s="1" t="s">
        <v>296</v>
      </c>
      <c r="B45" s="1" t="s">
        <v>33</v>
      </c>
      <c r="C45" s="1" t="s">
        <v>34</v>
      </c>
      <c r="D45">
        <v>-1.0109999999999999</v>
      </c>
      <c r="E45">
        <v>-2.9000000000000001E-2</v>
      </c>
      <c r="F45">
        <v>0</v>
      </c>
      <c r="G45">
        <v>-0.42699999999999999</v>
      </c>
      <c r="H45">
        <v>-26.55</v>
      </c>
      <c r="I45">
        <v>0</v>
      </c>
      <c r="J45" s="2">
        <v>-34.238999999999997</v>
      </c>
      <c r="K45" s="2">
        <v>86.49</v>
      </c>
      <c r="L45" s="2">
        <v>-71.867000000000004</v>
      </c>
      <c r="M45">
        <f>SUM(data_0__2[[#This Row],[Angle X(°)]:[Angle Z(°)]])</f>
        <v>-19.616000000000007</v>
      </c>
      <c r="N45">
        <v>92.43</v>
      </c>
      <c r="O45">
        <v>72.254000000000005</v>
      </c>
      <c r="P45">
        <v>115.38800000000001</v>
      </c>
      <c r="Q45">
        <v>20.059999999999999</v>
      </c>
      <c r="R45">
        <v>96600</v>
      </c>
      <c r="S45">
        <v>402.67</v>
      </c>
      <c r="T45" s="1" t="s">
        <v>34</v>
      </c>
      <c r="U45" s="1" t="s">
        <v>34</v>
      </c>
      <c r="V45" s="1" t="s">
        <v>34</v>
      </c>
      <c r="W45" s="1" t="s">
        <v>34</v>
      </c>
      <c r="X45" s="1" t="s">
        <v>34</v>
      </c>
      <c r="Y45" s="1" t="s">
        <v>34</v>
      </c>
      <c r="Z45" s="1" t="s">
        <v>34</v>
      </c>
      <c r="AA45" s="1" t="s">
        <v>34</v>
      </c>
      <c r="AB45" s="1" t="s">
        <v>34</v>
      </c>
      <c r="AC45" s="1" t="s">
        <v>34</v>
      </c>
      <c r="AD45" s="1" t="s">
        <v>34</v>
      </c>
      <c r="AE45" s="1" t="s">
        <v>34</v>
      </c>
      <c r="AF45" s="1" t="s">
        <v>34</v>
      </c>
      <c r="AG45" s="1" t="s">
        <v>34</v>
      </c>
    </row>
    <row r="46" spans="1:33" x14ac:dyDescent="0.35">
      <c r="A46" s="1" t="s">
        <v>297</v>
      </c>
      <c r="B46" s="1" t="s">
        <v>33</v>
      </c>
      <c r="C46" s="1" t="s">
        <v>34</v>
      </c>
      <c r="D46">
        <v>-0.99</v>
      </c>
      <c r="E46">
        <v>-2.5999999999999999E-2</v>
      </c>
      <c r="F46">
        <v>7.0999999999999994E-2</v>
      </c>
      <c r="G46">
        <v>0.73199999999999998</v>
      </c>
      <c r="H46">
        <v>-42.174999999999997</v>
      </c>
      <c r="I46">
        <v>0.61</v>
      </c>
      <c r="J46" s="2">
        <v>-18.04</v>
      </c>
      <c r="K46" s="2">
        <v>83.204999999999998</v>
      </c>
      <c r="L46" s="2">
        <v>-49.603000000000002</v>
      </c>
      <c r="M46">
        <f>SUM(data_0__2[[#This Row],[Angle X(°)]:[Angle Z(°)]])</f>
        <v>15.561999999999991</v>
      </c>
      <c r="N46">
        <v>93.275000000000006</v>
      </c>
      <c r="O46">
        <v>72.578999999999994</v>
      </c>
      <c r="P46">
        <v>113.815</v>
      </c>
      <c r="Q46">
        <v>20.07</v>
      </c>
      <c r="R46">
        <v>96600</v>
      </c>
      <c r="S46">
        <v>402.67</v>
      </c>
      <c r="T46" s="1" t="s">
        <v>34</v>
      </c>
      <c r="U46" s="1" t="s">
        <v>34</v>
      </c>
      <c r="V46" s="1" t="s">
        <v>34</v>
      </c>
      <c r="W46" s="1" t="s">
        <v>34</v>
      </c>
      <c r="X46" s="1" t="s">
        <v>34</v>
      </c>
      <c r="Y46" s="1" t="s">
        <v>34</v>
      </c>
      <c r="Z46" s="1" t="s">
        <v>34</v>
      </c>
      <c r="AA46" s="1" t="s">
        <v>34</v>
      </c>
      <c r="AB46" s="1" t="s">
        <v>34</v>
      </c>
      <c r="AC46" s="1" t="s">
        <v>34</v>
      </c>
      <c r="AD46" s="1" t="s">
        <v>34</v>
      </c>
      <c r="AE46" s="1" t="s">
        <v>34</v>
      </c>
      <c r="AF46" s="1" t="s">
        <v>34</v>
      </c>
      <c r="AG46" s="1" t="s">
        <v>34</v>
      </c>
    </row>
    <row r="47" spans="1:33" x14ac:dyDescent="0.35">
      <c r="A47" s="1" t="s">
        <v>298</v>
      </c>
      <c r="B47" s="1" t="s">
        <v>33</v>
      </c>
      <c r="C47" s="1" t="s">
        <v>34</v>
      </c>
      <c r="D47">
        <v>-0.98499999999999999</v>
      </c>
      <c r="E47">
        <v>-2.5999999999999999E-2</v>
      </c>
      <c r="F47">
        <v>0.161</v>
      </c>
      <c r="G47">
        <v>-0.54900000000000004</v>
      </c>
      <c r="H47">
        <v>-49.377000000000002</v>
      </c>
      <c r="I47">
        <v>0.61</v>
      </c>
      <c r="J47" s="2">
        <v>-11.930999999999999</v>
      </c>
      <c r="K47" s="2">
        <v>78.722999999999999</v>
      </c>
      <c r="L47" s="2">
        <v>-36.875999999999998</v>
      </c>
      <c r="M47">
        <f>SUM(data_0__2[[#This Row],[Angle X(°)]:[Angle Z(°)]])</f>
        <v>29.916000000000004</v>
      </c>
      <c r="N47">
        <v>94.393000000000001</v>
      </c>
      <c r="O47">
        <v>72.981999999999999</v>
      </c>
      <c r="P47">
        <v>111.54</v>
      </c>
      <c r="Q47">
        <v>20.11</v>
      </c>
      <c r="R47">
        <v>96600</v>
      </c>
      <c r="S47">
        <v>402.67</v>
      </c>
      <c r="T47" s="1" t="s">
        <v>34</v>
      </c>
      <c r="U47" s="1" t="s">
        <v>34</v>
      </c>
      <c r="V47" s="1" t="s">
        <v>34</v>
      </c>
      <c r="W47" s="1" t="s">
        <v>34</v>
      </c>
      <c r="X47" s="1" t="s">
        <v>34</v>
      </c>
      <c r="Y47" s="1" t="s">
        <v>34</v>
      </c>
      <c r="Z47" s="1" t="s">
        <v>34</v>
      </c>
      <c r="AA47" s="1" t="s">
        <v>34</v>
      </c>
      <c r="AB47" s="1" t="s">
        <v>34</v>
      </c>
      <c r="AC47" s="1" t="s">
        <v>34</v>
      </c>
      <c r="AD47" s="1" t="s">
        <v>34</v>
      </c>
      <c r="AE47" s="1" t="s">
        <v>34</v>
      </c>
      <c r="AF47" s="1" t="s">
        <v>34</v>
      </c>
      <c r="AG47" s="1" t="s">
        <v>34</v>
      </c>
    </row>
    <row r="48" spans="1:33" x14ac:dyDescent="0.35">
      <c r="A48" s="1" t="s">
        <v>299</v>
      </c>
      <c r="B48" s="1" t="s">
        <v>33</v>
      </c>
      <c r="C48" s="1" t="s">
        <v>34</v>
      </c>
      <c r="D48">
        <v>-0.93300000000000005</v>
      </c>
      <c r="E48">
        <v>-2.5000000000000001E-2</v>
      </c>
      <c r="F48">
        <v>0.23400000000000001</v>
      </c>
      <c r="G48">
        <v>-0.97699999999999998</v>
      </c>
      <c r="H48">
        <v>-61.095999999999997</v>
      </c>
      <c r="I48">
        <v>1.4650000000000001</v>
      </c>
      <c r="J48" s="2">
        <v>-8.9700000000000006</v>
      </c>
      <c r="K48" s="2">
        <v>73.415999999999997</v>
      </c>
      <c r="L48" s="2">
        <v>-27.224</v>
      </c>
      <c r="M48">
        <f>SUM(data_0__2[[#This Row],[Angle X(°)]:[Angle Z(°)]])</f>
        <v>37.221999999999994</v>
      </c>
      <c r="N48">
        <v>95.471999999999994</v>
      </c>
      <c r="O48">
        <v>73.385000000000005</v>
      </c>
      <c r="P48">
        <v>108.654</v>
      </c>
      <c r="Q48">
        <v>20.11</v>
      </c>
      <c r="R48">
        <v>96600</v>
      </c>
      <c r="S48">
        <v>402.67</v>
      </c>
      <c r="T48" s="1" t="s">
        <v>34</v>
      </c>
      <c r="U48" s="1" t="s">
        <v>34</v>
      </c>
      <c r="V48" s="1" t="s">
        <v>34</v>
      </c>
      <c r="W48" s="1" t="s">
        <v>34</v>
      </c>
      <c r="X48" s="1" t="s">
        <v>34</v>
      </c>
      <c r="Y48" s="1" t="s">
        <v>34</v>
      </c>
      <c r="Z48" s="1" t="s">
        <v>34</v>
      </c>
      <c r="AA48" s="1" t="s">
        <v>34</v>
      </c>
      <c r="AB48" s="1" t="s">
        <v>34</v>
      </c>
      <c r="AC48" s="1" t="s">
        <v>34</v>
      </c>
      <c r="AD48" s="1" t="s">
        <v>34</v>
      </c>
      <c r="AE48" s="1" t="s">
        <v>34</v>
      </c>
      <c r="AF48" s="1" t="s">
        <v>34</v>
      </c>
      <c r="AG48" s="1" t="s">
        <v>34</v>
      </c>
    </row>
    <row r="49" spans="1:33" x14ac:dyDescent="0.35">
      <c r="A49" s="1" t="s">
        <v>300</v>
      </c>
      <c r="B49" s="1" t="s">
        <v>33</v>
      </c>
      <c r="C49" s="1" t="s">
        <v>34</v>
      </c>
      <c r="D49">
        <v>-0.82699999999999996</v>
      </c>
      <c r="E49">
        <v>-2.3E-2</v>
      </c>
      <c r="F49">
        <v>0.35299999999999998</v>
      </c>
      <c r="G49">
        <v>0.36599999999999999</v>
      </c>
      <c r="H49">
        <v>-87.524000000000001</v>
      </c>
      <c r="I49">
        <v>2.5630000000000002</v>
      </c>
      <c r="J49" s="2">
        <v>-6.7949999999999999</v>
      </c>
      <c r="K49" s="2">
        <v>65.813999999999993</v>
      </c>
      <c r="L49" s="2">
        <v>-18.38</v>
      </c>
      <c r="M49">
        <f>SUM(data_0__2[[#This Row],[Angle X(°)]:[Angle Z(°)]])</f>
        <v>40.638999999999996</v>
      </c>
      <c r="N49">
        <v>96.602999999999994</v>
      </c>
      <c r="O49">
        <v>73.762</v>
      </c>
      <c r="P49">
        <v>104.44199999999999</v>
      </c>
      <c r="Q49">
        <v>20.09</v>
      </c>
      <c r="R49">
        <v>96601</v>
      </c>
      <c r="S49">
        <v>402.58</v>
      </c>
      <c r="T49" s="1" t="s">
        <v>34</v>
      </c>
      <c r="U49" s="1" t="s">
        <v>34</v>
      </c>
      <c r="V49" s="1" t="s">
        <v>34</v>
      </c>
      <c r="W49" s="1" t="s">
        <v>34</v>
      </c>
      <c r="X49" s="1" t="s">
        <v>34</v>
      </c>
      <c r="Y49" s="1" t="s">
        <v>34</v>
      </c>
      <c r="Z49" s="1" t="s">
        <v>34</v>
      </c>
      <c r="AA49" s="1" t="s">
        <v>34</v>
      </c>
      <c r="AB49" s="1" t="s">
        <v>34</v>
      </c>
      <c r="AC49" s="1" t="s">
        <v>34</v>
      </c>
      <c r="AD49" s="1" t="s">
        <v>34</v>
      </c>
      <c r="AE49" s="1" t="s">
        <v>34</v>
      </c>
      <c r="AF49" s="1" t="s">
        <v>34</v>
      </c>
      <c r="AG49" s="1" t="s">
        <v>34</v>
      </c>
    </row>
    <row r="50" spans="1:33" x14ac:dyDescent="0.35">
      <c r="A50" s="1" t="s">
        <v>301</v>
      </c>
      <c r="B50" s="1" t="s">
        <v>33</v>
      </c>
      <c r="C50" s="1" t="s">
        <v>34</v>
      </c>
      <c r="D50">
        <v>-0.77</v>
      </c>
      <c r="E50">
        <v>-1.6E-2</v>
      </c>
      <c r="F50">
        <v>0.53200000000000003</v>
      </c>
      <c r="G50">
        <v>1.343</v>
      </c>
      <c r="H50">
        <v>-85.51</v>
      </c>
      <c r="I50">
        <v>2.0139999999999998</v>
      </c>
      <c r="J50" s="2">
        <v>-5.5650000000000004</v>
      </c>
      <c r="K50" s="2">
        <v>57.228000000000002</v>
      </c>
      <c r="L50" s="2">
        <v>-10.683999999999999</v>
      </c>
      <c r="M50">
        <f>SUM(data_0__2[[#This Row],[Angle X(°)]:[Angle Z(°)]])</f>
        <v>40.979000000000006</v>
      </c>
      <c r="N50">
        <v>97.331000000000003</v>
      </c>
      <c r="O50">
        <v>74.061000000000007</v>
      </c>
      <c r="P50">
        <v>98.956000000000003</v>
      </c>
      <c r="Q50">
        <v>20.07</v>
      </c>
      <c r="R50">
        <v>96601</v>
      </c>
      <c r="S50">
        <v>402.58</v>
      </c>
      <c r="T50" s="1" t="s">
        <v>34</v>
      </c>
      <c r="U50" s="1" t="s">
        <v>34</v>
      </c>
      <c r="V50" s="1" t="s">
        <v>34</v>
      </c>
      <c r="W50" s="1" t="s">
        <v>34</v>
      </c>
      <c r="X50" s="1" t="s">
        <v>34</v>
      </c>
      <c r="Y50" s="1" t="s">
        <v>34</v>
      </c>
      <c r="Z50" s="1" t="s">
        <v>34</v>
      </c>
      <c r="AA50" s="1" t="s">
        <v>34</v>
      </c>
      <c r="AB50" s="1" t="s">
        <v>34</v>
      </c>
      <c r="AC50" s="1" t="s">
        <v>34</v>
      </c>
      <c r="AD50" s="1" t="s">
        <v>34</v>
      </c>
      <c r="AE50" s="1" t="s">
        <v>34</v>
      </c>
      <c r="AF50" s="1" t="s">
        <v>34</v>
      </c>
      <c r="AG50" s="1" t="s">
        <v>34</v>
      </c>
    </row>
    <row r="51" spans="1:33" x14ac:dyDescent="0.35">
      <c r="A51" s="1" t="s">
        <v>302</v>
      </c>
      <c r="B51" s="1" t="s">
        <v>33</v>
      </c>
      <c r="C51" s="1" t="s">
        <v>34</v>
      </c>
      <c r="D51">
        <v>-0.72299999999999998</v>
      </c>
      <c r="E51">
        <v>-1.2E-2</v>
      </c>
      <c r="F51">
        <v>0.64200000000000002</v>
      </c>
      <c r="G51">
        <v>0.183</v>
      </c>
      <c r="H51">
        <v>-58.716000000000001</v>
      </c>
      <c r="I51">
        <v>2.0139999999999998</v>
      </c>
      <c r="J51" s="2">
        <v>-4.9770000000000003</v>
      </c>
      <c r="K51" s="2">
        <v>50.718000000000004</v>
      </c>
      <c r="L51" s="2">
        <v>-3.746</v>
      </c>
      <c r="M51">
        <f>SUM(data_0__2[[#This Row],[Angle X(°)]:[Angle Z(°)]])</f>
        <v>41.994999999999997</v>
      </c>
      <c r="N51">
        <v>97.331000000000003</v>
      </c>
      <c r="O51">
        <v>74.23</v>
      </c>
      <c r="P51">
        <v>94.003</v>
      </c>
      <c r="Q51">
        <v>20.11</v>
      </c>
      <c r="R51">
        <v>96601</v>
      </c>
      <c r="S51">
        <v>402.58</v>
      </c>
      <c r="T51" s="1" t="s">
        <v>34</v>
      </c>
      <c r="U51" s="1" t="s">
        <v>34</v>
      </c>
      <c r="V51" s="1" t="s">
        <v>34</v>
      </c>
      <c r="W51" s="1" t="s">
        <v>34</v>
      </c>
      <c r="X51" s="1" t="s">
        <v>34</v>
      </c>
      <c r="Y51" s="1" t="s">
        <v>34</v>
      </c>
      <c r="Z51" s="1" t="s">
        <v>34</v>
      </c>
      <c r="AA51" s="1" t="s">
        <v>34</v>
      </c>
      <c r="AB51" s="1" t="s">
        <v>34</v>
      </c>
      <c r="AC51" s="1" t="s">
        <v>34</v>
      </c>
      <c r="AD51" s="1" t="s">
        <v>34</v>
      </c>
      <c r="AE51" s="1" t="s">
        <v>34</v>
      </c>
      <c r="AF51" s="1" t="s">
        <v>34</v>
      </c>
      <c r="AG51" s="1" t="s">
        <v>34</v>
      </c>
    </row>
    <row r="52" spans="1:33" x14ac:dyDescent="0.35">
      <c r="A52" s="1" t="s">
        <v>303</v>
      </c>
      <c r="B52" s="1" t="s">
        <v>33</v>
      </c>
      <c r="C52" s="1" t="s">
        <v>34</v>
      </c>
      <c r="D52">
        <v>-0.629</v>
      </c>
      <c r="E52">
        <v>-1.0999999999999999E-2</v>
      </c>
      <c r="F52">
        <v>0.68600000000000005</v>
      </c>
      <c r="G52">
        <v>-1.099</v>
      </c>
      <c r="H52">
        <v>-66.406000000000006</v>
      </c>
      <c r="I52">
        <v>4.0279999999999996</v>
      </c>
      <c r="J52" s="2">
        <v>-4.5209999999999999</v>
      </c>
      <c r="K52" s="2">
        <v>45.076999999999998</v>
      </c>
      <c r="L52" s="2">
        <v>2.9990000000000001</v>
      </c>
      <c r="M52">
        <f>SUM(data_0__2[[#This Row],[Angle X(°)]:[Angle Z(°)]])</f>
        <v>43.555</v>
      </c>
      <c r="N52">
        <v>96.823999999999998</v>
      </c>
      <c r="O52">
        <v>74.295000000000002</v>
      </c>
      <c r="P52">
        <v>89.816999999999993</v>
      </c>
      <c r="Q52">
        <v>20.07</v>
      </c>
      <c r="R52">
        <v>96601</v>
      </c>
      <c r="S52">
        <v>402.58</v>
      </c>
      <c r="T52" s="1" t="s">
        <v>34</v>
      </c>
      <c r="U52" s="1" t="s">
        <v>34</v>
      </c>
      <c r="V52" s="1" t="s">
        <v>34</v>
      </c>
      <c r="W52" s="1" t="s">
        <v>34</v>
      </c>
      <c r="X52" s="1" t="s">
        <v>34</v>
      </c>
      <c r="Y52" s="1" t="s">
        <v>34</v>
      </c>
      <c r="Z52" s="1" t="s">
        <v>34</v>
      </c>
      <c r="AA52" s="1" t="s">
        <v>34</v>
      </c>
      <c r="AB52" s="1" t="s">
        <v>34</v>
      </c>
      <c r="AC52" s="1" t="s">
        <v>34</v>
      </c>
      <c r="AD52" s="1" t="s">
        <v>34</v>
      </c>
      <c r="AE52" s="1" t="s">
        <v>34</v>
      </c>
      <c r="AF52" s="1" t="s">
        <v>34</v>
      </c>
      <c r="AG52" s="1" t="s">
        <v>34</v>
      </c>
    </row>
    <row r="53" spans="1:33" x14ac:dyDescent="0.35">
      <c r="A53" s="1" t="s">
        <v>304</v>
      </c>
      <c r="B53" s="1" t="s">
        <v>33</v>
      </c>
      <c r="C53" s="1" t="s">
        <v>34</v>
      </c>
      <c r="D53">
        <v>-0.45600000000000002</v>
      </c>
      <c r="E53">
        <v>-8.9999999999999993E-3</v>
      </c>
      <c r="F53">
        <v>0.75900000000000001</v>
      </c>
      <c r="G53">
        <v>0.183</v>
      </c>
      <c r="H53">
        <v>-90.759</v>
      </c>
      <c r="I53">
        <v>4.3330000000000002</v>
      </c>
      <c r="J53" s="2">
        <v>-4.0209999999999999</v>
      </c>
      <c r="K53" s="2">
        <v>37.189</v>
      </c>
      <c r="L53" s="2">
        <v>9.8109999999999999</v>
      </c>
      <c r="M53">
        <f>SUM(data_0__2[[#This Row],[Angle X(°)]:[Angle Z(°)]])</f>
        <v>42.978999999999999</v>
      </c>
      <c r="N53">
        <v>95.42</v>
      </c>
      <c r="O53">
        <v>74.269000000000005</v>
      </c>
      <c r="P53">
        <v>84.682000000000002</v>
      </c>
      <c r="Q53">
        <v>20.09</v>
      </c>
      <c r="R53">
        <v>96601</v>
      </c>
      <c r="S53">
        <v>402.58</v>
      </c>
      <c r="T53" s="1" t="s">
        <v>34</v>
      </c>
      <c r="U53" s="1" t="s">
        <v>34</v>
      </c>
      <c r="V53" s="1" t="s">
        <v>34</v>
      </c>
      <c r="W53" s="1" t="s">
        <v>34</v>
      </c>
      <c r="X53" s="1" t="s">
        <v>34</v>
      </c>
      <c r="Y53" s="1" t="s">
        <v>34</v>
      </c>
      <c r="Z53" s="1" t="s">
        <v>34</v>
      </c>
      <c r="AA53" s="1" t="s">
        <v>34</v>
      </c>
      <c r="AB53" s="1" t="s">
        <v>34</v>
      </c>
      <c r="AC53" s="1" t="s">
        <v>34</v>
      </c>
      <c r="AD53" s="1" t="s">
        <v>34</v>
      </c>
      <c r="AE53" s="1" t="s">
        <v>34</v>
      </c>
      <c r="AF53" s="1" t="s">
        <v>34</v>
      </c>
      <c r="AG53" s="1" t="s">
        <v>34</v>
      </c>
    </row>
    <row r="54" spans="1:33" x14ac:dyDescent="0.35">
      <c r="A54" s="1" t="s">
        <v>305</v>
      </c>
      <c r="B54" s="1" t="s">
        <v>33</v>
      </c>
      <c r="C54" s="1" t="s">
        <v>34</v>
      </c>
      <c r="D54">
        <v>-0.36899999999999999</v>
      </c>
      <c r="E54">
        <v>-1E-3</v>
      </c>
      <c r="F54">
        <v>0.88300000000000001</v>
      </c>
      <c r="G54">
        <v>1.038</v>
      </c>
      <c r="H54">
        <v>-79.224000000000004</v>
      </c>
      <c r="I54">
        <v>3.3570000000000002</v>
      </c>
      <c r="J54" s="2">
        <v>-3.6579999999999999</v>
      </c>
      <c r="K54" s="2">
        <v>29.146999999999998</v>
      </c>
      <c r="L54" s="2">
        <v>16.138999999999999</v>
      </c>
      <c r="M54">
        <f>SUM(data_0__2[[#This Row],[Angle X(°)]:[Angle Z(°)]])</f>
        <v>41.628</v>
      </c>
      <c r="N54">
        <v>93.105999999999995</v>
      </c>
      <c r="O54">
        <v>74.126000000000005</v>
      </c>
      <c r="P54">
        <v>79.183000000000007</v>
      </c>
      <c r="Q54">
        <v>20.11</v>
      </c>
      <c r="R54">
        <v>96601</v>
      </c>
      <c r="S54">
        <v>402.58</v>
      </c>
      <c r="T54" s="1" t="s">
        <v>34</v>
      </c>
      <c r="U54" s="1" t="s">
        <v>34</v>
      </c>
      <c r="V54" s="1" t="s">
        <v>34</v>
      </c>
      <c r="W54" s="1" t="s">
        <v>34</v>
      </c>
      <c r="X54" s="1" t="s">
        <v>34</v>
      </c>
      <c r="Y54" s="1" t="s">
        <v>34</v>
      </c>
      <c r="Z54" s="1" t="s">
        <v>34</v>
      </c>
      <c r="AA54" s="1" t="s">
        <v>34</v>
      </c>
      <c r="AB54" s="1" t="s">
        <v>34</v>
      </c>
      <c r="AC54" s="1" t="s">
        <v>34</v>
      </c>
      <c r="AD54" s="1" t="s">
        <v>34</v>
      </c>
      <c r="AE54" s="1" t="s">
        <v>34</v>
      </c>
      <c r="AF54" s="1" t="s">
        <v>34</v>
      </c>
      <c r="AG54" s="1" t="s">
        <v>34</v>
      </c>
    </row>
    <row r="55" spans="1:33" x14ac:dyDescent="0.35">
      <c r="A55" s="1" t="s">
        <v>306</v>
      </c>
      <c r="B55" s="1" t="s">
        <v>33</v>
      </c>
      <c r="C55" s="1" t="s">
        <v>34</v>
      </c>
      <c r="D55">
        <v>-0.35599999999999998</v>
      </c>
      <c r="E55">
        <v>3.0000000000000001E-3</v>
      </c>
      <c r="F55">
        <v>0.95099999999999996</v>
      </c>
      <c r="G55">
        <v>0.183</v>
      </c>
      <c r="H55">
        <v>-39.795000000000002</v>
      </c>
      <c r="I55">
        <v>2.7469999999999999</v>
      </c>
      <c r="J55" s="2">
        <v>-3.395</v>
      </c>
      <c r="K55" s="2">
        <v>23.681000000000001</v>
      </c>
      <c r="L55" s="2">
        <v>22.099</v>
      </c>
      <c r="M55">
        <f>SUM(data_0__2[[#This Row],[Angle X(°)]:[Angle Z(°)]])</f>
        <v>42.385000000000005</v>
      </c>
      <c r="N55">
        <v>90.713999999999999</v>
      </c>
      <c r="O55">
        <v>73.930999999999997</v>
      </c>
      <c r="P55">
        <v>75.114000000000004</v>
      </c>
      <c r="Q55">
        <v>20.07</v>
      </c>
      <c r="R55">
        <v>96601</v>
      </c>
      <c r="S55">
        <v>402.58</v>
      </c>
      <c r="T55" s="1" t="s">
        <v>34</v>
      </c>
      <c r="U55" s="1" t="s">
        <v>34</v>
      </c>
      <c r="V55" s="1" t="s">
        <v>34</v>
      </c>
      <c r="W55" s="1" t="s">
        <v>34</v>
      </c>
      <c r="X55" s="1" t="s">
        <v>34</v>
      </c>
      <c r="Y55" s="1" t="s">
        <v>34</v>
      </c>
      <c r="Z55" s="1" t="s">
        <v>34</v>
      </c>
      <c r="AA55" s="1" t="s">
        <v>34</v>
      </c>
      <c r="AB55" s="1" t="s">
        <v>34</v>
      </c>
      <c r="AC55" s="1" t="s">
        <v>34</v>
      </c>
      <c r="AD55" s="1" t="s">
        <v>34</v>
      </c>
      <c r="AE55" s="1" t="s">
        <v>34</v>
      </c>
      <c r="AF55" s="1" t="s">
        <v>34</v>
      </c>
      <c r="AG55" s="1" t="s">
        <v>34</v>
      </c>
    </row>
    <row r="56" spans="1:33" x14ac:dyDescent="0.35">
      <c r="A56" s="1" t="s">
        <v>307</v>
      </c>
      <c r="B56" s="1" t="s">
        <v>33</v>
      </c>
      <c r="C56" s="1" t="s">
        <v>34</v>
      </c>
      <c r="D56">
        <v>-0.28899999999999998</v>
      </c>
      <c r="E56">
        <v>0</v>
      </c>
      <c r="F56">
        <v>0.92700000000000005</v>
      </c>
      <c r="G56">
        <v>6.0999999999999999E-2</v>
      </c>
      <c r="H56">
        <v>-33.752000000000002</v>
      </c>
      <c r="I56">
        <v>2.38</v>
      </c>
      <c r="J56" s="2">
        <v>-3.1970000000000001</v>
      </c>
      <c r="K56" s="2">
        <v>20.693000000000001</v>
      </c>
      <c r="L56" s="2">
        <v>27.62</v>
      </c>
      <c r="M56">
        <f>SUM(data_0__2[[#This Row],[Angle X(°)]:[Angle Z(°)]])</f>
        <v>45.116</v>
      </c>
      <c r="N56">
        <v>89.088999999999999</v>
      </c>
      <c r="O56">
        <v>73.813999999999993</v>
      </c>
      <c r="P56">
        <v>72.891000000000005</v>
      </c>
      <c r="Q56">
        <v>20.07</v>
      </c>
      <c r="R56">
        <v>96600</v>
      </c>
      <c r="S56">
        <v>402.67</v>
      </c>
      <c r="T56" s="1" t="s">
        <v>34</v>
      </c>
      <c r="U56" s="1" t="s">
        <v>34</v>
      </c>
      <c r="V56" s="1" t="s">
        <v>34</v>
      </c>
      <c r="W56" s="1" t="s">
        <v>34</v>
      </c>
      <c r="X56" s="1" t="s">
        <v>34</v>
      </c>
      <c r="Y56" s="1" t="s">
        <v>34</v>
      </c>
      <c r="Z56" s="1" t="s">
        <v>34</v>
      </c>
      <c r="AA56" s="1" t="s">
        <v>34</v>
      </c>
      <c r="AB56" s="1" t="s">
        <v>34</v>
      </c>
      <c r="AC56" s="1" t="s">
        <v>34</v>
      </c>
      <c r="AD56" s="1" t="s">
        <v>34</v>
      </c>
      <c r="AE56" s="1" t="s">
        <v>34</v>
      </c>
      <c r="AF56" s="1" t="s">
        <v>34</v>
      </c>
      <c r="AG56" s="1" t="s">
        <v>34</v>
      </c>
    </row>
    <row r="57" spans="1:33" x14ac:dyDescent="0.35">
      <c r="A57" s="1" t="s">
        <v>308</v>
      </c>
      <c r="B57" s="1" t="s">
        <v>33</v>
      </c>
      <c r="C57" s="1" t="s">
        <v>34</v>
      </c>
      <c r="D57">
        <v>-0.14099999999999999</v>
      </c>
      <c r="E57">
        <v>8.0000000000000002E-3</v>
      </c>
      <c r="F57">
        <v>0.96799999999999997</v>
      </c>
      <c r="G57">
        <v>1.343</v>
      </c>
      <c r="H57">
        <v>-52.185000000000002</v>
      </c>
      <c r="I57">
        <v>2.0750000000000002</v>
      </c>
      <c r="J57" s="2">
        <v>-2.95</v>
      </c>
      <c r="K57" s="2">
        <v>16.122</v>
      </c>
      <c r="L57" s="2">
        <v>33.03</v>
      </c>
      <c r="M57">
        <f>SUM(data_0__2[[#This Row],[Angle X(°)]:[Angle Z(°)]])</f>
        <v>46.201999999999998</v>
      </c>
      <c r="N57">
        <v>87.048000000000002</v>
      </c>
      <c r="O57">
        <v>73.644999999999996</v>
      </c>
      <c r="P57">
        <v>70.551000000000002</v>
      </c>
      <c r="Q57">
        <v>20.11</v>
      </c>
      <c r="R57">
        <v>96600</v>
      </c>
      <c r="S57">
        <v>402.67</v>
      </c>
      <c r="T57" s="1" t="s">
        <v>34</v>
      </c>
      <c r="U57" s="1" t="s">
        <v>34</v>
      </c>
      <c r="V57" s="1" t="s">
        <v>34</v>
      </c>
      <c r="W57" s="1" t="s">
        <v>34</v>
      </c>
      <c r="X57" s="1" t="s">
        <v>34</v>
      </c>
      <c r="Y57" s="1" t="s">
        <v>34</v>
      </c>
      <c r="Z57" s="1" t="s">
        <v>34</v>
      </c>
      <c r="AA57" s="1" t="s">
        <v>34</v>
      </c>
      <c r="AB57" s="1" t="s">
        <v>34</v>
      </c>
      <c r="AC57" s="1" t="s">
        <v>34</v>
      </c>
      <c r="AD57" s="1" t="s">
        <v>34</v>
      </c>
      <c r="AE57" s="1" t="s">
        <v>34</v>
      </c>
      <c r="AF57" s="1" t="s">
        <v>34</v>
      </c>
      <c r="AG57" s="1" t="s">
        <v>34</v>
      </c>
    </row>
    <row r="58" spans="1:33" x14ac:dyDescent="0.35">
      <c r="A58" s="1" t="s">
        <v>309</v>
      </c>
      <c r="B58" s="1" t="s">
        <v>33</v>
      </c>
      <c r="C58" s="1" t="s">
        <v>34</v>
      </c>
      <c r="D58">
        <v>-0.20799999999999999</v>
      </c>
      <c r="E58">
        <v>1.0999999999999999E-2</v>
      </c>
      <c r="F58">
        <v>1.04</v>
      </c>
      <c r="G58">
        <v>0.30499999999999999</v>
      </c>
      <c r="H58">
        <v>-15.747</v>
      </c>
      <c r="I58">
        <v>0.183</v>
      </c>
      <c r="J58" s="2">
        <v>-2.7519999999999998</v>
      </c>
      <c r="K58" s="2">
        <v>12.776999999999999</v>
      </c>
      <c r="L58" s="2">
        <v>37.908000000000001</v>
      </c>
      <c r="M58">
        <f>SUM(data_0__2[[#This Row],[Angle X(°)]:[Angle Z(°)]])</f>
        <v>47.933</v>
      </c>
      <c r="N58">
        <v>84.994</v>
      </c>
      <c r="O58">
        <v>73.462999999999994</v>
      </c>
      <c r="P58">
        <v>68.510000000000005</v>
      </c>
      <c r="Q58">
        <v>20.09</v>
      </c>
      <c r="R58">
        <v>96601</v>
      </c>
      <c r="S58">
        <v>402.58</v>
      </c>
      <c r="T58" s="1" t="s">
        <v>34</v>
      </c>
      <c r="U58" s="1" t="s">
        <v>34</v>
      </c>
      <c r="V58" s="1" t="s">
        <v>34</v>
      </c>
      <c r="W58" s="1" t="s">
        <v>34</v>
      </c>
      <c r="X58" s="1" t="s">
        <v>34</v>
      </c>
      <c r="Y58" s="1" t="s">
        <v>34</v>
      </c>
      <c r="Z58" s="1" t="s">
        <v>34</v>
      </c>
      <c r="AA58" s="1" t="s">
        <v>34</v>
      </c>
      <c r="AB58" s="1" t="s">
        <v>34</v>
      </c>
      <c r="AC58" s="1" t="s">
        <v>34</v>
      </c>
      <c r="AD58" s="1" t="s">
        <v>34</v>
      </c>
      <c r="AE58" s="1" t="s">
        <v>34</v>
      </c>
      <c r="AF58" s="1" t="s">
        <v>34</v>
      </c>
      <c r="AG58" s="1" t="s">
        <v>34</v>
      </c>
    </row>
    <row r="59" spans="1:33" x14ac:dyDescent="0.35">
      <c r="A59" s="1" t="s">
        <v>310</v>
      </c>
      <c r="B59" s="1" t="s">
        <v>33</v>
      </c>
      <c r="C59" s="1" t="s">
        <v>34</v>
      </c>
      <c r="D59">
        <v>-0.158</v>
      </c>
      <c r="E59">
        <v>7.0000000000000001E-3</v>
      </c>
      <c r="F59">
        <v>0.96699999999999997</v>
      </c>
      <c r="G59">
        <v>0.30499999999999999</v>
      </c>
      <c r="H59">
        <v>-14.099</v>
      </c>
      <c r="I59">
        <v>0.183</v>
      </c>
      <c r="J59" s="2">
        <v>-2.5710000000000002</v>
      </c>
      <c r="K59" s="2">
        <v>12.31</v>
      </c>
      <c r="L59" s="2">
        <v>42.412999999999997</v>
      </c>
      <c r="M59">
        <f>SUM(data_0__2[[#This Row],[Angle X(°)]:[Angle Z(°)]])</f>
        <v>52.152000000000001</v>
      </c>
      <c r="N59">
        <v>84.343999999999994</v>
      </c>
      <c r="O59">
        <v>73.411000000000001</v>
      </c>
      <c r="P59">
        <v>67.885999999999996</v>
      </c>
      <c r="Q59">
        <v>20.07</v>
      </c>
      <c r="R59">
        <v>96600</v>
      </c>
      <c r="S59">
        <v>402.67</v>
      </c>
      <c r="T59" s="1" t="s">
        <v>34</v>
      </c>
      <c r="U59" s="1" t="s">
        <v>34</v>
      </c>
      <c r="V59" s="1" t="s">
        <v>34</v>
      </c>
      <c r="W59" s="1" t="s">
        <v>34</v>
      </c>
      <c r="X59" s="1" t="s">
        <v>34</v>
      </c>
      <c r="Y59" s="1" t="s">
        <v>34</v>
      </c>
      <c r="Z59" s="1" t="s">
        <v>34</v>
      </c>
      <c r="AA59" s="1" t="s">
        <v>34</v>
      </c>
      <c r="AB59" s="1" t="s">
        <v>34</v>
      </c>
      <c r="AC59" s="1" t="s">
        <v>34</v>
      </c>
      <c r="AD59" s="1" t="s">
        <v>34</v>
      </c>
      <c r="AE59" s="1" t="s">
        <v>34</v>
      </c>
      <c r="AF59" s="1" t="s">
        <v>34</v>
      </c>
      <c r="AG59" s="1" t="s">
        <v>34</v>
      </c>
    </row>
    <row r="60" spans="1:33" x14ac:dyDescent="0.35">
      <c r="A60" s="1" t="s">
        <v>311</v>
      </c>
      <c r="B60" s="1" t="s">
        <v>33</v>
      </c>
      <c r="C60" s="1" t="s">
        <v>34</v>
      </c>
      <c r="D60">
        <v>-9.1999999999999998E-2</v>
      </c>
      <c r="E60">
        <v>8.9999999999999993E-3</v>
      </c>
      <c r="F60">
        <v>0.997</v>
      </c>
      <c r="G60">
        <v>0.36599999999999999</v>
      </c>
      <c r="H60">
        <v>-19.286999999999999</v>
      </c>
      <c r="I60">
        <v>-0.73199999999999998</v>
      </c>
      <c r="J60" s="2">
        <v>-2.3679999999999999</v>
      </c>
      <c r="K60" s="2">
        <v>10.47</v>
      </c>
      <c r="L60" s="2">
        <v>46.73</v>
      </c>
      <c r="M60">
        <f>SUM(data_0__2[[#This Row],[Angle X(°)]:[Angle Z(°)]])</f>
        <v>54.831999999999994</v>
      </c>
      <c r="N60">
        <v>83.447000000000003</v>
      </c>
      <c r="O60">
        <v>73.346000000000004</v>
      </c>
      <c r="P60">
        <v>67.08</v>
      </c>
      <c r="Q60">
        <v>20.11</v>
      </c>
      <c r="R60">
        <v>96600</v>
      </c>
      <c r="S60">
        <v>402.67</v>
      </c>
      <c r="T60" s="1" t="s">
        <v>34</v>
      </c>
      <c r="U60" s="1" t="s">
        <v>34</v>
      </c>
      <c r="V60" s="1" t="s">
        <v>34</v>
      </c>
      <c r="W60" s="1" t="s">
        <v>34</v>
      </c>
      <c r="X60" s="1" t="s">
        <v>34</v>
      </c>
      <c r="Y60" s="1" t="s">
        <v>34</v>
      </c>
      <c r="Z60" s="1" t="s">
        <v>34</v>
      </c>
      <c r="AA60" s="1" t="s">
        <v>34</v>
      </c>
      <c r="AB60" s="1" t="s">
        <v>34</v>
      </c>
      <c r="AC60" s="1" t="s">
        <v>34</v>
      </c>
      <c r="AD60" s="1" t="s">
        <v>34</v>
      </c>
      <c r="AE60" s="1" t="s">
        <v>34</v>
      </c>
      <c r="AF60" s="1" t="s">
        <v>34</v>
      </c>
      <c r="AG60" s="1" t="s">
        <v>34</v>
      </c>
    </row>
    <row r="61" spans="1:33" x14ac:dyDescent="0.35">
      <c r="A61" s="1" t="s">
        <v>312</v>
      </c>
      <c r="B61" s="1" t="s">
        <v>33</v>
      </c>
      <c r="C61" s="1" t="s">
        <v>34</v>
      </c>
      <c r="D61">
        <v>-0.107</v>
      </c>
      <c r="E61">
        <v>1.0999999999999999E-2</v>
      </c>
      <c r="F61">
        <v>1.02</v>
      </c>
      <c r="G61">
        <v>0.48799999999999999</v>
      </c>
      <c r="H61">
        <v>-13.183999999999999</v>
      </c>
      <c r="I61">
        <v>-0.54900000000000004</v>
      </c>
      <c r="J61" s="2">
        <v>-2.17</v>
      </c>
      <c r="K61" s="2">
        <v>8.6519999999999992</v>
      </c>
      <c r="L61" s="2">
        <v>50.795000000000002</v>
      </c>
      <c r="M61">
        <f>SUM(data_0__2[[#This Row],[Angle X(°)]:[Angle Z(°)]])</f>
        <v>57.277000000000001</v>
      </c>
      <c r="N61">
        <v>82.394000000000005</v>
      </c>
      <c r="O61">
        <v>73.281000000000006</v>
      </c>
      <c r="P61">
        <v>66.221999999999994</v>
      </c>
      <c r="Q61">
        <v>20.09</v>
      </c>
      <c r="R61">
        <v>96599</v>
      </c>
      <c r="S61">
        <v>402.76</v>
      </c>
      <c r="T61" s="1" t="s">
        <v>34</v>
      </c>
      <c r="U61" s="1" t="s">
        <v>34</v>
      </c>
      <c r="V61" s="1" t="s">
        <v>34</v>
      </c>
      <c r="W61" s="1" t="s">
        <v>34</v>
      </c>
      <c r="X61" s="1" t="s">
        <v>34</v>
      </c>
      <c r="Y61" s="1" t="s">
        <v>34</v>
      </c>
      <c r="Z61" s="1" t="s">
        <v>34</v>
      </c>
      <c r="AA61" s="1" t="s">
        <v>34</v>
      </c>
      <c r="AB61" s="1" t="s">
        <v>34</v>
      </c>
      <c r="AC61" s="1" t="s">
        <v>34</v>
      </c>
      <c r="AD61" s="1" t="s">
        <v>34</v>
      </c>
      <c r="AE61" s="1" t="s">
        <v>34</v>
      </c>
      <c r="AF61" s="1" t="s">
        <v>34</v>
      </c>
      <c r="AG61" s="1" t="s">
        <v>34</v>
      </c>
    </row>
    <row r="62" spans="1:33" x14ac:dyDescent="0.35">
      <c r="A62" s="1" t="s">
        <v>313</v>
      </c>
      <c r="B62" s="1" t="s">
        <v>33</v>
      </c>
      <c r="C62" s="1" t="s">
        <v>34</v>
      </c>
      <c r="D62">
        <v>-9.7000000000000003E-2</v>
      </c>
      <c r="E62">
        <v>1.0999999999999999E-2</v>
      </c>
      <c r="F62">
        <v>1</v>
      </c>
      <c r="G62">
        <v>0.36599999999999999</v>
      </c>
      <c r="H62">
        <v>-4.3949999999999996</v>
      </c>
      <c r="I62">
        <v>-0.91600000000000004</v>
      </c>
      <c r="J62" s="2">
        <v>-1.972</v>
      </c>
      <c r="K62" s="2">
        <v>8.0419999999999998</v>
      </c>
      <c r="L62" s="2">
        <v>54.613</v>
      </c>
      <c r="M62">
        <f>SUM(data_0__2[[#This Row],[Angle X(°)]:[Angle Z(°)]])</f>
        <v>60.683</v>
      </c>
      <c r="N62">
        <v>81.834999999999994</v>
      </c>
      <c r="O62">
        <v>73.242000000000004</v>
      </c>
      <c r="P62">
        <v>65.831999999999994</v>
      </c>
      <c r="Q62">
        <v>20.07</v>
      </c>
      <c r="R62">
        <v>96599</v>
      </c>
      <c r="S62">
        <v>402.76</v>
      </c>
      <c r="T62" s="1" t="s">
        <v>34</v>
      </c>
      <c r="U62" s="1" t="s">
        <v>34</v>
      </c>
      <c r="V62" s="1" t="s">
        <v>34</v>
      </c>
      <c r="W62" s="1" t="s">
        <v>34</v>
      </c>
      <c r="X62" s="1" t="s">
        <v>34</v>
      </c>
      <c r="Y62" s="1" t="s">
        <v>34</v>
      </c>
      <c r="Z62" s="1" t="s">
        <v>34</v>
      </c>
      <c r="AA62" s="1" t="s">
        <v>34</v>
      </c>
      <c r="AB62" s="1" t="s">
        <v>34</v>
      </c>
      <c r="AC62" s="1" t="s">
        <v>34</v>
      </c>
      <c r="AD62" s="1" t="s">
        <v>34</v>
      </c>
      <c r="AE62" s="1" t="s">
        <v>34</v>
      </c>
      <c r="AF62" s="1" t="s">
        <v>34</v>
      </c>
      <c r="AG62" s="1" t="s">
        <v>34</v>
      </c>
    </row>
    <row r="63" spans="1:33" x14ac:dyDescent="0.35">
      <c r="A63" s="1" t="s">
        <v>314</v>
      </c>
      <c r="B63" s="1" t="s">
        <v>33</v>
      </c>
      <c r="C63" s="1" t="s">
        <v>34</v>
      </c>
      <c r="D63">
        <v>-0.104</v>
      </c>
      <c r="E63">
        <v>0.01</v>
      </c>
      <c r="F63">
        <v>1.006</v>
      </c>
      <c r="G63">
        <v>0.42699999999999999</v>
      </c>
      <c r="H63">
        <v>-2.0750000000000002</v>
      </c>
      <c r="I63">
        <v>-0.42699999999999999</v>
      </c>
      <c r="J63" s="2">
        <v>-1.7629999999999999</v>
      </c>
      <c r="K63" s="2">
        <v>7.7119999999999997</v>
      </c>
      <c r="L63" s="2">
        <v>58.238999999999997</v>
      </c>
      <c r="M63">
        <f>SUM(data_0__2[[#This Row],[Angle X(°)]:[Angle Z(°)]])</f>
        <v>64.188000000000002</v>
      </c>
      <c r="N63">
        <v>81.587999999999994</v>
      </c>
      <c r="O63">
        <v>73.203000000000003</v>
      </c>
      <c r="P63">
        <v>65.650000000000006</v>
      </c>
      <c r="Q63">
        <v>20.07</v>
      </c>
      <c r="R63">
        <v>96598</v>
      </c>
      <c r="S63">
        <v>402.84</v>
      </c>
      <c r="T63" s="1" t="s">
        <v>34</v>
      </c>
      <c r="U63" s="1" t="s">
        <v>34</v>
      </c>
      <c r="V63" s="1" t="s">
        <v>34</v>
      </c>
      <c r="W63" s="1" t="s">
        <v>34</v>
      </c>
      <c r="X63" s="1" t="s">
        <v>34</v>
      </c>
      <c r="Y63" s="1" t="s">
        <v>34</v>
      </c>
      <c r="Z63" s="1" t="s">
        <v>34</v>
      </c>
      <c r="AA63" s="1" t="s">
        <v>34</v>
      </c>
      <c r="AB63" s="1" t="s">
        <v>34</v>
      </c>
      <c r="AC63" s="1" t="s">
        <v>34</v>
      </c>
      <c r="AD63" s="1" t="s">
        <v>34</v>
      </c>
      <c r="AE63" s="1" t="s">
        <v>34</v>
      </c>
      <c r="AF63" s="1" t="s">
        <v>34</v>
      </c>
      <c r="AG63" s="1" t="s">
        <v>34</v>
      </c>
    </row>
    <row r="64" spans="1:33" x14ac:dyDescent="0.35">
      <c r="A64" s="1" t="s">
        <v>315</v>
      </c>
      <c r="B64" s="1" t="s">
        <v>33</v>
      </c>
      <c r="C64" s="1" t="s">
        <v>34</v>
      </c>
      <c r="D64">
        <v>-0.10100000000000001</v>
      </c>
      <c r="E64">
        <v>1.0999999999999999E-2</v>
      </c>
      <c r="F64">
        <v>0.998</v>
      </c>
      <c r="G64">
        <v>0</v>
      </c>
      <c r="H64">
        <v>0</v>
      </c>
      <c r="I64">
        <v>0</v>
      </c>
      <c r="J64" s="2">
        <v>-1.5880000000000001</v>
      </c>
      <c r="K64" s="2">
        <v>7.6189999999999998</v>
      </c>
      <c r="L64" s="2">
        <v>61.731999999999999</v>
      </c>
      <c r="M64">
        <f>SUM(data_0__2[[#This Row],[Angle X(°)]:[Angle Z(°)]])</f>
        <v>67.763000000000005</v>
      </c>
      <c r="N64">
        <v>81.522999999999996</v>
      </c>
      <c r="O64">
        <v>73.19</v>
      </c>
      <c r="P64">
        <v>65.597999999999999</v>
      </c>
      <c r="Q64">
        <v>20.07</v>
      </c>
      <c r="R64">
        <v>96599</v>
      </c>
      <c r="S64">
        <v>402.76</v>
      </c>
      <c r="T64" s="1" t="s">
        <v>34</v>
      </c>
      <c r="U64" s="1" t="s">
        <v>34</v>
      </c>
      <c r="V64" s="1" t="s">
        <v>34</v>
      </c>
      <c r="W64" s="1" t="s">
        <v>34</v>
      </c>
      <c r="X64" s="1" t="s">
        <v>34</v>
      </c>
      <c r="Y64" s="1" t="s">
        <v>34</v>
      </c>
      <c r="Z64" s="1" t="s">
        <v>34</v>
      </c>
      <c r="AA64" s="1" t="s">
        <v>34</v>
      </c>
      <c r="AB64" s="1" t="s">
        <v>34</v>
      </c>
      <c r="AC64" s="1" t="s">
        <v>34</v>
      </c>
      <c r="AD64" s="1" t="s">
        <v>34</v>
      </c>
      <c r="AE64" s="1" t="s">
        <v>34</v>
      </c>
      <c r="AF64" s="1" t="s">
        <v>34</v>
      </c>
      <c r="AG64" s="1" t="s">
        <v>34</v>
      </c>
    </row>
    <row r="65" spans="1:33" x14ac:dyDescent="0.35">
      <c r="A65" s="1" t="s">
        <v>316</v>
      </c>
      <c r="B65" s="1" t="s">
        <v>33</v>
      </c>
      <c r="C65" s="1" t="s">
        <v>34</v>
      </c>
      <c r="D65">
        <v>9.0999999999999998E-2</v>
      </c>
      <c r="E65">
        <v>1.2999999999999999E-2</v>
      </c>
      <c r="F65">
        <v>1.008</v>
      </c>
      <c r="G65">
        <v>0</v>
      </c>
      <c r="H65">
        <v>-0.79300000000000004</v>
      </c>
      <c r="I65">
        <v>-0.24399999999999999</v>
      </c>
      <c r="J65" s="2">
        <v>-1.4119999999999999</v>
      </c>
      <c r="K65" s="2">
        <v>7.5309999999999997</v>
      </c>
      <c r="L65" s="2">
        <v>65.039000000000001</v>
      </c>
      <c r="M65">
        <f>SUM(data_0__2[[#This Row],[Angle X(°)]:[Angle Z(°)]])</f>
        <v>71.158000000000001</v>
      </c>
      <c r="N65">
        <v>81.483999999999995</v>
      </c>
      <c r="O65">
        <v>73.19</v>
      </c>
      <c r="P65">
        <v>65.584999999999994</v>
      </c>
      <c r="Q65">
        <v>20.12</v>
      </c>
      <c r="R65">
        <v>96600</v>
      </c>
      <c r="S65">
        <v>402.67</v>
      </c>
      <c r="T65" s="1" t="s">
        <v>34</v>
      </c>
      <c r="U65" s="1" t="s">
        <v>34</v>
      </c>
      <c r="V65" s="1" t="s">
        <v>34</v>
      </c>
      <c r="W65" s="1" t="s">
        <v>34</v>
      </c>
      <c r="X65" s="1" t="s">
        <v>34</v>
      </c>
      <c r="Y65" s="1" t="s">
        <v>34</v>
      </c>
      <c r="Z65" s="1" t="s">
        <v>34</v>
      </c>
      <c r="AA65" s="1" t="s">
        <v>34</v>
      </c>
      <c r="AB65" s="1" t="s">
        <v>34</v>
      </c>
      <c r="AC65" s="1" t="s">
        <v>34</v>
      </c>
      <c r="AD65" s="1" t="s">
        <v>34</v>
      </c>
      <c r="AE65" s="1" t="s">
        <v>34</v>
      </c>
      <c r="AF65" s="1" t="s">
        <v>34</v>
      </c>
      <c r="AG65" s="1" t="s">
        <v>34</v>
      </c>
    </row>
    <row r="66" spans="1:33" x14ac:dyDescent="0.35">
      <c r="A66" s="1" t="s">
        <v>317</v>
      </c>
      <c r="B66" s="1" t="s">
        <v>33</v>
      </c>
      <c r="C66" s="1" t="s">
        <v>34</v>
      </c>
      <c r="D66">
        <v>-0.107</v>
      </c>
      <c r="E66">
        <v>5.7000000000000002E-2</v>
      </c>
      <c r="F66">
        <v>0.95299999999999996</v>
      </c>
      <c r="G66">
        <v>-2.93</v>
      </c>
      <c r="H66">
        <v>1.2210000000000001</v>
      </c>
      <c r="I66">
        <v>2.7469999999999999</v>
      </c>
      <c r="J66" s="2">
        <v>-1.3460000000000001</v>
      </c>
      <c r="K66" s="2">
        <v>7.4320000000000004</v>
      </c>
      <c r="L66" s="2">
        <v>68.213999999999999</v>
      </c>
      <c r="M66">
        <f>SUM(data_0__2[[#This Row],[Angle X(°)]:[Angle Z(°)]])</f>
        <v>74.3</v>
      </c>
      <c r="N66">
        <v>81.444999999999993</v>
      </c>
      <c r="O66">
        <v>73.215999999999994</v>
      </c>
      <c r="P66">
        <v>65.494</v>
      </c>
      <c r="Q66">
        <v>20.07</v>
      </c>
      <c r="R66">
        <v>96600</v>
      </c>
      <c r="S66">
        <v>402.67</v>
      </c>
      <c r="T66" s="1" t="s">
        <v>34</v>
      </c>
      <c r="U66" s="1" t="s">
        <v>34</v>
      </c>
      <c r="V66" s="1" t="s">
        <v>34</v>
      </c>
      <c r="W66" s="1" t="s">
        <v>34</v>
      </c>
      <c r="X66" s="1" t="s">
        <v>34</v>
      </c>
      <c r="Y66" s="1" t="s">
        <v>34</v>
      </c>
      <c r="Z66" s="1" t="s">
        <v>34</v>
      </c>
      <c r="AA66" s="1" t="s">
        <v>34</v>
      </c>
      <c r="AB66" s="1" t="s">
        <v>34</v>
      </c>
      <c r="AC66" s="1" t="s">
        <v>34</v>
      </c>
      <c r="AD66" s="1" t="s">
        <v>34</v>
      </c>
      <c r="AE66" s="1" t="s">
        <v>34</v>
      </c>
      <c r="AF66" s="1" t="s">
        <v>34</v>
      </c>
      <c r="AG66" s="1" t="s">
        <v>34</v>
      </c>
    </row>
    <row r="67" spans="1:33" x14ac:dyDescent="0.35">
      <c r="A67" s="1" t="s">
        <v>318</v>
      </c>
      <c r="B67" s="1" t="s">
        <v>33</v>
      </c>
      <c r="C67" s="1" t="s">
        <v>34</v>
      </c>
      <c r="D67">
        <v>-8.6999999999999994E-2</v>
      </c>
      <c r="E67">
        <v>7.0000000000000001E-3</v>
      </c>
      <c r="F67">
        <v>1.0289999999999999</v>
      </c>
      <c r="G67">
        <v>-10.375999999999999</v>
      </c>
      <c r="H67">
        <v>-21.422999999999998</v>
      </c>
      <c r="I67">
        <v>6.1040000000000001</v>
      </c>
      <c r="J67" s="2">
        <v>-1.802</v>
      </c>
      <c r="K67" s="2">
        <v>5.5149999999999997</v>
      </c>
      <c r="L67" s="2">
        <v>71.884</v>
      </c>
      <c r="M67">
        <f>SUM(data_0__2[[#This Row],[Angle X(°)]:[Angle Z(°)]])</f>
        <v>75.596999999999994</v>
      </c>
      <c r="N67">
        <v>80.626000000000005</v>
      </c>
      <c r="O67">
        <v>73.489000000000004</v>
      </c>
      <c r="P67">
        <v>64.935000000000002</v>
      </c>
      <c r="Q67">
        <v>20.07</v>
      </c>
      <c r="R67">
        <v>96600</v>
      </c>
      <c r="S67">
        <v>402.67</v>
      </c>
      <c r="T67" s="1" t="s">
        <v>34</v>
      </c>
      <c r="U67" s="1" t="s">
        <v>34</v>
      </c>
      <c r="V67" s="1" t="s">
        <v>34</v>
      </c>
      <c r="W67" s="1" t="s">
        <v>34</v>
      </c>
      <c r="X67" s="1" t="s">
        <v>34</v>
      </c>
      <c r="Y67" s="1" t="s">
        <v>34</v>
      </c>
      <c r="Z67" s="1" t="s">
        <v>34</v>
      </c>
      <c r="AA67" s="1" t="s">
        <v>34</v>
      </c>
      <c r="AB67" s="1" t="s">
        <v>34</v>
      </c>
      <c r="AC67" s="1" t="s">
        <v>34</v>
      </c>
      <c r="AD67" s="1" t="s">
        <v>34</v>
      </c>
      <c r="AE67" s="1" t="s">
        <v>34</v>
      </c>
      <c r="AF67" s="1" t="s">
        <v>34</v>
      </c>
      <c r="AG67" s="1" t="s">
        <v>34</v>
      </c>
    </row>
    <row r="68" spans="1:33" x14ac:dyDescent="0.35">
      <c r="A68" s="1" t="s">
        <v>319</v>
      </c>
      <c r="B68" s="1" t="s">
        <v>33</v>
      </c>
      <c r="C68" s="1" t="s">
        <v>34</v>
      </c>
      <c r="D68">
        <v>2E-3</v>
      </c>
      <c r="E68">
        <v>-2.1999999999999999E-2</v>
      </c>
      <c r="F68">
        <v>0.99199999999999999</v>
      </c>
      <c r="G68">
        <v>2.38</v>
      </c>
      <c r="H68">
        <v>-44.189</v>
      </c>
      <c r="I68">
        <v>4.0890000000000004</v>
      </c>
      <c r="J68" s="2">
        <v>-2.0209999999999999</v>
      </c>
      <c r="K68" s="2">
        <v>3.1309999999999998</v>
      </c>
      <c r="L68" s="2">
        <v>75.251000000000005</v>
      </c>
      <c r="M68">
        <f>SUM(data_0__2[[#This Row],[Angle X(°)]:[Angle Z(°)]])</f>
        <v>76.361000000000004</v>
      </c>
      <c r="N68">
        <v>79.325999999999993</v>
      </c>
      <c r="O68">
        <v>73.995999999999995</v>
      </c>
      <c r="P68">
        <v>63.83</v>
      </c>
      <c r="Q68">
        <v>20.11</v>
      </c>
      <c r="R68">
        <v>96600</v>
      </c>
      <c r="S68">
        <v>402.67</v>
      </c>
      <c r="T68" s="1" t="s">
        <v>34</v>
      </c>
      <c r="U68" s="1" t="s">
        <v>34</v>
      </c>
      <c r="V68" s="1" t="s">
        <v>34</v>
      </c>
      <c r="W68" s="1" t="s">
        <v>34</v>
      </c>
      <c r="X68" s="1" t="s">
        <v>34</v>
      </c>
      <c r="Y68" s="1" t="s">
        <v>34</v>
      </c>
      <c r="Z68" s="1" t="s">
        <v>34</v>
      </c>
      <c r="AA68" s="1" t="s">
        <v>34</v>
      </c>
      <c r="AB68" s="1" t="s">
        <v>34</v>
      </c>
      <c r="AC68" s="1" t="s">
        <v>34</v>
      </c>
      <c r="AD68" s="1" t="s">
        <v>34</v>
      </c>
      <c r="AE68" s="1" t="s">
        <v>34</v>
      </c>
      <c r="AF68" s="1" t="s">
        <v>34</v>
      </c>
      <c r="AG68" s="1" t="s">
        <v>34</v>
      </c>
    </row>
    <row r="69" spans="1:33" x14ac:dyDescent="0.35">
      <c r="A69" s="1" t="s">
        <v>320</v>
      </c>
      <c r="B69" s="1" t="s">
        <v>33</v>
      </c>
      <c r="C69" s="1" t="s">
        <v>34</v>
      </c>
      <c r="D69">
        <v>9.9000000000000005E-2</v>
      </c>
      <c r="E69">
        <v>3.0000000000000001E-3</v>
      </c>
      <c r="F69">
        <v>1.0229999999999999</v>
      </c>
      <c r="G69">
        <v>1.4650000000000001</v>
      </c>
      <c r="H69">
        <v>-33.203000000000003</v>
      </c>
      <c r="I69">
        <v>1.77</v>
      </c>
      <c r="J69" s="2">
        <v>-1.89</v>
      </c>
      <c r="K69" s="2">
        <v>-0.13700000000000001</v>
      </c>
      <c r="L69" s="2">
        <v>78.08</v>
      </c>
      <c r="M69">
        <f>SUM(data_0__2[[#This Row],[Angle X(°)]:[Angle Z(°)]])</f>
        <v>76.052999999999997</v>
      </c>
      <c r="N69">
        <v>77.402000000000001</v>
      </c>
      <c r="O69">
        <v>74.528999999999996</v>
      </c>
      <c r="P69">
        <v>62.113999999999997</v>
      </c>
      <c r="Q69">
        <v>20.11</v>
      </c>
      <c r="R69">
        <v>96600</v>
      </c>
      <c r="S69">
        <v>402.67</v>
      </c>
      <c r="T69" s="1" t="s">
        <v>34</v>
      </c>
      <c r="U69" s="1" t="s">
        <v>34</v>
      </c>
      <c r="V69" s="1" t="s">
        <v>34</v>
      </c>
      <c r="W69" s="1" t="s">
        <v>34</v>
      </c>
      <c r="X69" s="1" t="s">
        <v>34</v>
      </c>
      <c r="Y69" s="1" t="s">
        <v>34</v>
      </c>
      <c r="Z69" s="1" t="s">
        <v>34</v>
      </c>
      <c r="AA69" s="1" t="s">
        <v>34</v>
      </c>
      <c r="AB69" s="1" t="s">
        <v>34</v>
      </c>
      <c r="AC69" s="1" t="s">
        <v>34</v>
      </c>
      <c r="AD69" s="1" t="s">
        <v>34</v>
      </c>
      <c r="AE69" s="1" t="s">
        <v>34</v>
      </c>
      <c r="AF69" s="1" t="s">
        <v>34</v>
      </c>
      <c r="AG69" s="1" t="s">
        <v>34</v>
      </c>
    </row>
    <row r="70" spans="1:33" x14ac:dyDescent="0.35">
      <c r="A70" s="1" t="s">
        <v>321</v>
      </c>
      <c r="B70" s="1" t="s">
        <v>33</v>
      </c>
      <c r="C70" s="1" t="s">
        <v>34</v>
      </c>
      <c r="D70">
        <v>0.27100000000000002</v>
      </c>
      <c r="E70">
        <v>-8.0000000000000002E-3</v>
      </c>
      <c r="F70">
        <v>1.0009999999999999</v>
      </c>
      <c r="G70">
        <v>5.859</v>
      </c>
      <c r="H70">
        <v>-84.105999999999995</v>
      </c>
      <c r="I70">
        <v>4.0279999999999996</v>
      </c>
      <c r="J70" s="2">
        <v>-1.5820000000000001</v>
      </c>
      <c r="K70" s="2">
        <v>-5.7949999999999999</v>
      </c>
      <c r="L70" s="2">
        <v>80.997</v>
      </c>
      <c r="M70">
        <f>SUM(data_0__2[[#This Row],[Angle X(°)]:[Angle Z(°)]])</f>
        <v>73.62</v>
      </c>
      <c r="N70">
        <v>74.528999999999996</v>
      </c>
      <c r="O70">
        <v>74.853999999999999</v>
      </c>
      <c r="P70">
        <v>59.8</v>
      </c>
      <c r="Q70">
        <v>20.11</v>
      </c>
      <c r="R70">
        <v>96600</v>
      </c>
      <c r="S70">
        <v>402.67</v>
      </c>
      <c r="T70" s="1" t="s">
        <v>34</v>
      </c>
      <c r="U70" s="1" t="s">
        <v>34</v>
      </c>
      <c r="V70" s="1" t="s">
        <v>34</v>
      </c>
      <c r="W70" s="1" t="s">
        <v>34</v>
      </c>
      <c r="X70" s="1" t="s">
        <v>34</v>
      </c>
      <c r="Y70" s="1" t="s">
        <v>34</v>
      </c>
      <c r="Z70" s="1" t="s">
        <v>34</v>
      </c>
      <c r="AA70" s="1" t="s">
        <v>34</v>
      </c>
      <c r="AB70" s="1" t="s">
        <v>34</v>
      </c>
      <c r="AC70" s="1" t="s">
        <v>34</v>
      </c>
      <c r="AD70" s="1" t="s">
        <v>34</v>
      </c>
      <c r="AE70" s="1" t="s">
        <v>34</v>
      </c>
      <c r="AF70" s="1" t="s">
        <v>34</v>
      </c>
      <c r="AG70" s="1" t="s">
        <v>34</v>
      </c>
    </row>
    <row r="71" spans="1:33" x14ac:dyDescent="0.35">
      <c r="A71" s="1" t="s">
        <v>322</v>
      </c>
      <c r="B71" s="1" t="s">
        <v>33</v>
      </c>
      <c r="C71" s="1" t="s">
        <v>34</v>
      </c>
      <c r="D71">
        <v>3.032</v>
      </c>
      <c r="E71">
        <v>1E-3</v>
      </c>
      <c r="F71">
        <v>0.93700000000000006</v>
      </c>
      <c r="G71">
        <v>6.4089999999999998</v>
      </c>
      <c r="H71">
        <v>-79.956000000000003</v>
      </c>
      <c r="I71">
        <v>3.6619999999999999</v>
      </c>
      <c r="J71" s="2">
        <v>-1.1100000000000001</v>
      </c>
      <c r="K71" s="2">
        <v>-13.914</v>
      </c>
      <c r="L71" s="2">
        <v>83.914000000000001</v>
      </c>
      <c r="M71">
        <f>SUM(data_0__2[[#This Row],[Angle X(°)]:[Angle Z(°)]])</f>
        <v>68.89</v>
      </c>
      <c r="N71">
        <v>69.628</v>
      </c>
      <c r="O71">
        <v>74.840999999999994</v>
      </c>
      <c r="P71">
        <v>57.082999999999998</v>
      </c>
      <c r="Q71">
        <v>20.09</v>
      </c>
      <c r="R71">
        <v>96600</v>
      </c>
      <c r="S71">
        <v>402.67</v>
      </c>
      <c r="T71" s="1" t="s">
        <v>34</v>
      </c>
      <c r="U71" s="1" t="s">
        <v>34</v>
      </c>
      <c r="V71" s="1" t="s">
        <v>34</v>
      </c>
      <c r="W71" s="1" t="s">
        <v>34</v>
      </c>
      <c r="X71" s="1" t="s">
        <v>34</v>
      </c>
      <c r="Y71" s="1" t="s">
        <v>34</v>
      </c>
      <c r="Z71" s="1" t="s">
        <v>34</v>
      </c>
      <c r="AA71" s="1" t="s">
        <v>34</v>
      </c>
      <c r="AB71" s="1" t="s">
        <v>34</v>
      </c>
      <c r="AC71" s="1" t="s">
        <v>34</v>
      </c>
      <c r="AD71" s="1" t="s">
        <v>34</v>
      </c>
      <c r="AE71" s="1" t="s">
        <v>34</v>
      </c>
      <c r="AF71" s="1" t="s">
        <v>34</v>
      </c>
      <c r="AG71" s="1" t="s">
        <v>34</v>
      </c>
    </row>
    <row r="72" spans="1:33" x14ac:dyDescent="0.35">
      <c r="A72" s="1" t="s">
        <v>323</v>
      </c>
      <c r="B72" s="1" t="s">
        <v>33</v>
      </c>
      <c r="C72" s="1" t="s">
        <v>34</v>
      </c>
      <c r="D72">
        <v>0.52500000000000002</v>
      </c>
      <c r="E72">
        <v>0.35199999999999998</v>
      </c>
      <c r="F72">
        <v>5.4669999999999996</v>
      </c>
      <c r="G72">
        <v>15.015000000000001</v>
      </c>
      <c r="H72">
        <v>-85.754000000000005</v>
      </c>
      <c r="I72">
        <v>-0.183</v>
      </c>
      <c r="J72" s="2">
        <v>0.121</v>
      </c>
      <c r="K72" s="2">
        <v>-23.95</v>
      </c>
      <c r="L72" s="2">
        <v>86.561000000000007</v>
      </c>
      <c r="M72">
        <f>SUM(data_0__2[[#This Row],[Angle X(°)]:[Angle Z(°)]])</f>
        <v>62.732000000000006</v>
      </c>
      <c r="N72">
        <v>63.011000000000003</v>
      </c>
      <c r="O72">
        <v>74.191000000000003</v>
      </c>
      <c r="P72">
        <v>55.432000000000002</v>
      </c>
      <c r="Q72">
        <v>20.11</v>
      </c>
      <c r="R72">
        <v>96600</v>
      </c>
      <c r="S72">
        <v>402.67</v>
      </c>
      <c r="T72" s="1" t="s">
        <v>34</v>
      </c>
      <c r="U72" s="1" t="s">
        <v>34</v>
      </c>
      <c r="V72" s="1" t="s">
        <v>34</v>
      </c>
      <c r="W72" s="1" t="s">
        <v>34</v>
      </c>
      <c r="X72" s="1" t="s">
        <v>34</v>
      </c>
      <c r="Y72" s="1" t="s">
        <v>34</v>
      </c>
      <c r="Z72" s="1" t="s">
        <v>34</v>
      </c>
      <c r="AA72" s="1" t="s">
        <v>34</v>
      </c>
      <c r="AB72" s="1" t="s">
        <v>34</v>
      </c>
      <c r="AC72" s="1" t="s">
        <v>34</v>
      </c>
      <c r="AD72" s="1" t="s">
        <v>34</v>
      </c>
      <c r="AE72" s="1" t="s">
        <v>34</v>
      </c>
      <c r="AF72" s="1" t="s">
        <v>34</v>
      </c>
      <c r="AG72" s="1" t="s">
        <v>34</v>
      </c>
    </row>
    <row r="73" spans="1:33" x14ac:dyDescent="0.35">
      <c r="A73" s="1" t="s">
        <v>324</v>
      </c>
      <c r="B73" s="1" t="s">
        <v>33</v>
      </c>
      <c r="C73" s="1" t="s">
        <v>34</v>
      </c>
      <c r="D73">
        <v>0.52700000000000002</v>
      </c>
      <c r="E73">
        <v>2.9000000000000001E-2</v>
      </c>
      <c r="F73">
        <v>0.84799999999999998</v>
      </c>
      <c r="G73">
        <v>1.8919999999999999</v>
      </c>
      <c r="H73">
        <v>-29.175000000000001</v>
      </c>
      <c r="I73">
        <v>2.5019999999999998</v>
      </c>
      <c r="J73" s="2">
        <v>0.30199999999999999</v>
      </c>
      <c r="K73" s="2">
        <v>-28.097999999999999</v>
      </c>
      <c r="L73" s="2">
        <v>88.846000000000004</v>
      </c>
      <c r="M73">
        <f>SUM(data_0__2[[#This Row],[Angle X(°)]:[Angle Z(°)]])</f>
        <v>61.050000000000004</v>
      </c>
      <c r="N73">
        <v>58.838000000000001</v>
      </c>
      <c r="O73">
        <v>73.879000000000005</v>
      </c>
      <c r="P73">
        <v>54.938000000000002</v>
      </c>
      <c r="Q73">
        <v>20.12</v>
      </c>
      <c r="R73">
        <v>96601</v>
      </c>
      <c r="S73">
        <v>402.58</v>
      </c>
      <c r="T73" s="1" t="s">
        <v>34</v>
      </c>
      <c r="U73" s="1" t="s">
        <v>34</v>
      </c>
      <c r="V73" s="1" t="s">
        <v>34</v>
      </c>
      <c r="W73" s="1" t="s">
        <v>34</v>
      </c>
      <c r="X73" s="1" t="s">
        <v>34</v>
      </c>
      <c r="Y73" s="1" t="s">
        <v>34</v>
      </c>
      <c r="Z73" s="1" t="s">
        <v>34</v>
      </c>
      <c r="AA73" s="1" t="s">
        <v>34</v>
      </c>
      <c r="AB73" s="1" t="s">
        <v>34</v>
      </c>
      <c r="AC73" s="1" t="s">
        <v>34</v>
      </c>
      <c r="AD73" s="1" t="s">
        <v>34</v>
      </c>
      <c r="AE73" s="1" t="s">
        <v>34</v>
      </c>
      <c r="AF73" s="1" t="s">
        <v>34</v>
      </c>
      <c r="AG73" s="1" t="s">
        <v>34</v>
      </c>
    </row>
    <row r="74" spans="1:33" x14ac:dyDescent="0.35">
      <c r="A74" s="1" t="s">
        <v>325</v>
      </c>
      <c r="B74" s="1" t="s">
        <v>33</v>
      </c>
      <c r="C74" s="1" t="s">
        <v>34</v>
      </c>
      <c r="D74">
        <v>0.58899999999999997</v>
      </c>
      <c r="E74">
        <v>3.3000000000000002E-2</v>
      </c>
      <c r="F74">
        <v>0.85799999999999998</v>
      </c>
      <c r="G74">
        <v>2.8079999999999998</v>
      </c>
      <c r="H74">
        <v>-31.494</v>
      </c>
      <c r="I74">
        <v>2.625</v>
      </c>
      <c r="J74" s="2">
        <v>0.47199999999999998</v>
      </c>
      <c r="K74" s="2">
        <v>-30.361000000000001</v>
      </c>
      <c r="L74" s="2">
        <v>90.983000000000004</v>
      </c>
      <c r="M74">
        <f>SUM(data_0__2[[#This Row],[Angle X(°)]:[Angle Z(°)]])</f>
        <v>61.094000000000008</v>
      </c>
      <c r="N74">
        <v>56.835999999999999</v>
      </c>
      <c r="O74">
        <v>73.762</v>
      </c>
      <c r="P74">
        <v>54.899000000000001</v>
      </c>
      <c r="Q74">
        <v>20.11</v>
      </c>
      <c r="R74">
        <v>96601</v>
      </c>
      <c r="S74">
        <v>402.58</v>
      </c>
      <c r="T74" s="1" t="s">
        <v>34</v>
      </c>
      <c r="U74" s="1" t="s">
        <v>34</v>
      </c>
      <c r="V74" s="1" t="s">
        <v>34</v>
      </c>
      <c r="W74" s="1" t="s">
        <v>34</v>
      </c>
      <c r="X74" s="1" t="s">
        <v>34</v>
      </c>
      <c r="Y74" s="1" t="s">
        <v>34</v>
      </c>
      <c r="Z74" s="1" t="s">
        <v>34</v>
      </c>
      <c r="AA74" s="1" t="s">
        <v>34</v>
      </c>
      <c r="AB74" s="1" t="s">
        <v>34</v>
      </c>
      <c r="AC74" s="1" t="s">
        <v>34</v>
      </c>
      <c r="AD74" s="1" t="s">
        <v>34</v>
      </c>
      <c r="AE74" s="1" t="s">
        <v>34</v>
      </c>
      <c r="AF74" s="1" t="s">
        <v>34</v>
      </c>
      <c r="AG74" s="1" t="s">
        <v>34</v>
      </c>
    </row>
    <row r="75" spans="1:33" x14ac:dyDescent="0.35">
      <c r="A75" s="1" t="s">
        <v>326</v>
      </c>
      <c r="B75" s="1" t="s">
        <v>33</v>
      </c>
      <c r="C75" s="1" t="s">
        <v>34</v>
      </c>
      <c r="D75">
        <v>0.71199999999999997</v>
      </c>
      <c r="E75">
        <v>3.3000000000000002E-2</v>
      </c>
      <c r="F75">
        <v>0.80900000000000005</v>
      </c>
      <c r="G75">
        <v>5.0049999999999999</v>
      </c>
      <c r="H75">
        <v>-65.369</v>
      </c>
      <c r="I75">
        <v>4.6390000000000002</v>
      </c>
      <c r="J75" s="2">
        <v>0.70899999999999996</v>
      </c>
      <c r="K75" s="2">
        <v>-35.095999999999997</v>
      </c>
      <c r="L75" s="2">
        <v>93.203000000000003</v>
      </c>
      <c r="M75">
        <f>SUM(data_0__2[[#This Row],[Angle X(°)]:[Angle Z(°)]])</f>
        <v>58.81600000000001</v>
      </c>
      <c r="N75">
        <v>54.002000000000002</v>
      </c>
      <c r="O75">
        <v>73.540999999999997</v>
      </c>
      <c r="P75">
        <v>55.171999999999997</v>
      </c>
      <c r="Q75">
        <v>20.12</v>
      </c>
      <c r="R75">
        <v>96600</v>
      </c>
      <c r="S75">
        <v>402.67</v>
      </c>
      <c r="T75" s="1" t="s">
        <v>34</v>
      </c>
      <c r="U75" s="1" t="s">
        <v>34</v>
      </c>
      <c r="V75" s="1" t="s">
        <v>34</v>
      </c>
      <c r="W75" s="1" t="s">
        <v>34</v>
      </c>
      <c r="X75" s="1" t="s">
        <v>34</v>
      </c>
      <c r="Y75" s="1" t="s">
        <v>34</v>
      </c>
      <c r="Z75" s="1" t="s">
        <v>34</v>
      </c>
      <c r="AA75" s="1" t="s">
        <v>34</v>
      </c>
      <c r="AB75" s="1" t="s">
        <v>34</v>
      </c>
      <c r="AC75" s="1" t="s">
        <v>34</v>
      </c>
      <c r="AD75" s="1" t="s">
        <v>34</v>
      </c>
      <c r="AE75" s="1" t="s">
        <v>34</v>
      </c>
      <c r="AF75" s="1" t="s">
        <v>34</v>
      </c>
      <c r="AG75" s="1" t="s">
        <v>34</v>
      </c>
    </row>
    <row r="76" spans="1:33" x14ac:dyDescent="0.35">
      <c r="A76" s="1" t="s">
        <v>327</v>
      </c>
      <c r="B76" s="1" t="s">
        <v>33</v>
      </c>
      <c r="C76" s="1" t="s">
        <v>34</v>
      </c>
      <c r="D76">
        <v>0.755</v>
      </c>
      <c r="E76">
        <v>3.9E-2</v>
      </c>
      <c r="F76">
        <v>0.71399999999999997</v>
      </c>
      <c r="G76">
        <v>4.2720000000000002</v>
      </c>
      <c r="H76">
        <v>-62.622</v>
      </c>
      <c r="I76">
        <v>3.3570000000000002</v>
      </c>
      <c r="J76" s="2">
        <v>0.95599999999999996</v>
      </c>
      <c r="K76" s="2">
        <v>-41.796999999999997</v>
      </c>
      <c r="L76" s="2">
        <v>95.382999999999996</v>
      </c>
      <c r="M76">
        <f>SUM(data_0__2[[#This Row],[Angle X(°)]:[Angle Z(°)]])</f>
        <v>54.542000000000002</v>
      </c>
      <c r="N76">
        <v>49.621000000000002</v>
      </c>
      <c r="O76">
        <v>73.215999999999994</v>
      </c>
      <c r="P76">
        <v>56.121000000000002</v>
      </c>
      <c r="Q76">
        <v>20.11</v>
      </c>
      <c r="R76">
        <v>96600</v>
      </c>
      <c r="S76">
        <v>402.67</v>
      </c>
      <c r="T76" s="1" t="s">
        <v>34</v>
      </c>
      <c r="U76" s="1" t="s">
        <v>34</v>
      </c>
      <c r="V76" s="1" t="s">
        <v>34</v>
      </c>
      <c r="W76" s="1" t="s">
        <v>34</v>
      </c>
      <c r="X76" s="1" t="s">
        <v>34</v>
      </c>
      <c r="Y76" s="1" t="s">
        <v>34</v>
      </c>
      <c r="Z76" s="1" t="s">
        <v>34</v>
      </c>
      <c r="AA76" s="1" t="s">
        <v>34</v>
      </c>
      <c r="AB76" s="1" t="s">
        <v>34</v>
      </c>
      <c r="AC76" s="1" t="s">
        <v>34</v>
      </c>
      <c r="AD76" s="1" t="s">
        <v>34</v>
      </c>
      <c r="AE76" s="1" t="s">
        <v>34</v>
      </c>
      <c r="AF76" s="1" t="s">
        <v>34</v>
      </c>
      <c r="AG76" s="1" t="s">
        <v>34</v>
      </c>
    </row>
    <row r="77" spans="1:33" x14ac:dyDescent="0.35">
      <c r="A77" s="1" t="s">
        <v>328</v>
      </c>
      <c r="B77" s="1" t="s">
        <v>33</v>
      </c>
      <c r="C77" s="1" t="s">
        <v>34</v>
      </c>
      <c r="D77">
        <v>0.78300000000000003</v>
      </c>
      <c r="E77">
        <v>0.04</v>
      </c>
      <c r="F77">
        <v>0.65800000000000003</v>
      </c>
      <c r="G77">
        <v>1.1599999999999999</v>
      </c>
      <c r="H77">
        <v>-40.283000000000001</v>
      </c>
      <c r="I77">
        <v>0.54900000000000004</v>
      </c>
      <c r="J77" s="2">
        <v>1.137</v>
      </c>
      <c r="K77" s="2">
        <v>-45.988999999999997</v>
      </c>
      <c r="L77" s="2">
        <v>97.052999999999997</v>
      </c>
      <c r="M77">
        <f>SUM(data_0__2[[#This Row],[Angle X(°)]:[Angle Z(°)]])</f>
        <v>52.201000000000001</v>
      </c>
      <c r="N77">
        <v>46.137</v>
      </c>
      <c r="O77">
        <v>73.203000000000003</v>
      </c>
      <c r="P77">
        <v>57.030999999999999</v>
      </c>
      <c r="Q77">
        <v>20.11</v>
      </c>
      <c r="R77">
        <v>96600</v>
      </c>
      <c r="S77">
        <v>402.67</v>
      </c>
      <c r="T77" s="1" t="s">
        <v>34</v>
      </c>
      <c r="U77" s="1" t="s">
        <v>34</v>
      </c>
      <c r="V77" s="1" t="s">
        <v>34</v>
      </c>
      <c r="W77" s="1" t="s">
        <v>34</v>
      </c>
      <c r="X77" s="1" t="s">
        <v>34</v>
      </c>
      <c r="Y77" s="1" t="s">
        <v>34</v>
      </c>
      <c r="Z77" s="1" t="s">
        <v>34</v>
      </c>
      <c r="AA77" s="1" t="s">
        <v>34</v>
      </c>
      <c r="AB77" s="1" t="s">
        <v>34</v>
      </c>
      <c r="AC77" s="1" t="s">
        <v>34</v>
      </c>
      <c r="AD77" s="1" t="s">
        <v>34</v>
      </c>
      <c r="AE77" s="1" t="s">
        <v>34</v>
      </c>
      <c r="AF77" s="1" t="s">
        <v>34</v>
      </c>
      <c r="AG77" s="1" t="s">
        <v>34</v>
      </c>
    </row>
    <row r="78" spans="1:33" x14ac:dyDescent="0.35">
      <c r="A78" s="1" t="s">
        <v>329</v>
      </c>
      <c r="B78" s="1" t="s">
        <v>33</v>
      </c>
      <c r="C78" s="1" t="s">
        <v>34</v>
      </c>
      <c r="D78">
        <v>0.85799999999999998</v>
      </c>
      <c r="E78">
        <v>3.4000000000000002E-2</v>
      </c>
      <c r="F78">
        <v>0.59399999999999997</v>
      </c>
      <c r="G78">
        <v>2.4409999999999998</v>
      </c>
      <c r="H78">
        <v>-57.555999999999997</v>
      </c>
      <c r="I78">
        <v>1.831</v>
      </c>
      <c r="J78" s="2">
        <v>1.3680000000000001</v>
      </c>
      <c r="K78" s="2">
        <v>-50.51</v>
      </c>
      <c r="L78" s="2">
        <v>98.563999999999993</v>
      </c>
      <c r="M78">
        <f>SUM(data_0__2[[#This Row],[Angle X(°)]:[Angle Z(°)]])</f>
        <v>49.421999999999997</v>
      </c>
      <c r="N78">
        <v>43.042999999999999</v>
      </c>
      <c r="O78">
        <v>73.462999999999994</v>
      </c>
      <c r="P78">
        <v>57.954000000000001</v>
      </c>
      <c r="Q78">
        <v>20.14</v>
      </c>
      <c r="R78">
        <v>96599</v>
      </c>
      <c r="S78">
        <v>402.76</v>
      </c>
      <c r="T78" s="1" t="s">
        <v>34</v>
      </c>
      <c r="U78" s="1" t="s">
        <v>34</v>
      </c>
      <c r="V78" s="1" t="s">
        <v>34</v>
      </c>
      <c r="W78" s="1" t="s">
        <v>34</v>
      </c>
      <c r="X78" s="1" t="s">
        <v>34</v>
      </c>
      <c r="Y78" s="1" t="s">
        <v>34</v>
      </c>
      <c r="Z78" s="1" t="s">
        <v>34</v>
      </c>
      <c r="AA78" s="1" t="s">
        <v>34</v>
      </c>
      <c r="AB78" s="1" t="s">
        <v>34</v>
      </c>
      <c r="AC78" s="1" t="s">
        <v>34</v>
      </c>
      <c r="AD78" s="1" t="s">
        <v>34</v>
      </c>
      <c r="AE78" s="1" t="s">
        <v>34</v>
      </c>
      <c r="AF78" s="1" t="s">
        <v>34</v>
      </c>
      <c r="AG78" s="1" t="s">
        <v>34</v>
      </c>
    </row>
    <row r="79" spans="1:33" x14ac:dyDescent="0.35">
      <c r="A79" s="1" t="s">
        <v>330</v>
      </c>
      <c r="B79" s="1" t="s">
        <v>33</v>
      </c>
      <c r="C79" s="1" t="s">
        <v>34</v>
      </c>
      <c r="D79">
        <v>1.0209999999999999</v>
      </c>
      <c r="E79">
        <v>0.04</v>
      </c>
      <c r="F79">
        <v>0.47299999999999998</v>
      </c>
      <c r="G79">
        <v>7.0190000000000001</v>
      </c>
      <c r="H79">
        <v>-98.328000000000003</v>
      </c>
      <c r="I79">
        <v>4.7610000000000001</v>
      </c>
      <c r="J79" s="2">
        <v>1.7470000000000001</v>
      </c>
      <c r="K79" s="2">
        <v>-58.518999999999998</v>
      </c>
      <c r="L79" s="2">
        <v>100.25</v>
      </c>
      <c r="M79">
        <f>SUM(data_0__2[[#This Row],[Angle X(°)]:[Angle Z(°)]])</f>
        <v>43.478000000000002</v>
      </c>
      <c r="N79">
        <v>38.116</v>
      </c>
      <c r="O79">
        <v>75.334999999999994</v>
      </c>
      <c r="P79">
        <v>58.747</v>
      </c>
      <c r="Q79">
        <v>20.11</v>
      </c>
      <c r="R79">
        <v>96599</v>
      </c>
      <c r="S79">
        <v>402.76</v>
      </c>
      <c r="T79" s="1" t="s">
        <v>34</v>
      </c>
      <c r="U79" s="1" t="s">
        <v>34</v>
      </c>
      <c r="V79" s="1" t="s">
        <v>34</v>
      </c>
      <c r="W79" s="1" t="s">
        <v>34</v>
      </c>
      <c r="X79" s="1" t="s">
        <v>34</v>
      </c>
      <c r="Y79" s="1" t="s">
        <v>34</v>
      </c>
      <c r="Z79" s="1" t="s">
        <v>34</v>
      </c>
      <c r="AA79" s="1" t="s">
        <v>34</v>
      </c>
      <c r="AB79" s="1" t="s">
        <v>34</v>
      </c>
      <c r="AC79" s="1" t="s">
        <v>34</v>
      </c>
      <c r="AD79" s="1" t="s">
        <v>34</v>
      </c>
      <c r="AE79" s="1" t="s">
        <v>34</v>
      </c>
      <c r="AF79" s="1" t="s">
        <v>34</v>
      </c>
      <c r="AG79" s="1" t="s">
        <v>34</v>
      </c>
    </row>
    <row r="80" spans="1:33" x14ac:dyDescent="0.35">
      <c r="A80" s="1" t="s">
        <v>331</v>
      </c>
      <c r="B80" s="1" t="s">
        <v>33</v>
      </c>
      <c r="C80" s="1" t="s">
        <v>34</v>
      </c>
      <c r="D80">
        <v>0.96799999999999997</v>
      </c>
      <c r="E80">
        <v>2.4E-2</v>
      </c>
      <c r="F80">
        <v>0.311</v>
      </c>
      <c r="G80">
        <v>5.2489999999999997</v>
      </c>
      <c r="H80">
        <v>-60.12</v>
      </c>
      <c r="I80">
        <v>1.77</v>
      </c>
      <c r="J80" s="2">
        <v>2.3130000000000002</v>
      </c>
      <c r="K80" s="2">
        <v>-67.352000000000004</v>
      </c>
      <c r="L80" s="2">
        <v>101.827</v>
      </c>
      <c r="M80">
        <f>SUM(data_0__2[[#This Row],[Angle X(°)]:[Angle Z(°)]])</f>
        <v>36.787999999999997</v>
      </c>
      <c r="N80">
        <v>32.174999999999997</v>
      </c>
      <c r="O80">
        <v>79.650999999999996</v>
      </c>
      <c r="P80">
        <v>59.15</v>
      </c>
      <c r="Q80">
        <v>20.09</v>
      </c>
      <c r="R80">
        <v>96598</v>
      </c>
      <c r="S80">
        <v>402.84</v>
      </c>
      <c r="T80" s="1" t="s">
        <v>34</v>
      </c>
      <c r="U80" s="1" t="s">
        <v>34</v>
      </c>
      <c r="V80" s="1" t="s">
        <v>34</v>
      </c>
      <c r="W80" s="1" t="s">
        <v>34</v>
      </c>
      <c r="X80" s="1" t="s">
        <v>34</v>
      </c>
      <c r="Y80" s="1" t="s">
        <v>34</v>
      </c>
      <c r="Z80" s="1" t="s">
        <v>34</v>
      </c>
      <c r="AA80" s="1" t="s">
        <v>34</v>
      </c>
      <c r="AB80" s="1" t="s">
        <v>34</v>
      </c>
      <c r="AC80" s="1" t="s">
        <v>34</v>
      </c>
      <c r="AD80" s="1" t="s">
        <v>34</v>
      </c>
      <c r="AE80" s="1" t="s">
        <v>34</v>
      </c>
      <c r="AF80" s="1" t="s">
        <v>34</v>
      </c>
      <c r="AG80" s="1" t="s">
        <v>34</v>
      </c>
    </row>
    <row r="81" spans="1:33" x14ac:dyDescent="0.35">
      <c r="A81" s="1" t="s">
        <v>332</v>
      </c>
      <c r="B81" s="1" t="s">
        <v>33</v>
      </c>
      <c r="C81" s="1" t="s">
        <v>34</v>
      </c>
      <c r="D81">
        <v>0.92</v>
      </c>
      <c r="E81">
        <v>2.9000000000000001E-2</v>
      </c>
      <c r="F81">
        <v>0.26700000000000002</v>
      </c>
      <c r="G81">
        <v>2.8079999999999998</v>
      </c>
      <c r="H81">
        <v>-27.954000000000001</v>
      </c>
      <c r="I81">
        <v>0.85399999999999998</v>
      </c>
      <c r="J81" s="2">
        <v>2.8839999999999999</v>
      </c>
      <c r="K81" s="2">
        <v>-70.745999999999995</v>
      </c>
      <c r="L81" s="2">
        <v>102.83199999999999</v>
      </c>
      <c r="M81">
        <f>SUM(data_0__2[[#This Row],[Angle X(°)]:[Angle Z(°)]])</f>
        <v>34.97</v>
      </c>
      <c r="N81">
        <v>29.289000000000001</v>
      </c>
      <c r="O81">
        <v>81.444999999999993</v>
      </c>
      <c r="P81">
        <v>60.411000000000001</v>
      </c>
      <c r="Q81">
        <v>20.09</v>
      </c>
      <c r="R81">
        <v>96599</v>
      </c>
      <c r="S81">
        <v>402.76</v>
      </c>
      <c r="T81" s="1" t="s">
        <v>34</v>
      </c>
      <c r="U81" s="1" t="s">
        <v>34</v>
      </c>
      <c r="V81" s="1" t="s">
        <v>34</v>
      </c>
      <c r="W81" s="1" t="s">
        <v>34</v>
      </c>
      <c r="X81" s="1" t="s">
        <v>34</v>
      </c>
      <c r="Y81" s="1" t="s">
        <v>34</v>
      </c>
      <c r="Z81" s="1" t="s">
        <v>34</v>
      </c>
      <c r="AA81" s="1" t="s">
        <v>34</v>
      </c>
      <c r="AB81" s="1" t="s">
        <v>34</v>
      </c>
      <c r="AC81" s="1" t="s">
        <v>34</v>
      </c>
      <c r="AD81" s="1" t="s">
        <v>34</v>
      </c>
      <c r="AE81" s="1" t="s">
        <v>34</v>
      </c>
      <c r="AF81" s="1" t="s">
        <v>34</v>
      </c>
      <c r="AG81" s="1" t="s">
        <v>34</v>
      </c>
    </row>
    <row r="82" spans="1:33" x14ac:dyDescent="0.35">
      <c r="A82" s="1" t="s">
        <v>333</v>
      </c>
      <c r="B82" s="1" t="s">
        <v>33</v>
      </c>
      <c r="C82" s="1" t="s">
        <v>34</v>
      </c>
      <c r="D82">
        <v>1.095</v>
      </c>
      <c r="E82">
        <v>3.3000000000000002E-2</v>
      </c>
      <c r="F82">
        <v>0.28000000000000003</v>
      </c>
      <c r="G82">
        <v>1.343</v>
      </c>
      <c r="H82">
        <v>-38.695999999999998</v>
      </c>
      <c r="I82">
        <v>0</v>
      </c>
      <c r="J82" s="2">
        <v>3.6749999999999998</v>
      </c>
      <c r="K82" s="2">
        <v>-73.521000000000001</v>
      </c>
      <c r="L82" s="2">
        <v>103.46899999999999</v>
      </c>
      <c r="M82">
        <f>SUM(data_0__2[[#This Row],[Angle X(°)]:[Angle Z(°)]])</f>
        <v>33.62299999999999</v>
      </c>
      <c r="N82">
        <v>27.780999999999999</v>
      </c>
      <c r="O82">
        <v>81.951999999999998</v>
      </c>
      <c r="P82">
        <v>61.905999999999999</v>
      </c>
      <c r="Q82">
        <v>20.12</v>
      </c>
      <c r="R82">
        <v>96600</v>
      </c>
      <c r="S82">
        <v>402.67</v>
      </c>
      <c r="T82" s="1" t="s">
        <v>34</v>
      </c>
      <c r="U82" s="1" t="s">
        <v>34</v>
      </c>
      <c r="V82" s="1" t="s">
        <v>34</v>
      </c>
      <c r="W82" s="1" t="s">
        <v>34</v>
      </c>
      <c r="X82" s="1" t="s">
        <v>34</v>
      </c>
      <c r="Y82" s="1" t="s">
        <v>34</v>
      </c>
      <c r="Z82" s="1" t="s">
        <v>34</v>
      </c>
      <c r="AA82" s="1" t="s">
        <v>34</v>
      </c>
      <c r="AB82" s="1" t="s">
        <v>34</v>
      </c>
      <c r="AC82" s="1" t="s">
        <v>34</v>
      </c>
      <c r="AD82" s="1" t="s">
        <v>34</v>
      </c>
      <c r="AE82" s="1" t="s">
        <v>34</v>
      </c>
      <c r="AF82" s="1" t="s">
        <v>34</v>
      </c>
      <c r="AG82" s="1" t="s">
        <v>34</v>
      </c>
    </row>
    <row r="83" spans="1:33" x14ac:dyDescent="0.35">
      <c r="A83" s="1" t="s">
        <v>334</v>
      </c>
      <c r="B83" s="1" t="s">
        <v>33</v>
      </c>
      <c r="C83" s="1" t="s">
        <v>34</v>
      </c>
      <c r="D83">
        <v>0.93700000000000006</v>
      </c>
      <c r="E83">
        <v>3.7999999999999999E-2</v>
      </c>
      <c r="F83">
        <v>5.1999999999999998E-2</v>
      </c>
      <c r="G83">
        <v>1.4039999999999999</v>
      </c>
      <c r="H83">
        <v>-37.475999999999999</v>
      </c>
      <c r="I83">
        <v>-0.54900000000000004</v>
      </c>
      <c r="J83" s="2">
        <v>6.0640000000000001</v>
      </c>
      <c r="K83" s="2">
        <v>-79.117999999999995</v>
      </c>
      <c r="L83" s="2">
        <v>102.426</v>
      </c>
      <c r="M83">
        <f>SUM(data_0__2[[#This Row],[Angle X(°)]:[Angle Z(°)]])</f>
        <v>29.372</v>
      </c>
      <c r="N83">
        <v>25.713999999999999</v>
      </c>
      <c r="O83">
        <v>81.718000000000004</v>
      </c>
      <c r="P83">
        <v>65.597999999999999</v>
      </c>
      <c r="Q83">
        <v>20.12</v>
      </c>
      <c r="R83">
        <v>96600</v>
      </c>
      <c r="S83">
        <v>402.67</v>
      </c>
      <c r="T83" s="1" t="s">
        <v>34</v>
      </c>
      <c r="U83" s="1" t="s">
        <v>34</v>
      </c>
      <c r="V83" s="1" t="s">
        <v>34</v>
      </c>
      <c r="W83" s="1" t="s">
        <v>34</v>
      </c>
      <c r="X83" s="1" t="s">
        <v>34</v>
      </c>
      <c r="Y83" s="1" t="s">
        <v>34</v>
      </c>
      <c r="Z83" s="1" t="s">
        <v>34</v>
      </c>
      <c r="AA83" s="1" t="s">
        <v>34</v>
      </c>
      <c r="AB83" s="1" t="s">
        <v>34</v>
      </c>
      <c r="AC83" s="1" t="s">
        <v>34</v>
      </c>
      <c r="AD83" s="1" t="s">
        <v>34</v>
      </c>
      <c r="AE83" s="1" t="s">
        <v>34</v>
      </c>
      <c r="AF83" s="1" t="s">
        <v>34</v>
      </c>
      <c r="AG83" s="1" t="s">
        <v>34</v>
      </c>
    </row>
    <row r="84" spans="1:33" x14ac:dyDescent="0.35">
      <c r="A84" s="1" t="s">
        <v>335</v>
      </c>
      <c r="B84" s="1" t="s">
        <v>33</v>
      </c>
      <c r="C84" s="1" t="s">
        <v>34</v>
      </c>
      <c r="D84">
        <v>1.0289999999999999</v>
      </c>
      <c r="E84">
        <v>2.3E-2</v>
      </c>
      <c r="F84">
        <v>0.129</v>
      </c>
      <c r="G84">
        <v>1.1599999999999999</v>
      </c>
      <c r="H84">
        <v>-15.991</v>
      </c>
      <c r="I84">
        <v>0</v>
      </c>
      <c r="J84" s="2">
        <v>7.1689999999999996</v>
      </c>
      <c r="K84" s="2">
        <v>-80.144999999999996</v>
      </c>
      <c r="L84" s="2">
        <v>102.629</v>
      </c>
      <c r="M84">
        <f>SUM(data_0__2[[#This Row],[Angle X(°)]:[Angle Z(°)]])</f>
        <v>29.653000000000006</v>
      </c>
      <c r="N84">
        <v>24.856000000000002</v>
      </c>
      <c r="O84">
        <v>81.510000000000005</v>
      </c>
      <c r="P84">
        <v>67.326999999999998</v>
      </c>
      <c r="Q84">
        <v>20.07</v>
      </c>
      <c r="R84">
        <v>96599</v>
      </c>
      <c r="S84">
        <v>402.76</v>
      </c>
      <c r="T84" s="1" t="s">
        <v>34</v>
      </c>
      <c r="U84" s="1" t="s">
        <v>34</v>
      </c>
      <c r="V84" s="1" t="s">
        <v>34</v>
      </c>
      <c r="W84" s="1" t="s">
        <v>34</v>
      </c>
      <c r="X84" s="1" t="s">
        <v>34</v>
      </c>
      <c r="Y84" s="1" t="s">
        <v>34</v>
      </c>
      <c r="Z84" s="1" t="s">
        <v>34</v>
      </c>
      <c r="AA84" s="1" t="s">
        <v>34</v>
      </c>
      <c r="AB84" s="1" t="s">
        <v>34</v>
      </c>
      <c r="AC84" s="1" t="s">
        <v>34</v>
      </c>
      <c r="AD84" s="1" t="s">
        <v>34</v>
      </c>
      <c r="AE84" s="1" t="s">
        <v>34</v>
      </c>
      <c r="AF84" s="1" t="s">
        <v>34</v>
      </c>
      <c r="AG84" s="1" t="s">
        <v>34</v>
      </c>
    </row>
    <row r="85" spans="1:33" x14ac:dyDescent="0.35">
      <c r="A85" s="1" t="s">
        <v>336</v>
      </c>
      <c r="B85" s="1" t="s">
        <v>33</v>
      </c>
      <c r="C85" s="1" t="s">
        <v>34</v>
      </c>
      <c r="D85">
        <v>0.96899999999999997</v>
      </c>
      <c r="E85">
        <v>0.04</v>
      </c>
      <c r="F85">
        <v>3.7999999999999999E-2</v>
      </c>
      <c r="G85">
        <v>1.4039999999999999</v>
      </c>
      <c r="H85">
        <v>-31.067</v>
      </c>
      <c r="I85">
        <v>-0.183</v>
      </c>
      <c r="J85" s="2">
        <v>12.052</v>
      </c>
      <c r="K85" s="2">
        <v>-83.628</v>
      </c>
      <c r="L85" s="2">
        <v>99.058000000000007</v>
      </c>
      <c r="M85">
        <f>SUM(data_0__2[[#This Row],[Angle X(°)]:[Angle Z(°)]])</f>
        <v>27.482000000000014</v>
      </c>
      <c r="N85">
        <v>23.946000000000002</v>
      </c>
      <c r="O85">
        <v>81.263000000000005</v>
      </c>
      <c r="P85">
        <v>69.692999999999998</v>
      </c>
      <c r="Q85">
        <v>20.11</v>
      </c>
      <c r="R85">
        <v>96600</v>
      </c>
      <c r="S85">
        <v>402.67</v>
      </c>
      <c r="T85" s="1" t="s">
        <v>34</v>
      </c>
      <c r="U85" s="1" t="s">
        <v>34</v>
      </c>
      <c r="V85" s="1" t="s">
        <v>34</v>
      </c>
      <c r="W85" s="1" t="s">
        <v>34</v>
      </c>
      <c r="X85" s="1" t="s">
        <v>34</v>
      </c>
      <c r="Y85" s="1" t="s">
        <v>34</v>
      </c>
      <c r="Z85" s="1" t="s">
        <v>34</v>
      </c>
      <c r="AA85" s="1" t="s">
        <v>34</v>
      </c>
      <c r="AB85" s="1" t="s">
        <v>34</v>
      </c>
      <c r="AC85" s="1" t="s">
        <v>34</v>
      </c>
      <c r="AD85" s="1" t="s">
        <v>34</v>
      </c>
      <c r="AE85" s="1" t="s">
        <v>34</v>
      </c>
      <c r="AF85" s="1" t="s">
        <v>34</v>
      </c>
      <c r="AG85" s="1" t="s">
        <v>34</v>
      </c>
    </row>
    <row r="86" spans="1:33" x14ac:dyDescent="0.35">
      <c r="A86" s="1" t="s">
        <v>337</v>
      </c>
      <c r="B86" s="1" t="s">
        <v>33</v>
      </c>
      <c r="C86" s="1" t="s">
        <v>34</v>
      </c>
      <c r="D86">
        <v>1.0029999999999999</v>
      </c>
      <c r="E86">
        <v>3.2000000000000001E-2</v>
      </c>
      <c r="F86">
        <v>4.2000000000000003E-2</v>
      </c>
      <c r="G86">
        <v>6.0999999999999999E-2</v>
      </c>
      <c r="H86">
        <v>-5.3710000000000004</v>
      </c>
      <c r="I86">
        <v>6.0999999999999999E-2</v>
      </c>
      <c r="J86" s="2">
        <v>15.507</v>
      </c>
      <c r="K86" s="2">
        <v>-84.831000000000003</v>
      </c>
      <c r="L86" s="2">
        <v>97.048000000000002</v>
      </c>
      <c r="M86">
        <f>SUM(data_0__2[[#This Row],[Angle X(°)]:[Angle Z(°)]])</f>
        <v>27.724000000000004</v>
      </c>
      <c r="N86">
        <v>23.373999999999999</v>
      </c>
      <c r="O86">
        <v>81.12</v>
      </c>
      <c r="P86">
        <v>71.174999999999997</v>
      </c>
      <c r="Q86">
        <v>20.14</v>
      </c>
      <c r="R86">
        <v>96599</v>
      </c>
      <c r="S86">
        <v>402.76</v>
      </c>
      <c r="T86" s="1" t="s">
        <v>34</v>
      </c>
      <c r="U86" s="1" t="s">
        <v>34</v>
      </c>
      <c r="V86" s="1" t="s">
        <v>34</v>
      </c>
      <c r="W86" s="1" t="s">
        <v>34</v>
      </c>
      <c r="X86" s="1" t="s">
        <v>34</v>
      </c>
      <c r="Y86" s="1" t="s">
        <v>34</v>
      </c>
      <c r="Z86" s="1" t="s">
        <v>34</v>
      </c>
      <c r="AA86" s="1" t="s">
        <v>34</v>
      </c>
      <c r="AB86" s="1" t="s">
        <v>34</v>
      </c>
      <c r="AC86" s="1" t="s">
        <v>34</v>
      </c>
      <c r="AD86" s="1" t="s">
        <v>34</v>
      </c>
      <c r="AE86" s="1" t="s">
        <v>34</v>
      </c>
      <c r="AF86" s="1" t="s">
        <v>34</v>
      </c>
      <c r="AG86" s="1" t="s">
        <v>34</v>
      </c>
    </row>
    <row r="87" spans="1:33" x14ac:dyDescent="0.35">
      <c r="A87" s="1" t="s">
        <v>338</v>
      </c>
      <c r="B87" s="1" t="s">
        <v>33</v>
      </c>
      <c r="C87" s="1" t="s">
        <v>34</v>
      </c>
      <c r="D87">
        <v>0.99199999999999999</v>
      </c>
      <c r="E87">
        <v>3.4000000000000002E-2</v>
      </c>
      <c r="F87">
        <v>-4.0000000000000001E-3</v>
      </c>
      <c r="G87">
        <v>0.48799999999999999</v>
      </c>
      <c r="H87">
        <v>-19.164999999999999</v>
      </c>
      <c r="I87">
        <v>0.36599999999999999</v>
      </c>
      <c r="J87" s="2">
        <v>23.78</v>
      </c>
      <c r="K87" s="2">
        <v>-86.501000000000005</v>
      </c>
      <c r="L87" s="2">
        <v>90.147999999999996</v>
      </c>
      <c r="M87">
        <f>SUM(data_0__2[[#This Row],[Angle X(°)]:[Angle Z(°)]])</f>
        <v>27.426999999999992</v>
      </c>
      <c r="N87">
        <v>22.945</v>
      </c>
      <c r="O87">
        <v>81.028999999999996</v>
      </c>
      <c r="P87">
        <v>72.41</v>
      </c>
      <c r="Q87">
        <v>20.11</v>
      </c>
      <c r="R87">
        <v>96600</v>
      </c>
      <c r="S87">
        <v>402.67</v>
      </c>
      <c r="T87" s="1" t="s">
        <v>34</v>
      </c>
      <c r="U87" s="1" t="s">
        <v>34</v>
      </c>
      <c r="V87" s="1" t="s">
        <v>34</v>
      </c>
      <c r="W87" s="1" t="s">
        <v>34</v>
      </c>
      <c r="X87" s="1" t="s">
        <v>34</v>
      </c>
      <c r="Y87" s="1" t="s">
        <v>34</v>
      </c>
      <c r="Z87" s="1" t="s">
        <v>34</v>
      </c>
      <c r="AA87" s="1" t="s">
        <v>34</v>
      </c>
      <c r="AB87" s="1" t="s">
        <v>34</v>
      </c>
      <c r="AC87" s="1" t="s">
        <v>34</v>
      </c>
      <c r="AD87" s="1" t="s">
        <v>34</v>
      </c>
      <c r="AE87" s="1" t="s">
        <v>34</v>
      </c>
      <c r="AF87" s="1" t="s">
        <v>34</v>
      </c>
      <c r="AG87" s="1" t="s">
        <v>34</v>
      </c>
    </row>
    <row r="88" spans="1:33" x14ac:dyDescent="0.35">
      <c r="A88" s="1" t="s">
        <v>339</v>
      </c>
      <c r="B88" s="1" t="s">
        <v>33</v>
      </c>
      <c r="C88" s="1" t="s">
        <v>34</v>
      </c>
      <c r="D88">
        <v>1.0009999999999999</v>
      </c>
      <c r="E88">
        <v>3.2000000000000001E-2</v>
      </c>
      <c r="F88">
        <v>-1.2999999999999999E-2</v>
      </c>
      <c r="G88">
        <v>0.122</v>
      </c>
      <c r="H88">
        <v>1.4650000000000001</v>
      </c>
      <c r="I88">
        <v>-0.183</v>
      </c>
      <c r="J88" s="2">
        <v>33.018999999999998</v>
      </c>
      <c r="K88" s="2">
        <v>-87.346999999999994</v>
      </c>
      <c r="L88" s="2">
        <v>82.864000000000004</v>
      </c>
      <c r="M88">
        <f>SUM(data_0__2[[#This Row],[Angle X(°)]:[Angle Z(°)]])</f>
        <v>28.536000000000008</v>
      </c>
      <c r="N88">
        <v>22.606999999999999</v>
      </c>
      <c r="O88">
        <v>81.003</v>
      </c>
      <c r="P88">
        <v>73.372</v>
      </c>
      <c r="Q88">
        <v>20.11</v>
      </c>
      <c r="R88">
        <v>96600</v>
      </c>
      <c r="S88">
        <v>402.67</v>
      </c>
      <c r="T88" s="1" t="s">
        <v>34</v>
      </c>
      <c r="U88" s="1" t="s">
        <v>34</v>
      </c>
      <c r="V88" s="1" t="s">
        <v>34</v>
      </c>
      <c r="W88" s="1" t="s">
        <v>34</v>
      </c>
      <c r="X88" s="1" t="s">
        <v>34</v>
      </c>
      <c r="Y88" s="1" t="s">
        <v>34</v>
      </c>
      <c r="Z88" s="1" t="s">
        <v>34</v>
      </c>
      <c r="AA88" s="1" t="s">
        <v>34</v>
      </c>
      <c r="AB88" s="1" t="s">
        <v>34</v>
      </c>
      <c r="AC88" s="1" t="s">
        <v>34</v>
      </c>
      <c r="AD88" s="1" t="s">
        <v>34</v>
      </c>
      <c r="AE88" s="1" t="s">
        <v>34</v>
      </c>
      <c r="AF88" s="1" t="s">
        <v>34</v>
      </c>
      <c r="AG88" s="1" t="s">
        <v>34</v>
      </c>
    </row>
    <row r="89" spans="1:33" x14ac:dyDescent="0.35">
      <c r="A89" s="1" t="s">
        <v>340</v>
      </c>
      <c r="B89" s="1" t="s">
        <v>33</v>
      </c>
      <c r="C89" s="1" t="s">
        <v>34</v>
      </c>
      <c r="D89">
        <v>0.99199999999999999</v>
      </c>
      <c r="E89">
        <v>3.3000000000000002E-2</v>
      </c>
      <c r="F89">
        <v>-2.1000000000000001E-2</v>
      </c>
      <c r="G89">
        <v>0.183</v>
      </c>
      <c r="H89">
        <v>-3.052</v>
      </c>
      <c r="I89">
        <v>0</v>
      </c>
      <c r="J89" s="2">
        <v>38.792999999999999</v>
      </c>
      <c r="K89" s="2">
        <v>-87.555999999999997</v>
      </c>
      <c r="L89" s="2">
        <v>80.040999999999997</v>
      </c>
      <c r="M89">
        <f>SUM(data_0__2[[#This Row],[Angle X(°)]:[Angle Z(°)]])</f>
        <v>31.277999999999999</v>
      </c>
      <c r="N89">
        <v>22.529</v>
      </c>
      <c r="O89">
        <v>80.977000000000004</v>
      </c>
      <c r="P89">
        <v>73.605999999999995</v>
      </c>
      <c r="Q89">
        <v>20.12</v>
      </c>
      <c r="R89">
        <v>96600</v>
      </c>
      <c r="S89">
        <v>402.67</v>
      </c>
      <c r="T89" s="1" t="s">
        <v>34</v>
      </c>
      <c r="U89" s="1" t="s">
        <v>34</v>
      </c>
      <c r="V89" s="1" t="s">
        <v>34</v>
      </c>
      <c r="W89" s="1" t="s">
        <v>34</v>
      </c>
      <c r="X89" s="1" t="s">
        <v>34</v>
      </c>
      <c r="Y89" s="1" t="s">
        <v>34</v>
      </c>
      <c r="Z89" s="1" t="s">
        <v>34</v>
      </c>
      <c r="AA89" s="1" t="s">
        <v>34</v>
      </c>
      <c r="AB89" s="1" t="s">
        <v>34</v>
      </c>
      <c r="AC89" s="1" t="s">
        <v>34</v>
      </c>
      <c r="AD89" s="1" t="s">
        <v>34</v>
      </c>
      <c r="AE89" s="1" t="s">
        <v>34</v>
      </c>
      <c r="AF89" s="1" t="s">
        <v>34</v>
      </c>
      <c r="AG89" s="1" t="s">
        <v>34</v>
      </c>
    </row>
    <row r="90" spans="1:33" x14ac:dyDescent="0.35">
      <c r="A90" s="1" t="s">
        <v>341</v>
      </c>
      <c r="B90" s="1" t="s">
        <v>33</v>
      </c>
      <c r="C90" s="1" t="s">
        <v>34</v>
      </c>
      <c r="D90">
        <v>1.016</v>
      </c>
      <c r="E90">
        <v>3.4000000000000002E-2</v>
      </c>
      <c r="F90">
        <v>-1.0999999999999999E-2</v>
      </c>
      <c r="G90">
        <v>6.0999999999999999E-2</v>
      </c>
      <c r="H90">
        <v>0.48799999999999999</v>
      </c>
      <c r="I90">
        <v>-0.122</v>
      </c>
      <c r="J90" s="2">
        <v>41.874000000000002</v>
      </c>
      <c r="K90" s="2">
        <v>-87.566999999999993</v>
      </c>
      <c r="L90" s="2">
        <v>80.111999999999995</v>
      </c>
      <c r="M90">
        <f>SUM(data_0__2[[#This Row],[Angle X(°)]:[Angle Z(°)]])</f>
        <v>34.419000000000004</v>
      </c>
      <c r="N90">
        <v>22.529</v>
      </c>
      <c r="O90">
        <v>80.977000000000004</v>
      </c>
      <c r="P90">
        <v>73.632000000000005</v>
      </c>
      <c r="Q90">
        <v>20.14</v>
      </c>
      <c r="R90">
        <v>96600</v>
      </c>
      <c r="S90">
        <v>402.67</v>
      </c>
      <c r="T90" s="1" t="s">
        <v>34</v>
      </c>
      <c r="U90" s="1" t="s">
        <v>34</v>
      </c>
      <c r="V90" s="1" t="s">
        <v>34</v>
      </c>
      <c r="W90" s="1" t="s">
        <v>34</v>
      </c>
      <c r="X90" s="1" t="s">
        <v>34</v>
      </c>
      <c r="Y90" s="1" t="s">
        <v>34</v>
      </c>
      <c r="Z90" s="1" t="s">
        <v>34</v>
      </c>
      <c r="AA90" s="1" t="s">
        <v>34</v>
      </c>
      <c r="AB90" s="1" t="s">
        <v>34</v>
      </c>
      <c r="AC90" s="1" t="s">
        <v>34</v>
      </c>
      <c r="AD90" s="1" t="s">
        <v>34</v>
      </c>
      <c r="AE90" s="1" t="s">
        <v>34</v>
      </c>
      <c r="AF90" s="1" t="s">
        <v>34</v>
      </c>
      <c r="AG90" s="1" t="s">
        <v>34</v>
      </c>
    </row>
    <row r="91" spans="1:33" x14ac:dyDescent="0.35">
      <c r="A91" s="1" t="s">
        <v>342</v>
      </c>
      <c r="B91" s="1" t="s">
        <v>33</v>
      </c>
      <c r="C91" s="1" t="s">
        <v>34</v>
      </c>
      <c r="D91">
        <v>0.97799999999999998</v>
      </c>
      <c r="E91">
        <v>3.3000000000000002E-2</v>
      </c>
      <c r="F91">
        <v>-1.6E-2</v>
      </c>
      <c r="G91">
        <v>-1.2210000000000001</v>
      </c>
      <c r="H91">
        <v>22.277999999999999</v>
      </c>
      <c r="I91">
        <v>-0.54900000000000004</v>
      </c>
      <c r="J91" s="2">
        <v>35.502000000000002</v>
      </c>
      <c r="K91" s="2">
        <v>-86.956999999999994</v>
      </c>
      <c r="L91" s="2">
        <v>90.049000000000007</v>
      </c>
      <c r="M91">
        <f>SUM(data_0__2[[#This Row],[Angle X(°)]:[Angle Z(°)]])</f>
        <v>38.594000000000015</v>
      </c>
      <c r="N91">
        <v>22.672000000000001</v>
      </c>
      <c r="O91">
        <v>81.003</v>
      </c>
      <c r="P91">
        <v>73.111999999999995</v>
      </c>
      <c r="Q91">
        <v>20.11</v>
      </c>
      <c r="R91">
        <v>96600</v>
      </c>
      <c r="S91">
        <v>402.67</v>
      </c>
      <c r="T91" s="1" t="s">
        <v>34</v>
      </c>
      <c r="U91" s="1" t="s">
        <v>34</v>
      </c>
      <c r="V91" s="1" t="s">
        <v>34</v>
      </c>
      <c r="W91" s="1" t="s">
        <v>34</v>
      </c>
      <c r="X91" s="1" t="s">
        <v>34</v>
      </c>
      <c r="Y91" s="1" t="s">
        <v>34</v>
      </c>
      <c r="Z91" s="1" t="s">
        <v>34</v>
      </c>
      <c r="AA91" s="1" t="s">
        <v>34</v>
      </c>
      <c r="AB91" s="1" t="s">
        <v>34</v>
      </c>
      <c r="AC91" s="1" t="s">
        <v>34</v>
      </c>
      <c r="AD91" s="1" t="s">
        <v>34</v>
      </c>
      <c r="AE91" s="1" t="s">
        <v>34</v>
      </c>
      <c r="AF91" s="1" t="s">
        <v>34</v>
      </c>
      <c r="AG91" s="1" t="s">
        <v>34</v>
      </c>
    </row>
    <row r="92" spans="1:33" x14ac:dyDescent="0.35">
      <c r="A92" s="1" t="s">
        <v>343</v>
      </c>
      <c r="B92" s="1" t="s">
        <v>33</v>
      </c>
      <c r="C92" s="1" t="s">
        <v>34</v>
      </c>
      <c r="D92">
        <v>1.0469999999999999</v>
      </c>
      <c r="E92">
        <v>3.4000000000000002E-2</v>
      </c>
      <c r="F92">
        <v>0.08</v>
      </c>
      <c r="G92">
        <v>-1.9530000000000001</v>
      </c>
      <c r="H92">
        <v>35.338999999999999</v>
      </c>
      <c r="I92">
        <v>-0.183</v>
      </c>
      <c r="J92" s="2">
        <v>20.565999999999999</v>
      </c>
      <c r="K92" s="2">
        <v>-84.132999999999996</v>
      </c>
      <c r="L92" s="2">
        <v>110.039</v>
      </c>
      <c r="M92">
        <f>SUM(data_0__2[[#This Row],[Angle X(°)]:[Angle Z(°)]])</f>
        <v>46.472000000000008</v>
      </c>
      <c r="N92">
        <v>23.413</v>
      </c>
      <c r="O92">
        <v>81.171999999999997</v>
      </c>
      <c r="P92">
        <v>70.902000000000001</v>
      </c>
      <c r="Q92">
        <v>20.11</v>
      </c>
      <c r="R92">
        <v>96600</v>
      </c>
      <c r="S92">
        <v>402.67</v>
      </c>
      <c r="T92" s="1" t="s">
        <v>34</v>
      </c>
      <c r="U92" s="1" t="s">
        <v>34</v>
      </c>
      <c r="V92" s="1" t="s">
        <v>34</v>
      </c>
      <c r="W92" s="1" t="s">
        <v>34</v>
      </c>
      <c r="X92" s="1" t="s">
        <v>34</v>
      </c>
      <c r="Y92" s="1" t="s">
        <v>34</v>
      </c>
      <c r="Z92" s="1" t="s">
        <v>34</v>
      </c>
      <c r="AA92" s="1" t="s">
        <v>34</v>
      </c>
      <c r="AB92" s="1" t="s">
        <v>34</v>
      </c>
      <c r="AC92" s="1" t="s">
        <v>34</v>
      </c>
      <c r="AD92" s="1" t="s">
        <v>34</v>
      </c>
      <c r="AE92" s="1" t="s">
        <v>34</v>
      </c>
      <c r="AF92" s="1" t="s">
        <v>34</v>
      </c>
      <c r="AG92" s="1" t="s">
        <v>34</v>
      </c>
    </row>
    <row r="93" spans="1:33" x14ac:dyDescent="0.35">
      <c r="A93" s="1" t="s">
        <v>344</v>
      </c>
      <c r="B93" s="1" t="s">
        <v>33</v>
      </c>
      <c r="C93" s="1" t="s">
        <v>34</v>
      </c>
      <c r="D93">
        <v>0.89300000000000002</v>
      </c>
      <c r="E93">
        <v>3.3000000000000002E-2</v>
      </c>
      <c r="F93">
        <v>7.2999999999999995E-2</v>
      </c>
      <c r="G93">
        <v>-7.0190000000000001</v>
      </c>
      <c r="H93">
        <v>85.388000000000005</v>
      </c>
      <c r="I93">
        <v>0.24399999999999999</v>
      </c>
      <c r="J93" s="2">
        <v>12.849</v>
      </c>
      <c r="K93" s="2">
        <v>-79.453000000000003</v>
      </c>
      <c r="L93" s="2">
        <v>123.69499999999999</v>
      </c>
      <c r="M93">
        <f>SUM(data_0__2[[#This Row],[Angle X(°)]:[Angle Z(°)]])</f>
        <v>57.090999999999994</v>
      </c>
      <c r="N93">
        <v>24.817</v>
      </c>
      <c r="O93">
        <v>81.587999999999994</v>
      </c>
      <c r="P93">
        <v>67.287999999999997</v>
      </c>
      <c r="Q93">
        <v>20.12</v>
      </c>
      <c r="R93">
        <v>96600</v>
      </c>
      <c r="S93">
        <v>402.67</v>
      </c>
      <c r="T93" s="1" t="s">
        <v>34</v>
      </c>
      <c r="U93" s="1" t="s">
        <v>34</v>
      </c>
      <c r="V93" s="1" t="s">
        <v>34</v>
      </c>
      <c r="W93" s="1" t="s">
        <v>34</v>
      </c>
      <c r="X93" s="1" t="s">
        <v>34</v>
      </c>
      <c r="Y93" s="1" t="s">
        <v>34</v>
      </c>
      <c r="Z93" s="1" t="s">
        <v>34</v>
      </c>
      <c r="AA93" s="1" t="s">
        <v>34</v>
      </c>
      <c r="AB93" s="1" t="s">
        <v>34</v>
      </c>
      <c r="AC93" s="1" t="s">
        <v>34</v>
      </c>
      <c r="AD93" s="1" t="s">
        <v>34</v>
      </c>
      <c r="AE93" s="1" t="s">
        <v>34</v>
      </c>
      <c r="AF93" s="1" t="s">
        <v>34</v>
      </c>
      <c r="AG93" s="1" t="s">
        <v>34</v>
      </c>
    </row>
    <row r="94" spans="1:33" x14ac:dyDescent="0.35">
      <c r="A94" s="1" t="s">
        <v>345</v>
      </c>
      <c r="B94" s="1" t="s">
        <v>33</v>
      </c>
      <c r="C94" s="1" t="s">
        <v>34</v>
      </c>
      <c r="D94">
        <v>0.97599999999999998</v>
      </c>
      <c r="E94">
        <v>3.2000000000000001E-2</v>
      </c>
      <c r="F94">
        <v>0.32800000000000001</v>
      </c>
      <c r="G94">
        <v>-2.5019999999999998</v>
      </c>
      <c r="H94">
        <v>73.242000000000004</v>
      </c>
      <c r="I94">
        <v>-1.4650000000000001</v>
      </c>
      <c r="J94" s="2">
        <v>8.7669999999999995</v>
      </c>
      <c r="K94" s="2">
        <v>-70.637</v>
      </c>
      <c r="L94" s="2">
        <v>134.36799999999999</v>
      </c>
      <c r="M94">
        <f>SUM(data_0__2[[#This Row],[Angle X(°)]:[Angle Z(°)]])</f>
        <v>72.49799999999999</v>
      </c>
      <c r="N94">
        <v>28.184000000000001</v>
      </c>
      <c r="O94">
        <v>82.186000000000007</v>
      </c>
      <c r="P94">
        <v>61.256</v>
      </c>
      <c r="Q94">
        <v>20.149999999999999</v>
      </c>
      <c r="R94">
        <v>96602</v>
      </c>
      <c r="S94">
        <v>402.5</v>
      </c>
      <c r="T94" s="1" t="s">
        <v>34</v>
      </c>
      <c r="U94" s="1" t="s">
        <v>34</v>
      </c>
      <c r="V94" s="1" t="s">
        <v>34</v>
      </c>
      <c r="W94" s="1" t="s">
        <v>34</v>
      </c>
      <c r="X94" s="1" t="s">
        <v>34</v>
      </c>
      <c r="Y94" s="1" t="s">
        <v>34</v>
      </c>
      <c r="Z94" s="1" t="s">
        <v>34</v>
      </c>
      <c r="AA94" s="1" t="s">
        <v>34</v>
      </c>
      <c r="AB94" s="1" t="s">
        <v>34</v>
      </c>
      <c r="AC94" s="1" t="s">
        <v>34</v>
      </c>
      <c r="AD94" s="1" t="s">
        <v>34</v>
      </c>
      <c r="AE94" s="1" t="s">
        <v>34</v>
      </c>
      <c r="AF94" s="1" t="s">
        <v>34</v>
      </c>
      <c r="AG94" s="1" t="s">
        <v>34</v>
      </c>
    </row>
    <row r="95" spans="1:33" x14ac:dyDescent="0.35">
      <c r="A95" s="1" t="s">
        <v>346</v>
      </c>
      <c r="B95" s="1" t="s">
        <v>33</v>
      </c>
      <c r="C95" s="1" t="s">
        <v>34</v>
      </c>
      <c r="D95">
        <v>0.85599999999999998</v>
      </c>
      <c r="E95">
        <v>3.5000000000000003E-2</v>
      </c>
      <c r="F95">
        <v>0.32900000000000001</v>
      </c>
      <c r="G95">
        <v>-0.54900000000000004</v>
      </c>
      <c r="H95">
        <v>35.338999999999999</v>
      </c>
      <c r="I95">
        <v>-0.85399999999999998</v>
      </c>
      <c r="J95" s="2">
        <v>8.4320000000000004</v>
      </c>
      <c r="K95" s="2">
        <v>-66.396000000000001</v>
      </c>
      <c r="L95" s="2">
        <v>141.553</v>
      </c>
      <c r="M95">
        <f>SUM(data_0__2[[#This Row],[Angle X(°)]:[Angle Z(°)]])</f>
        <v>83.588999999999999</v>
      </c>
      <c r="N95">
        <v>30.914000000000001</v>
      </c>
      <c r="O95">
        <v>82.55</v>
      </c>
      <c r="P95">
        <v>57.576999999999998</v>
      </c>
      <c r="Q95">
        <v>20.11</v>
      </c>
      <c r="R95">
        <v>96601</v>
      </c>
      <c r="S95">
        <v>402.58</v>
      </c>
      <c r="T95" s="1" t="s">
        <v>34</v>
      </c>
      <c r="U95" s="1" t="s">
        <v>34</v>
      </c>
      <c r="V95" s="1" t="s">
        <v>34</v>
      </c>
      <c r="W95" s="1" t="s">
        <v>34</v>
      </c>
      <c r="X95" s="1" t="s">
        <v>34</v>
      </c>
      <c r="Y95" s="1" t="s">
        <v>34</v>
      </c>
      <c r="Z95" s="1" t="s">
        <v>34</v>
      </c>
      <c r="AA95" s="1" t="s">
        <v>34</v>
      </c>
      <c r="AB95" s="1" t="s">
        <v>34</v>
      </c>
      <c r="AC95" s="1" t="s">
        <v>34</v>
      </c>
      <c r="AD95" s="1" t="s">
        <v>34</v>
      </c>
      <c r="AE95" s="1" t="s">
        <v>34</v>
      </c>
      <c r="AF95" s="1" t="s">
        <v>34</v>
      </c>
      <c r="AG95" s="1" t="s">
        <v>34</v>
      </c>
    </row>
    <row r="96" spans="1:33" x14ac:dyDescent="0.35">
      <c r="A96" s="1" t="s">
        <v>347</v>
      </c>
      <c r="B96" s="1" t="s">
        <v>33</v>
      </c>
      <c r="C96" s="1" t="s">
        <v>34</v>
      </c>
      <c r="D96">
        <v>0.75800000000000001</v>
      </c>
      <c r="E96">
        <v>3.3000000000000002E-2</v>
      </c>
      <c r="F96">
        <v>0.47899999999999998</v>
      </c>
      <c r="G96">
        <v>-2.9910000000000001</v>
      </c>
      <c r="H96">
        <v>96.741</v>
      </c>
      <c r="I96">
        <v>-1.4039999999999999</v>
      </c>
      <c r="J96" s="2">
        <v>7.4930000000000003</v>
      </c>
      <c r="K96" s="2">
        <v>-59.012999999999998</v>
      </c>
      <c r="L96" s="2">
        <v>149.27099999999999</v>
      </c>
      <c r="M96">
        <f>SUM(data_0__2[[#This Row],[Angle X(°)]:[Angle Z(°)]])</f>
        <v>97.750999999999991</v>
      </c>
      <c r="N96">
        <v>34.475999999999999</v>
      </c>
      <c r="O96">
        <v>82.927000000000007</v>
      </c>
      <c r="P96">
        <v>53.859000000000002</v>
      </c>
      <c r="Q96">
        <v>20.14</v>
      </c>
      <c r="R96">
        <v>96601</v>
      </c>
      <c r="S96">
        <v>402.58</v>
      </c>
      <c r="T96" s="1" t="s">
        <v>34</v>
      </c>
      <c r="U96" s="1" t="s">
        <v>34</v>
      </c>
      <c r="V96" s="1" t="s">
        <v>34</v>
      </c>
      <c r="W96" s="1" t="s">
        <v>34</v>
      </c>
      <c r="X96" s="1" t="s">
        <v>34</v>
      </c>
      <c r="Y96" s="1" t="s">
        <v>34</v>
      </c>
      <c r="Z96" s="1" t="s">
        <v>34</v>
      </c>
      <c r="AA96" s="1" t="s">
        <v>34</v>
      </c>
      <c r="AB96" s="1" t="s">
        <v>34</v>
      </c>
      <c r="AC96" s="1" t="s">
        <v>34</v>
      </c>
      <c r="AD96" s="1" t="s">
        <v>34</v>
      </c>
      <c r="AE96" s="1" t="s">
        <v>34</v>
      </c>
      <c r="AF96" s="1" t="s">
        <v>34</v>
      </c>
      <c r="AG96" s="1" t="s">
        <v>34</v>
      </c>
    </row>
    <row r="97" spans="1:33" x14ac:dyDescent="0.35">
      <c r="A97" s="1" t="s">
        <v>348</v>
      </c>
      <c r="B97" s="1" t="s">
        <v>33</v>
      </c>
      <c r="C97" s="1" t="s">
        <v>34</v>
      </c>
      <c r="D97">
        <v>0.68300000000000005</v>
      </c>
      <c r="E97">
        <v>3.7999999999999999E-2</v>
      </c>
      <c r="F97">
        <v>0.64</v>
      </c>
      <c r="G97">
        <v>-1.4650000000000001</v>
      </c>
      <c r="H97">
        <v>67.81</v>
      </c>
      <c r="I97">
        <v>-1.526</v>
      </c>
      <c r="J97" s="2">
        <v>6.9050000000000002</v>
      </c>
      <c r="K97" s="2">
        <v>-50.801000000000002</v>
      </c>
      <c r="L97" s="2">
        <v>156.69800000000001</v>
      </c>
      <c r="M97">
        <f>SUM(data_0__2[[#This Row],[Angle X(°)]:[Angle Z(°)]])</f>
        <v>112.80200000000001</v>
      </c>
      <c r="N97">
        <v>39.65</v>
      </c>
      <c r="O97">
        <v>83.512</v>
      </c>
      <c r="P97">
        <v>50.011000000000003</v>
      </c>
      <c r="Q97">
        <v>20.149999999999999</v>
      </c>
      <c r="R97">
        <v>96602</v>
      </c>
      <c r="S97">
        <v>402.5</v>
      </c>
      <c r="T97" s="1" t="s">
        <v>34</v>
      </c>
      <c r="U97" s="1" t="s">
        <v>34</v>
      </c>
      <c r="V97" s="1" t="s">
        <v>34</v>
      </c>
      <c r="W97" s="1" t="s">
        <v>34</v>
      </c>
      <c r="X97" s="1" t="s">
        <v>34</v>
      </c>
      <c r="Y97" s="1" t="s">
        <v>34</v>
      </c>
      <c r="Z97" s="1" t="s">
        <v>34</v>
      </c>
      <c r="AA97" s="1" t="s">
        <v>34</v>
      </c>
      <c r="AB97" s="1" t="s">
        <v>34</v>
      </c>
      <c r="AC97" s="1" t="s">
        <v>34</v>
      </c>
      <c r="AD97" s="1" t="s">
        <v>34</v>
      </c>
      <c r="AE97" s="1" t="s">
        <v>34</v>
      </c>
      <c r="AF97" s="1" t="s">
        <v>34</v>
      </c>
      <c r="AG97" s="1" t="s">
        <v>34</v>
      </c>
    </row>
    <row r="98" spans="1:33" x14ac:dyDescent="0.35">
      <c r="A98" s="1" t="s">
        <v>349</v>
      </c>
      <c r="B98" s="1" t="s">
        <v>33</v>
      </c>
      <c r="C98" s="1" t="s">
        <v>34</v>
      </c>
      <c r="D98">
        <v>0.51100000000000001</v>
      </c>
      <c r="E98">
        <v>3.5000000000000003E-2</v>
      </c>
      <c r="F98">
        <v>0.72</v>
      </c>
      <c r="G98">
        <v>-2.6859999999999999</v>
      </c>
      <c r="H98">
        <v>77.331999999999994</v>
      </c>
      <c r="I98">
        <v>-2.8079999999999998</v>
      </c>
      <c r="J98" s="2">
        <v>6.57</v>
      </c>
      <c r="K98" s="2">
        <v>-43.796999999999997</v>
      </c>
      <c r="L98" s="2">
        <v>163.696</v>
      </c>
      <c r="M98">
        <f>SUM(data_0__2[[#This Row],[Angle X(°)]:[Angle Z(°)]])</f>
        <v>126.46899999999999</v>
      </c>
      <c r="N98">
        <v>44.524999999999999</v>
      </c>
      <c r="O98">
        <v>84.031999999999996</v>
      </c>
      <c r="P98">
        <v>47.58</v>
      </c>
      <c r="Q98">
        <v>20.14</v>
      </c>
      <c r="R98">
        <v>96602</v>
      </c>
      <c r="S98">
        <v>402.5</v>
      </c>
      <c r="T98" s="1" t="s">
        <v>34</v>
      </c>
      <c r="U98" s="1" t="s">
        <v>34</v>
      </c>
      <c r="V98" s="1" t="s">
        <v>34</v>
      </c>
      <c r="W98" s="1" t="s">
        <v>34</v>
      </c>
      <c r="X98" s="1" t="s">
        <v>34</v>
      </c>
      <c r="Y98" s="1" t="s">
        <v>34</v>
      </c>
      <c r="Z98" s="1" t="s">
        <v>34</v>
      </c>
      <c r="AA98" s="1" t="s">
        <v>34</v>
      </c>
      <c r="AB98" s="1" t="s">
        <v>34</v>
      </c>
      <c r="AC98" s="1" t="s">
        <v>34</v>
      </c>
      <c r="AD98" s="1" t="s">
        <v>34</v>
      </c>
      <c r="AE98" s="1" t="s">
        <v>34</v>
      </c>
      <c r="AF98" s="1" t="s">
        <v>34</v>
      </c>
      <c r="AG98" s="1" t="s">
        <v>34</v>
      </c>
    </row>
    <row r="99" spans="1:33" x14ac:dyDescent="0.35">
      <c r="A99" s="1" t="s">
        <v>350</v>
      </c>
      <c r="B99" s="1" t="s">
        <v>33</v>
      </c>
      <c r="C99" s="1" t="s">
        <v>34</v>
      </c>
      <c r="D99">
        <v>0.48899999999999999</v>
      </c>
      <c r="E99">
        <v>2.8000000000000001E-2</v>
      </c>
      <c r="F99">
        <v>0.84599999999999997</v>
      </c>
      <c r="G99">
        <v>-4.7610000000000001</v>
      </c>
      <c r="H99">
        <v>79.102000000000004</v>
      </c>
      <c r="I99">
        <v>-5.9809999999999999</v>
      </c>
      <c r="J99" s="2">
        <v>6.0860000000000003</v>
      </c>
      <c r="K99" s="2">
        <v>-34.728000000000002</v>
      </c>
      <c r="L99" s="2">
        <v>170.35400000000001</v>
      </c>
      <c r="M99">
        <f>SUM(data_0__2[[#This Row],[Angle X(°)]:[Angle Z(°)]])</f>
        <v>141.71200000000002</v>
      </c>
      <c r="N99">
        <v>50.557000000000002</v>
      </c>
      <c r="O99">
        <v>84.63</v>
      </c>
      <c r="P99">
        <v>45.929000000000002</v>
      </c>
      <c r="Q99">
        <v>20.14</v>
      </c>
      <c r="R99">
        <v>96601</v>
      </c>
      <c r="S99">
        <v>402.58</v>
      </c>
      <c r="T99" s="1" t="s">
        <v>34</v>
      </c>
      <c r="U99" s="1" t="s">
        <v>34</v>
      </c>
      <c r="V99" s="1" t="s">
        <v>34</v>
      </c>
      <c r="W99" s="1" t="s">
        <v>34</v>
      </c>
      <c r="X99" s="1" t="s">
        <v>34</v>
      </c>
      <c r="Y99" s="1" t="s">
        <v>34</v>
      </c>
      <c r="Z99" s="1" t="s">
        <v>34</v>
      </c>
      <c r="AA99" s="1" t="s">
        <v>34</v>
      </c>
      <c r="AB99" s="1" t="s">
        <v>34</v>
      </c>
      <c r="AC99" s="1" t="s">
        <v>34</v>
      </c>
      <c r="AD99" s="1" t="s">
        <v>34</v>
      </c>
      <c r="AE99" s="1" t="s">
        <v>34</v>
      </c>
      <c r="AF99" s="1" t="s">
        <v>34</v>
      </c>
      <c r="AG99" s="1" t="s">
        <v>34</v>
      </c>
    </row>
    <row r="100" spans="1:33" x14ac:dyDescent="0.35">
      <c r="A100" s="1" t="s">
        <v>351</v>
      </c>
      <c r="B100" s="1" t="s">
        <v>33</v>
      </c>
      <c r="C100" s="1" t="s">
        <v>34</v>
      </c>
      <c r="D100">
        <v>0.373</v>
      </c>
      <c r="E100">
        <v>2.3E-2</v>
      </c>
      <c r="F100">
        <v>0.86599999999999999</v>
      </c>
      <c r="G100">
        <v>-4.0279999999999996</v>
      </c>
      <c r="H100">
        <v>62.683</v>
      </c>
      <c r="I100">
        <v>-5.4320000000000004</v>
      </c>
      <c r="J100" s="2">
        <v>5.9050000000000002</v>
      </c>
      <c r="K100" s="2">
        <v>-28.916</v>
      </c>
      <c r="L100" s="2">
        <v>176.54499999999999</v>
      </c>
      <c r="M100">
        <f>SUM(data_0__2[[#This Row],[Angle X(°)]:[Angle Z(°)]])</f>
        <v>153.53399999999999</v>
      </c>
      <c r="N100">
        <v>55.418999999999997</v>
      </c>
      <c r="O100">
        <v>85.02</v>
      </c>
      <c r="P100">
        <v>45.487000000000002</v>
      </c>
      <c r="Q100">
        <v>20.14</v>
      </c>
      <c r="R100">
        <v>96601</v>
      </c>
      <c r="S100">
        <v>402.58</v>
      </c>
      <c r="T100" s="1" t="s">
        <v>34</v>
      </c>
      <c r="U100" s="1" t="s">
        <v>34</v>
      </c>
      <c r="V100" s="1" t="s">
        <v>34</v>
      </c>
      <c r="W100" s="1" t="s">
        <v>34</v>
      </c>
      <c r="X100" s="1" t="s">
        <v>34</v>
      </c>
      <c r="Y100" s="1" t="s">
        <v>34</v>
      </c>
      <c r="Z100" s="1" t="s">
        <v>34</v>
      </c>
      <c r="AA100" s="1" t="s">
        <v>34</v>
      </c>
      <c r="AB100" s="1" t="s">
        <v>34</v>
      </c>
      <c r="AC100" s="1" t="s">
        <v>34</v>
      </c>
      <c r="AD100" s="1" t="s">
        <v>34</v>
      </c>
      <c r="AE100" s="1" t="s">
        <v>34</v>
      </c>
      <c r="AF100" s="1" t="s">
        <v>34</v>
      </c>
      <c r="AG100" s="1" t="s">
        <v>34</v>
      </c>
    </row>
    <row r="101" spans="1:33" x14ac:dyDescent="0.35">
      <c r="A101" s="1" t="s">
        <v>352</v>
      </c>
      <c r="B101" s="1" t="s">
        <v>33</v>
      </c>
      <c r="C101" s="1" t="s">
        <v>34</v>
      </c>
      <c r="D101">
        <v>0.30499999999999999</v>
      </c>
      <c r="E101">
        <v>3.5000000000000003E-2</v>
      </c>
      <c r="F101">
        <v>0.94099999999999995</v>
      </c>
      <c r="G101">
        <v>-2.8690000000000002</v>
      </c>
      <c r="H101">
        <v>56.396000000000001</v>
      </c>
      <c r="I101">
        <v>-4.0279999999999996</v>
      </c>
      <c r="J101" s="2">
        <v>5.718</v>
      </c>
      <c r="K101" s="2">
        <v>-23.021999999999998</v>
      </c>
      <c r="L101" s="2">
        <v>-177.369</v>
      </c>
      <c r="M101">
        <f>SUM(data_0__2[[#This Row],[Angle X(°)]:[Angle Z(°)]])</f>
        <v>-194.673</v>
      </c>
      <c r="N101">
        <v>59.761000000000003</v>
      </c>
      <c r="O101">
        <v>85.305999999999997</v>
      </c>
      <c r="P101">
        <v>45.838000000000001</v>
      </c>
      <c r="Q101">
        <v>20.11</v>
      </c>
      <c r="R101">
        <v>96600</v>
      </c>
      <c r="S101">
        <v>402.67</v>
      </c>
      <c r="T101" s="1" t="s">
        <v>34</v>
      </c>
      <c r="U101" s="1" t="s">
        <v>34</v>
      </c>
      <c r="V101" s="1" t="s">
        <v>34</v>
      </c>
      <c r="W101" s="1" t="s">
        <v>34</v>
      </c>
      <c r="X101" s="1" t="s">
        <v>34</v>
      </c>
      <c r="Y101" s="1" t="s">
        <v>34</v>
      </c>
      <c r="Z101" s="1" t="s">
        <v>34</v>
      </c>
      <c r="AA101" s="1" t="s">
        <v>34</v>
      </c>
      <c r="AB101" s="1" t="s">
        <v>34</v>
      </c>
      <c r="AC101" s="1" t="s">
        <v>34</v>
      </c>
      <c r="AD101" s="1" t="s">
        <v>34</v>
      </c>
      <c r="AE101" s="1" t="s">
        <v>34</v>
      </c>
      <c r="AF101" s="1" t="s">
        <v>34</v>
      </c>
      <c r="AG101" s="1" t="s">
        <v>34</v>
      </c>
    </row>
    <row r="102" spans="1:33" x14ac:dyDescent="0.35">
      <c r="A102" s="1" t="s">
        <v>353</v>
      </c>
      <c r="B102" s="1" t="s">
        <v>33</v>
      </c>
      <c r="C102" s="1" t="s">
        <v>34</v>
      </c>
      <c r="D102">
        <v>0.214</v>
      </c>
      <c r="E102">
        <v>3.6999999999999998E-2</v>
      </c>
      <c r="F102">
        <v>0.98799999999999999</v>
      </c>
      <c r="G102">
        <v>-8.6669999999999998</v>
      </c>
      <c r="H102">
        <v>62.073</v>
      </c>
      <c r="I102">
        <v>-5.798</v>
      </c>
      <c r="J102" s="2">
        <v>5.3449999999999998</v>
      </c>
      <c r="K102" s="2">
        <v>-17.533999999999999</v>
      </c>
      <c r="L102" s="2">
        <v>-171.55199999999999</v>
      </c>
      <c r="M102">
        <f>SUM(data_0__2[[#This Row],[Angle X(°)]:[Angle Z(°)]])</f>
        <v>-183.74099999999999</v>
      </c>
      <c r="N102">
        <v>63.790999999999997</v>
      </c>
      <c r="O102">
        <v>85.617999999999995</v>
      </c>
      <c r="P102">
        <v>46.656999999999996</v>
      </c>
      <c r="Q102">
        <v>20.170000000000002</v>
      </c>
      <c r="R102">
        <v>96600</v>
      </c>
      <c r="S102">
        <v>402.67</v>
      </c>
      <c r="T102" s="1" t="s">
        <v>34</v>
      </c>
      <c r="U102" s="1" t="s">
        <v>34</v>
      </c>
      <c r="V102" s="1" t="s">
        <v>34</v>
      </c>
      <c r="W102" s="1" t="s">
        <v>34</v>
      </c>
      <c r="X102" s="1" t="s">
        <v>34</v>
      </c>
      <c r="Y102" s="1" t="s">
        <v>34</v>
      </c>
      <c r="Z102" s="1" t="s">
        <v>34</v>
      </c>
      <c r="AA102" s="1" t="s">
        <v>34</v>
      </c>
      <c r="AB102" s="1" t="s">
        <v>34</v>
      </c>
      <c r="AC102" s="1" t="s">
        <v>34</v>
      </c>
      <c r="AD102" s="1" t="s">
        <v>34</v>
      </c>
      <c r="AE102" s="1" t="s">
        <v>34</v>
      </c>
      <c r="AF102" s="1" t="s">
        <v>34</v>
      </c>
      <c r="AG102" s="1" t="s">
        <v>34</v>
      </c>
    </row>
    <row r="103" spans="1:33" x14ac:dyDescent="0.35">
      <c r="A103" s="1" t="s">
        <v>354</v>
      </c>
      <c r="B103" s="1" t="s">
        <v>33</v>
      </c>
      <c r="C103" s="1" t="s">
        <v>34</v>
      </c>
      <c r="D103">
        <v>0.111</v>
      </c>
      <c r="E103">
        <v>3.1E-2</v>
      </c>
      <c r="F103">
        <v>0.99299999999999999</v>
      </c>
      <c r="G103">
        <v>-12.329000000000001</v>
      </c>
      <c r="H103">
        <v>60.851999999999997</v>
      </c>
      <c r="I103">
        <v>-4.2110000000000003</v>
      </c>
      <c r="J103" s="2">
        <v>4.4269999999999996</v>
      </c>
      <c r="K103" s="2">
        <v>-11.772</v>
      </c>
      <c r="L103" s="2">
        <v>-165.916</v>
      </c>
      <c r="M103">
        <f>SUM(data_0__2[[#This Row],[Angle X(°)]:[Angle Z(°)]])</f>
        <v>-173.261</v>
      </c>
      <c r="N103">
        <v>67.899000000000001</v>
      </c>
      <c r="O103">
        <v>86.32</v>
      </c>
      <c r="P103">
        <v>47.801000000000002</v>
      </c>
      <c r="Q103">
        <v>20.14</v>
      </c>
      <c r="R103">
        <v>96600</v>
      </c>
      <c r="S103">
        <v>402.67</v>
      </c>
      <c r="T103" s="1" t="s">
        <v>34</v>
      </c>
      <c r="U103" s="1" t="s">
        <v>34</v>
      </c>
      <c r="V103" s="1" t="s">
        <v>34</v>
      </c>
      <c r="W103" s="1" t="s">
        <v>34</v>
      </c>
      <c r="X103" s="1" t="s">
        <v>34</v>
      </c>
      <c r="Y103" s="1" t="s">
        <v>34</v>
      </c>
      <c r="Z103" s="1" t="s">
        <v>34</v>
      </c>
      <c r="AA103" s="1" t="s">
        <v>34</v>
      </c>
      <c r="AB103" s="1" t="s">
        <v>34</v>
      </c>
      <c r="AC103" s="1" t="s">
        <v>34</v>
      </c>
      <c r="AD103" s="1" t="s">
        <v>34</v>
      </c>
      <c r="AE103" s="1" t="s">
        <v>34</v>
      </c>
      <c r="AF103" s="1" t="s">
        <v>34</v>
      </c>
      <c r="AG103" s="1" t="s">
        <v>34</v>
      </c>
    </row>
    <row r="104" spans="1:33" x14ac:dyDescent="0.35">
      <c r="A104" s="1" t="s">
        <v>355</v>
      </c>
      <c r="B104" s="1" t="s">
        <v>33</v>
      </c>
      <c r="C104" s="1" t="s">
        <v>34</v>
      </c>
      <c r="D104">
        <v>6.7000000000000004E-2</v>
      </c>
      <c r="E104">
        <v>-0.03</v>
      </c>
      <c r="F104">
        <v>0.98299999999999998</v>
      </c>
      <c r="G104">
        <v>-10.375999999999999</v>
      </c>
      <c r="H104">
        <v>50.902999999999999</v>
      </c>
      <c r="I104">
        <v>-2.38</v>
      </c>
      <c r="J104" s="2">
        <v>3.4609999999999999</v>
      </c>
      <c r="K104" s="2">
        <v>-6.7350000000000003</v>
      </c>
      <c r="L104" s="2">
        <v>-160.411</v>
      </c>
      <c r="M104">
        <f>SUM(data_0__2[[#This Row],[Angle X(°)]:[Angle Z(°)]])</f>
        <v>-163.685</v>
      </c>
      <c r="N104">
        <v>71.799000000000007</v>
      </c>
      <c r="O104">
        <v>87.36</v>
      </c>
      <c r="P104">
        <v>49.231000000000002</v>
      </c>
      <c r="Q104">
        <v>20.14</v>
      </c>
      <c r="R104">
        <v>96600</v>
      </c>
      <c r="S104">
        <v>402.67</v>
      </c>
      <c r="T104" s="1" t="s">
        <v>34</v>
      </c>
      <c r="U104" s="1" t="s">
        <v>34</v>
      </c>
      <c r="V104" s="1" t="s">
        <v>34</v>
      </c>
      <c r="W104" s="1" t="s">
        <v>34</v>
      </c>
      <c r="X104" s="1" t="s">
        <v>34</v>
      </c>
      <c r="Y104" s="1" t="s">
        <v>34</v>
      </c>
      <c r="Z104" s="1" t="s">
        <v>34</v>
      </c>
      <c r="AA104" s="1" t="s">
        <v>34</v>
      </c>
      <c r="AB104" s="1" t="s">
        <v>34</v>
      </c>
      <c r="AC104" s="1" t="s">
        <v>34</v>
      </c>
      <c r="AD104" s="1" t="s">
        <v>34</v>
      </c>
      <c r="AE104" s="1" t="s">
        <v>34</v>
      </c>
      <c r="AF104" s="1" t="s">
        <v>34</v>
      </c>
      <c r="AG104" s="1" t="s">
        <v>34</v>
      </c>
    </row>
    <row r="105" spans="1:33" x14ac:dyDescent="0.35">
      <c r="A105" s="1" t="s">
        <v>356</v>
      </c>
      <c r="B105" s="1" t="s">
        <v>33</v>
      </c>
      <c r="C105" s="1" t="s">
        <v>34</v>
      </c>
      <c r="D105">
        <v>7.2999999999999995E-2</v>
      </c>
      <c r="E105">
        <v>-2.7E-2</v>
      </c>
      <c r="F105">
        <v>0.97299999999999998</v>
      </c>
      <c r="G105">
        <v>-3.54</v>
      </c>
      <c r="H105">
        <v>7.2629999999999999</v>
      </c>
      <c r="I105">
        <v>-2.93</v>
      </c>
      <c r="J105" s="2">
        <v>2.84</v>
      </c>
      <c r="K105" s="2">
        <v>-5.35</v>
      </c>
      <c r="L105" s="2">
        <v>-155.24199999999999</v>
      </c>
      <c r="M105">
        <f>SUM(data_0__2[[#This Row],[Angle X(°)]:[Angle Z(°)]])</f>
        <v>-157.75199999999998</v>
      </c>
      <c r="N105">
        <v>73.787999999999997</v>
      </c>
      <c r="O105">
        <v>88.14</v>
      </c>
      <c r="P105">
        <v>49.959000000000003</v>
      </c>
      <c r="Q105">
        <v>20.170000000000002</v>
      </c>
      <c r="R105">
        <v>96600</v>
      </c>
      <c r="S105">
        <v>402.67</v>
      </c>
      <c r="T105" s="1" t="s">
        <v>34</v>
      </c>
      <c r="U105" s="1" t="s">
        <v>34</v>
      </c>
      <c r="V105" s="1" t="s">
        <v>34</v>
      </c>
      <c r="W105" s="1" t="s">
        <v>34</v>
      </c>
      <c r="X105" s="1" t="s">
        <v>34</v>
      </c>
      <c r="Y105" s="1" t="s">
        <v>34</v>
      </c>
      <c r="Z105" s="1" t="s">
        <v>34</v>
      </c>
      <c r="AA105" s="1" t="s">
        <v>34</v>
      </c>
      <c r="AB105" s="1" t="s">
        <v>34</v>
      </c>
      <c r="AC105" s="1" t="s">
        <v>34</v>
      </c>
      <c r="AD105" s="1" t="s">
        <v>34</v>
      </c>
      <c r="AE105" s="1" t="s">
        <v>34</v>
      </c>
      <c r="AF105" s="1" t="s">
        <v>34</v>
      </c>
      <c r="AG105" s="1" t="s">
        <v>34</v>
      </c>
    </row>
    <row r="106" spans="1:33" x14ac:dyDescent="0.35">
      <c r="A106" s="1" t="s">
        <v>357</v>
      </c>
      <c r="B106" s="1" t="s">
        <v>33</v>
      </c>
      <c r="C106" s="1" t="s">
        <v>34</v>
      </c>
      <c r="D106">
        <v>6.9000000000000006E-2</v>
      </c>
      <c r="E106">
        <v>-2.5999999999999999E-2</v>
      </c>
      <c r="F106">
        <v>1</v>
      </c>
      <c r="G106">
        <v>0.54900000000000004</v>
      </c>
      <c r="H106">
        <v>-7.5069999999999997</v>
      </c>
      <c r="I106">
        <v>-2.1360000000000001</v>
      </c>
      <c r="J106" s="2">
        <v>2.5760000000000001</v>
      </c>
      <c r="K106" s="2">
        <v>-5.3940000000000001</v>
      </c>
      <c r="L106" s="2">
        <v>-150.458</v>
      </c>
      <c r="M106">
        <f>SUM(data_0__2[[#This Row],[Angle X(°)]:[Angle Z(°)]])</f>
        <v>-153.27600000000001</v>
      </c>
      <c r="N106">
        <v>74.334000000000003</v>
      </c>
      <c r="O106">
        <v>88.465000000000003</v>
      </c>
      <c r="P106">
        <v>50.088999999999999</v>
      </c>
      <c r="Q106">
        <v>20.149999999999999</v>
      </c>
      <c r="R106">
        <v>96599</v>
      </c>
      <c r="S106">
        <v>402.76</v>
      </c>
      <c r="T106" s="1" t="s">
        <v>34</v>
      </c>
      <c r="U106" s="1" t="s">
        <v>34</v>
      </c>
      <c r="V106" s="1" t="s">
        <v>34</v>
      </c>
      <c r="W106" s="1" t="s">
        <v>34</v>
      </c>
      <c r="X106" s="1" t="s">
        <v>34</v>
      </c>
      <c r="Y106" s="1" t="s">
        <v>34</v>
      </c>
      <c r="Z106" s="1" t="s">
        <v>34</v>
      </c>
      <c r="AA106" s="1" t="s">
        <v>34</v>
      </c>
      <c r="AB106" s="1" t="s">
        <v>34</v>
      </c>
      <c r="AC106" s="1" t="s">
        <v>34</v>
      </c>
      <c r="AD106" s="1" t="s">
        <v>34</v>
      </c>
      <c r="AE106" s="1" t="s">
        <v>34</v>
      </c>
      <c r="AF106" s="1" t="s">
        <v>34</v>
      </c>
      <c r="AG106" s="1" t="s">
        <v>34</v>
      </c>
    </row>
    <row r="107" spans="1:33" x14ac:dyDescent="0.35">
      <c r="A107" s="1" t="s">
        <v>358</v>
      </c>
      <c r="B107" s="1" t="s">
        <v>33</v>
      </c>
      <c r="C107" s="1" t="s">
        <v>34</v>
      </c>
      <c r="D107">
        <v>9.8000000000000004E-2</v>
      </c>
      <c r="E107">
        <v>-2.9000000000000001E-2</v>
      </c>
      <c r="F107">
        <v>1.012</v>
      </c>
      <c r="G107">
        <v>0.67100000000000004</v>
      </c>
      <c r="H107">
        <v>-1.831</v>
      </c>
      <c r="I107">
        <v>-3.3570000000000002</v>
      </c>
      <c r="J107" s="2">
        <v>2.4660000000000002</v>
      </c>
      <c r="K107" s="2">
        <v>-5.8449999999999998</v>
      </c>
      <c r="L107" s="2">
        <v>-145.904</v>
      </c>
      <c r="M107">
        <f>SUM(data_0__2[[#This Row],[Angle X(°)]:[Angle Z(°)]])</f>
        <v>-149.28299999999999</v>
      </c>
      <c r="N107">
        <v>74.23</v>
      </c>
      <c r="O107">
        <v>88.477999999999994</v>
      </c>
      <c r="P107">
        <v>49.933</v>
      </c>
      <c r="Q107">
        <v>20.170000000000002</v>
      </c>
      <c r="R107">
        <v>96599</v>
      </c>
      <c r="S107">
        <v>402.76</v>
      </c>
      <c r="T107" s="1" t="s">
        <v>34</v>
      </c>
      <c r="U107" s="1" t="s">
        <v>34</v>
      </c>
      <c r="V107" s="1" t="s">
        <v>34</v>
      </c>
      <c r="W107" s="1" t="s">
        <v>34</v>
      </c>
      <c r="X107" s="1" t="s">
        <v>34</v>
      </c>
      <c r="Y107" s="1" t="s">
        <v>34</v>
      </c>
      <c r="Z107" s="1" t="s">
        <v>34</v>
      </c>
      <c r="AA107" s="1" t="s">
        <v>34</v>
      </c>
      <c r="AB107" s="1" t="s">
        <v>34</v>
      </c>
      <c r="AC107" s="1" t="s">
        <v>34</v>
      </c>
      <c r="AD107" s="1" t="s">
        <v>34</v>
      </c>
      <c r="AE107" s="1" t="s">
        <v>34</v>
      </c>
      <c r="AF107" s="1" t="s">
        <v>34</v>
      </c>
      <c r="AG107" s="1" t="s">
        <v>34</v>
      </c>
    </row>
    <row r="108" spans="1:33" x14ac:dyDescent="0.35">
      <c r="A108" s="1" t="s">
        <v>359</v>
      </c>
      <c r="B108" s="1" t="s">
        <v>33</v>
      </c>
      <c r="C108" s="1" t="s">
        <v>34</v>
      </c>
      <c r="D108">
        <v>9.0999999999999998E-2</v>
      </c>
      <c r="E108">
        <v>-2.5000000000000001E-2</v>
      </c>
      <c r="F108">
        <v>1.0189999999999999</v>
      </c>
      <c r="G108">
        <v>0.97699999999999998</v>
      </c>
      <c r="H108">
        <v>3.2349999999999999</v>
      </c>
      <c r="I108">
        <v>-1.7090000000000001</v>
      </c>
      <c r="J108" s="2">
        <v>2.379</v>
      </c>
      <c r="K108" s="2">
        <v>-6.2350000000000003</v>
      </c>
      <c r="L108" s="2">
        <v>-141.52600000000001</v>
      </c>
      <c r="M108">
        <f>SUM(data_0__2[[#This Row],[Angle X(°)]:[Angle Z(°)]])</f>
        <v>-145.38200000000001</v>
      </c>
      <c r="N108">
        <v>73.944000000000003</v>
      </c>
      <c r="O108">
        <v>88.516999999999996</v>
      </c>
      <c r="P108">
        <v>49.725000000000001</v>
      </c>
      <c r="Q108">
        <v>20.14</v>
      </c>
      <c r="R108">
        <v>96600</v>
      </c>
      <c r="S108">
        <v>402.67</v>
      </c>
      <c r="T108" s="1" t="s">
        <v>34</v>
      </c>
      <c r="U108" s="1" t="s">
        <v>34</v>
      </c>
      <c r="V108" s="1" t="s">
        <v>34</v>
      </c>
      <c r="W108" s="1" t="s">
        <v>34</v>
      </c>
      <c r="X108" s="1" t="s">
        <v>34</v>
      </c>
      <c r="Y108" s="1" t="s">
        <v>34</v>
      </c>
      <c r="Z108" s="1" t="s">
        <v>34</v>
      </c>
      <c r="AA108" s="1" t="s">
        <v>34</v>
      </c>
      <c r="AB108" s="1" t="s">
        <v>34</v>
      </c>
      <c r="AC108" s="1" t="s">
        <v>34</v>
      </c>
      <c r="AD108" s="1" t="s">
        <v>34</v>
      </c>
      <c r="AE108" s="1" t="s">
        <v>34</v>
      </c>
      <c r="AF108" s="1" t="s">
        <v>34</v>
      </c>
      <c r="AG108" s="1" t="s">
        <v>34</v>
      </c>
    </row>
    <row r="109" spans="1:33" x14ac:dyDescent="0.35">
      <c r="A109" s="1" t="s">
        <v>360</v>
      </c>
      <c r="B109" s="1" t="s">
        <v>33</v>
      </c>
      <c r="C109" s="1" t="s">
        <v>34</v>
      </c>
      <c r="D109">
        <v>0.114</v>
      </c>
      <c r="E109">
        <v>-2.9000000000000001E-2</v>
      </c>
      <c r="F109">
        <v>0.98599999999999999</v>
      </c>
      <c r="G109">
        <v>3.113</v>
      </c>
      <c r="H109">
        <v>-0.91600000000000004</v>
      </c>
      <c r="I109">
        <v>0.61</v>
      </c>
      <c r="J109" s="2">
        <v>2.3130000000000002</v>
      </c>
      <c r="K109" s="2">
        <v>-6.2839999999999998</v>
      </c>
      <c r="L109" s="2">
        <v>-137.10400000000001</v>
      </c>
      <c r="M109">
        <f>SUM(data_0__2[[#This Row],[Angle X(°)]:[Angle Z(°)]])</f>
        <v>-141.07500000000002</v>
      </c>
      <c r="N109">
        <v>73.918000000000006</v>
      </c>
      <c r="O109">
        <v>88.451999999999998</v>
      </c>
      <c r="P109">
        <v>49.712000000000003</v>
      </c>
      <c r="Q109">
        <v>20.11</v>
      </c>
      <c r="R109">
        <v>96600</v>
      </c>
      <c r="S109">
        <v>402.67</v>
      </c>
      <c r="T109" s="1" t="s">
        <v>34</v>
      </c>
      <c r="U109" s="1" t="s">
        <v>34</v>
      </c>
      <c r="V109" s="1" t="s">
        <v>34</v>
      </c>
      <c r="W109" s="1" t="s">
        <v>34</v>
      </c>
      <c r="X109" s="1" t="s">
        <v>34</v>
      </c>
      <c r="Y109" s="1" t="s">
        <v>34</v>
      </c>
      <c r="Z109" s="1" t="s">
        <v>34</v>
      </c>
      <c r="AA109" s="1" t="s">
        <v>34</v>
      </c>
      <c r="AB109" s="1" t="s">
        <v>34</v>
      </c>
      <c r="AC109" s="1" t="s">
        <v>34</v>
      </c>
      <c r="AD109" s="1" t="s">
        <v>34</v>
      </c>
      <c r="AE109" s="1" t="s">
        <v>34</v>
      </c>
      <c r="AF109" s="1" t="s">
        <v>34</v>
      </c>
      <c r="AG109" s="1" t="s">
        <v>34</v>
      </c>
    </row>
    <row r="110" spans="1:33" x14ac:dyDescent="0.35">
      <c r="A110" s="1" t="s">
        <v>361</v>
      </c>
      <c r="B110" s="1" t="s">
        <v>33</v>
      </c>
      <c r="C110" s="1" t="s">
        <v>34</v>
      </c>
      <c r="D110">
        <v>-3.5000000000000003E-2</v>
      </c>
      <c r="E110">
        <v>-1.4999999999999999E-2</v>
      </c>
      <c r="F110">
        <v>0.98699999999999999</v>
      </c>
      <c r="G110">
        <v>22.216999999999999</v>
      </c>
      <c r="H110">
        <v>36.316000000000003</v>
      </c>
      <c r="I110">
        <v>-8.7889999999999997</v>
      </c>
      <c r="J110" s="2">
        <v>3.0649999999999999</v>
      </c>
      <c r="K110" s="2">
        <v>-5.3449999999999998</v>
      </c>
      <c r="L110" s="2">
        <v>-133.077</v>
      </c>
      <c r="M110">
        <f>SUM(data_0__2[[#This Row],[Angle X(°)]:[Angle Z(°)]])</f>
        <v>-135.357</v>
      </c>
      <c r="N110">
        <v>74.203999999999994</v>
      </c>
      <c r="O110">
        <v>87.971000000000004</v>
      </c>
      <c r="P110">
        <v>50.076000000000001</v>
      </c>
      <c r="Q110">
        <v>20.170000000000002</v>
      </c>
      <c r="R110">
        <v>96600</v>
      </c>
      <c r="S110">
        <v>402.67</v>
      </c>
      <c r="T110" s="1" t="s">
        <v>34</v>
      </c>
      <c r="U110" s="1" t="s">
        <v>34</v>
      </c>
      <c r="V110" s="1" t="s">
        <v>34</v>
      </c>
      <c r="W110" s="1" t="s">
        <v>34</v>
      </c>
      <c r="X110" s="1" t="s">
        <v>34</v>
      </c>
      <c r="Y110" s="1" t="s">
        <v>34</v>
      </c>
      <c r="Z110" s="1" t="s">
        <v>34</v>
      </c>
      <c r="AA110" s="1" t="s">
        <v>34</v>
      </c>
      <c r="AB110" s="1" t="s">
        <v>34</v>
      </c>
      <c r="AC110" s="1" t="s">
        <v>34</v>
      </c>
      <c r="AD110" s="1" t="s">
        <v>34</v>
      </c>
      <c r="AE110" s="1" t="s">
        <v>34</v>
      </c>
      <c r="AF110" s="1" t="s">
        <v>34</v>
      </c>
      <c r="AG110" s="1" t="s">
        <v>34</v>
      </c>
    </row>
    <row r="111" spans="1:33" x14ac:dyDescent="0.35">
      <c r="A111" s="1" t="s">
        <v>362</v>
      </c>
      <c r="B111" s="1" t="s">
        <v>33</v>
      </c>
      <c r="C111" s="1" t="s">
        <v>34</v>
      </c>
      <c r="D111">
        <v>-0.06</v>
      </c>
      <c r="E111">
        <v>5.6000000000000001E-2</v>
      </c>
      <c r="F111">
        <v>1.018</v>
      </c>
      <c r="G111">
        <v>43.457000000000001</v>
      </c>
      <c r="H111">
        <v>17.456</v>
      </c>
      <c r="I111">
        <v>-4.944</v>
      </c>
      <c r="J111" s="2">
        <v>6.141</v>
      </c>
      <c r="K111" s="2">
        <v>-2.0819999999999999</v>
      </c>
      <c r="L111" s="2">
        <v>-129.47900000000001</v>
      </c>
      <c r="M111">
        <f>SUM(data_0__2[[#This Row],[Angle X(°)]:[Angle Z(°)]])</f>
        <v>-125.42000000000002</v>
      </c>
      <c r="N111">
        <v>75.698999999999998</v>
      </c>
      <c r="O111">
        <v>86.372</v>
      </c>
      <c r="P111">
        <v>51.337000000000003</v>
      </c>
      <c r="Q111">
        <v>20.14</v>
      </c>
      <c r="R111">
        <v>96600</v>
      </c>
      <c r="S111">
        <v>402.67</v>
      </c>
      <c r="T111" s="1" t="s">
        <v>34</v>
      </c>
      <c r="U111" s="1" t="s">
        <v>34</v>
      </c>
      <c r="V111" s="1" t="s">
        <v>34</v>
      </c>
      <c r="W111" s="1" t="s">
        <v>34</v>
      </c>
      <c r="X111" s="1" t="s">
        <v>34</v>
      </c>
      <c r="Y111" s="1" t="s">
        <v>34</v>
      </c>
      <c r="Z111" s="1" t="s">
        <v>34</v>
      </c>
      <c r="AA111" s="1" t="s">
        <v>34</v>
      </c>
      <c r="AB111" s="1" t="s">
        <v>34</v>
      </c>
      <c r="AC111" s="1" t="s">
        <v>34</v>
      </c>
      <c r="AD111" s="1" t="s">
        <v>34</v>
      </c>
      <c r="AE111" s="1" t="s">
        <v>34</v>
      </c>
      <c r="AF111" s="1" t="s">
        <v>34</v>
      </c>
      <c r="AG111" s="1" t="s">
        <v>34</v>
      </c>
    </row>
    <row r="112" spans="1:33" x14ac:dyDescent="0.35">
      <c r="A112" s="1" t="s">
        <v>363</v>
      </c>
      <c r="B112" s="1" t="s">
        <v>33</v>
      </c>
      <c r="C112" s="1" t="s">
        <v>34</v>
      </c>
      <c r="D112">
        <v>-6.3E-2</v>
      </c>
      <c r="E112">
        <v>0.16400000000000001</v>
      </c>
      <c r="F112">
        <v>1.0269999999999999</v>
      </c>
      <c r="G112">
        <v>54.503999999999998</v>
      </c>
      <c r="H112">
        <v>22.033999999999999</v>
      </c>
      <c r="I112">
        <v>-5.5540000000000003</v>
      </c>
      <c r="J112" s="2">
        <v>10.701000000000001</v>
      </c>
      <c r="K112" s="2">
        <v>0.14299999999999999</v>
      </c>
      <c r="L112" s="2">
        <v>-125.931</v>
      </c>
      <c r="M112">
        <f>SUM(data_0__2[[#This Row],[Angle X(°)]:[Angle Z(°)]])</f>
        <v>-115.08699999999999</v>
      </c>
      <c r="N112">
        <v>76.933999999999997</v>
      </c>
      <c r="O112">
        <v>83.680999999999997</v>
      </c>
      <c r="P112">
        <v>52.454999999999998</v>
      </c>
      <c r="Q112">
        <v>20.149999999999999</v>
      </c>
      <c r="R112">
        <v>96599</v>
      </c>
      <c r="S112">
        <v>402.76</v>
      </c>
      <c r="T112" s="1" t="s">
        <v>34</v>
      </c>
      <c r="U112" s="1" t="s">
        <v>34</v>
      </c>
      <c r="V112" s="1" t="s">
        <v>34</v>
      </c>
      <c r="W112" s="1" t="s">
        <v>34</v>
      </c>
      <c r="X112" s="1" t="s">
        <v>34</v>
      </c>
      <c r="Y112" s="1" t="s">
        <v>34</v>
      </c>
      <c r="Z112" s="1" t="s">
        <v>34</v>
      </c>
      <c r="AA112" s="1" t="s">
        <v>34</v>
      </c>
      <c r="AB112" s="1" t="s">
        <v>34</v>
      </c>
      <c r="AC112" s="1" t="s">
        <v>34</v>
      </c>
      <c r="AD112" s="1" t="s">
        <v>34</v>
      </c>
      <c r="AE112" s="1" t="s">
        <v>34</v>
      </c>
      <c r="AF112" s="1" t="s">
        <v>34</v>
      </c>
      <c r="AG112" s="1" t="s">
        <v>34</v>
      </c>
    </row>
    <row r="113" spans="1:33" x14ac:dyDescent="0.35">
      <c r="A113" s="1" t="s">
        <v>364</v>
      </c>
      <c r="B113" s="1" t="s">
        <v>33</v>
      </c>
      <c r="C113" s="1" t="s">
        <v>34</v>
      </c>
      <c r="D113">
        <v>-9.0999999999999998E-2</v>
      </c>
      <c r="E113">
        <v>0.27100000000000002</v>
      </c>
      <c r="F113">
        <v>0.96599999999999997</v>
      </c>
      <c r="G113">
        <v>51.88</v>
      </c>
      <c r="H113">
        <v>29.663</v>
      </c>
      <c r="I113">
        <v>-5.7370000000000001</v>
      </c>
      <c r="J113" s="2">
        <v>15.661</v>
      </c>
      <c r="K113" s="2">
        <v>2.181</v>
      </c>
      <c r="L113" s="2">
        <v>-122.217</v>
      </c>
      <c r="M113">
        <f>SUM(data_0__2[[#This Row],[Angle X(°)]:[Angle Z(°)]])</f>
        <v>-104.375</v>
      </c>
      <c r="N113">
        <v>78.403000000000006</v>
      </c>
      <c r="O113">
        <v>80.613</v>
      </c>
      <c r="P113">
        <v>53.521000000000001</v>
      </c>
      <c r="Q113">
        <v>20.149999999999999</v>
      </c>
      <c r="R113">
        <v>96599</v>
      </c>
      <c r="S113">
        <v>402.76</v>
      </c>
      <c r="T113" s="1" t="s">
        <v>34</v>
      </c>
      <c r="U113" s="1" t="s">
        <v>34</v>
      </c>
      <c r="V113" s="1" t="s">
        <v>34</v>
      </c>
      <c r="W113" s="1" t="s">
        <v>34</v>
      </c>
      <c r="X113" s="1" t="s">
        <v>34</v>
      </c>
      <c r="Y113" s="1" t="s">
        <v>34</v>
      </c>
      <c r="Z113" s="1" t="s">
        <v>34</v>
      </c>
      <c r="AA113" s="1" t="s">
        <v>34</v>
      </c>
      <c r="AB113" s="1" t="s">
        <v>34</v>
      </c>
      <c r="AC113" s="1" t="s">
        <v>34</v>
      </c>
      <c r="AD113" s="1" t="s">
        <v>34</v>
      </c>
      <c r="AE113" s="1" t="s">
        <v>34</v>
      </c>
      <c r="AF113" s="1" t="s">
        <v>34</v>
      </c>
      <c r="AG113" s="1" t="s">
        <v>34</v>
      </c>
    </row>
    <row r="114" spans="1:33" x14ac:dyDescent="0.35">
      <c r="A114" s="1" t="s">
        <v>365</v>
      </c>
      <c r="B114" s="1" t="s">
        <v>33</v>
      </c>
      <c r="C114" s="1" t="s">
        <v>34</v>
      </c>
      <c r="D114">
        <v>-0.125</v>
      </c>
      <c r="E114">
        <v>0.34399999999999997</v>
      </c>
      <c r="F114">
        <v>0.88600000000000001</v>
      </c>
      <c r="G114">
        <v>66.406000000000006</v>
      </c>
      <c r="H114">
        <v>6.4089999999999998</v>
      </c>
      <c r="I114">
        <v>-6.1040000000000001</v>
      </c>
      <c r="J114" s="2">
        <v>21.22</v>
      </c>
      <c r="K114" s="2">
        <v>3.5270000000000001</v>
      </c>
      <c r="L114" s="2">
        <v>-118.867</v>
      </c>
      <c r="M114">
        <f>SUM(data_0__2[[#This Row],[Angle X(°)]:[Angle Z(°)]])</f>
        <v>-94.12</v>
      </c>
      <c r="N114">
        <v>79.924000000000007</v>
      </c>
      <c r="O114">
        <v>77.298000000000002</v>
      </c>
      <c r="P114">
        <v>54.99</v>
      </c>
      <c r="Q114">
        <v>20.14</v>
      </c>
      <c r="R114">
        <v>96598</v>
      </c>
      <c r="S114">
        <v>402.84</v>
      </c>
      <c r="T114" s="1" t="s">
        <v>34</v>
      </c>
      <c r="U114" s="1" t="s">
        <v>34</v>
      </c>
      <c r="V114" s="1" t="s">
        <v>34</v>
      </c>
      <c r="W114" s="1" t="s">
        <v>34</v>
      </c>
      <c r="X114" s="1" t="s">
        <v>34</v>
      </c>
      <c r="Y114" s="1" t="s">
        <v>34</v>
      </c>
      <c r="Z114" s="1" t="s">
        <v>34</v>
      </c>
      <c r="AA114" s="1" t="s">
        <v>34</v>
      </c>
      <c r="AB114" s="1" t="s">
        <v>34</v>
      </c>
      <c r="AC114" s="1" t="s">
        <v>34</v>
      </c>
      <c r="AD114" s="1" t="s">
        <v>34</v>
      </c>
      <c r="AE114" s="1" t="s">
        <v>34</v>
      </c>
      <c r="AF114" s="1" t="s">
        <v>34</v>
      </c>
      <c r="AG114" s="1" t="s">
        <v>34</v>
      </c>
    </row>
    <row r="115" spans="1:33" x14ac:dyDescent="0.35">
      <c r="A115" s="1" t="s">
        <v>366</v>
      </c>
      <c r="B115" s="1" t="s">
        <v>33</v>
      </c>
      <c r="C115" s="1" t="s">
        <v>34</v>
      </c>
      <c r="D115">
        <v>-0.14599999999999999</v>
      </c>
      <c r="E115">
        <v>0.435</v>
      </c>
      <c r="F115">
        <v>0.873</v>
      </c>
      <c r="G115">
        <v>64.757999999999996</v>
      </c>
      <c r="H115">
        <v>8.85</v>
      </c>
      <c r="I115">
        <v>-3.9670000000000001</v>
      </c>
      <c r="J115" s="2">
        <v>27.521000000000001</v>
      </c>
      <c r="K115" s="2">
        <v>4.883</v>
      </c>
      <c r="L115" s="2">
        <v>-115.68600000000001</v>
      </c>
      <c r="M115">
        <f>SUM(data_0__2[[#This Row],[Angle X(°)]:[Angle Z(°)]])</f>
        <v>-83.282000000000011</v>
      </c>
      <c r="N115">
        <v>81.236999999999995</v>
      </c>
      <c r="O115">
        <v>73.697000000000003</v>
      </c>
      <c r="P115">
        <v>57.238999999999997</v>
      </c>
      <c r="Q115">
        <v>20.12</v>
      </c>
      <c r="R115">
        <v>96596</v>
      </c>
      <c r="S115">
        <v>403.01</v>
      </c>
      <c r="T115" s="1" t="s">
        <v>34</v>
      </c>
      <c r="U115" s="1" t="s">
        <v>34</v>
      </c>
      <c r="V115" s="1" t="s">
        <v>34</v>
      </c>
      <c r="W115" s="1" t="s">
        <v>34</v>
      </c>
      <c r="X115" s="1" t="s">
        <v>34</v>
      </c>
      <c r="Y115" s="1" t="s">
        <v>34</v>
      </c>
      <c r="Z115" s="1" t="s">
        <v>34</v>
      </c>
      <c r="AA115" s="1" t="s">
        <v>34</v>
      </c>
      <c r="AB115" s="1" t="s">
        <v>34</v>
      </c>
      <c r="AC115" s="1" t="s">
        <v>34</v>
      </c>
      <c r="AD115" s="1" t="s">
        <v>34</v>
      </c>
      <c r="AE115" s="1" t="s">
        <v>34</v>
      </c>
      <c r="AF115" s="1" t="s">
        <v>34</v>
      </c>
      <c r="AG115" s="1" t="s">
        <v>34</v>
      </c>
    </row>
    <row r="116" spans="1:33" x14ac:dyDescent="0.35">
      <c r="A116" s="1" t="s">
        <v>367</v>
      </c>
      <c r="B116" s="1" t="s">
        <v>33</v>
      </c>
      <c r="C116" s="1" t="s">
        <v>34</v>
      </c>
      <c r="D116">
        <v>-0.16</v>
      </c>
      <c r="E116">
        <v>0.52600000000000002</v>
      </c>
      <c r="F116">
        <v>0.80800000000000005</v>
      </c>
      <c r="G116">
        <v>59.631</v>
      </c>
      <c r="H116">
        <v>0.36599999999999999</v>
      </c>
      <c r="I116">
        <v>-4.0890000000000004</v>
      </c>
      <c r="J116" s="2">
        <v>33.267000000000003</v>
      </c>
      <c r="K116" s="2">
        <v>5.2510000000000003</v>
      </c>
      <c r="L116" s="2">
        <v>-112.747</v>
      </c>
      <c r="M116">
        <f>SUM(data_0__2[[#This Row],[Angle X(°)]:[Angle Z(°)]])</f>
        <v>-74.228999999999999</v>
      </c>
      <c r="N116">
        <v>82.094999999999999</v>
      </c>
      <c r="O116">
        <v>70.459999999999994</v>
      </c>
      <c r="P116">
        <v>59.683</v>
      </c>
      <c r="Q116">
        <v>20.12</v>
      </c>
      <c r="R116">
        <v>96597</v>
      </c>
      <c r="S116">
        <v>402.93</v>
      </c>
      <c r="T116" s="1" t="s">
        <v>34</v>
      </c>
      <c r="U116" s="1" t="s">
        <v>34</v>
      </c>
      <c r="V116" s="1" t="s">
        <v>34</v>
      </c>
      <c r="W116" s="1" t="s">
        <v>34</v>
      </c>
      <c r="X116" s="1" t="s">
        <v>34</v>
      </c>
      <c r="Y116" s="1" t="s">
        <v>34</v>
      </c>
      <c r="Z116" s="1" t="s">
        <v>34</v>
      </c>
      <c r="AA116" s="1" t="s">
        <v>34</v>
      </c>
      <c r="AB116" s="1" t="s">
        <v>34</v>
      </c>
      <c r="AC116" s="1" t="s">
        <v>34</v>
      </c>
      <c r="AD116" s="1" t="s">
        <v>34</v>
      </c>
      <c r="AE116" s="1" t="s">
        <v>34</v>
      </c>
      <c r="AF116" s="1" t="s">
        <v>34</v>
      </c>
      <c r="AG116" s="1" t="s">
        <v>34</v>
      </c>
    </row>
    <row r="117" spans="1:33" x14ac:dyDescent="0.35">
      <c r="A117" s="1" t="s">
        <v>368</v>
      </c>
      <c r="B117" s="1" t="s">
        <v>33</v>
      </c>
      <c r="C117" s="1" t="s">
        <v>34</v>
      </c>
      <c r="D117">
        <v>-0.16700000000000001</v>
      </c>
      <c r="E117">
        <v>0.59599999999999997</v>
      </c>
      <c r="F117">
        <v>0.83499999999999996</v>
      </c>
      <c r="G117">
        <v>55.847000000000001</v>
      </c>
      <c r="H117">
        <v>-3.54</v>
      </c>
      <c r="I117">
        <v>-1.2210000000000001</v>
      </c>
      <c r="J117" s="2">
        <v>38.738</v>
      </c>
      <c r="K117" s="2">
        <v>5.2130000000000001</v>
      </c>
      <c r="L117" s="2">
        <v>-110.27</v>
      </c>
      <c r="M117">
        <f>SUM(data_0__2[[#This Row],[Angle X(°)]:[Angle Z(°)]])</f>
        <v>-66.318999999999988</v>
      </c>
      <c r="N117">
        <v>82.406999999999996</v>
      </c>
      <c r="O117">
        <v>67.638999999999996</v>
      </c>
      <c r="P117">
        <v>62.048999999999999</v>
      </c>
      <c r="Q117">
        <v>20.14</v>
      </c>
      <c r="R117">
        <v>96597</v>
      </c>
      <c r="S117">
        <v>402.93</v>
      </c>
      <c r="T117" s="1" t="s">
        <v>34</v>
      </c>
      <c r="U117" s="1" t="s">
        <v>34</v>
      </c>
      <c r="V117" s="1" t="s">
        <v>34</v>
      </c>
      <c r="W117" s="1" t="s">
        <v>34</v>
      </c>
      <c r="X117" s="1" t="s">
        <v>34</v>
      </c>
      <c r="Y117" s="1" t="s">
        <v>34</v>
      </c>
      <c r="Z117" s="1" t="s">
        <v>34</v>
      </c>
      <c r="AA117" s="1" t="s">
        <v>34</v>
      </c>
      <c r="AB117" s="1" t="s">
        <v>34</v>
      </c>
      <c r="AC117" s="1" t="s">
        <v>34</v>
      </c>
      <c r="AD117" s="1" t="s">
        <v>34</v>
      </c>
      <c r="AE117" s="1" t="s">
        <v>34</v>
      </c>
      <c r="AF117" s="1" t="s">
        <v>34</v>
      </c>
      <c r="AG117" s="1" t="s">
        <v>34</v>
      </c>
    </row>
    <row r="118" spans="1:33" x14ac:dyDescent="0.35">
      <c r="A118" s="1" t="s">
        <v>369</v>
      </c>
      <c r="B118" s="1" t="s">
        <v>33</v>
      </c>
      <c r="C118" s="1" t="s">
        <v>34</v>
      </c>
      <c r="D118">
        <v>-0.13600000000000001</v>
      </c>
      <c r="E118">
        <v>0.67100000000000004</v>
      </c>
      <c r="F118">
        <v>0.70799999999999996</v>
      </c>
      <c r="G118">
        <v>51.085999999999999</v>
      </c>
      <c r="H118">
        <v>-4.7</v>
      </c>
      <c r="I118">
        <v>3.1739999999999999</v>
      </c>
      <c r="J118" s="2">
        <v>43.44</v>
      </c>
      <c r="K118" s="2">
        <v>4.6970000000000001</v>
      </c>
      <c r="L118" s="2">
        <v>-107.74299999999999</v>
      </c>
      <c r="M118">
        <f>SUM(data_0__2[[#This Row],[Angle X(°)]:[Angle Z(°)]])</f>
        <v>-59.605999999999995</v>
      </c>
      <c r="N118">
        <v>82.198999999999998</v>
      </c>
      <c r="O118">
        <v>65.247</v>
      </c>
      <c r="P118">
        <v>64.298000000000002</v>
      </c>
      <c r="Q118">
        <v>20.14</v>
      </c>
      <c r="R118">
        <v>96597</v>
      </c>
      <c r="S118">
        <v>402.93</v>
      </c>
      <c r="T118" s="1" t="s">
        <v>34</v>
      </c>
      <c r="U118" s="1" t="s">
        <v>34</v>
      </c>
      <c r="V118" s="1" t="s">
        <v>34</v>
      </c>
      <c r="W118" s="1" t="s">
        <v>34</v>
      </c>
      <c r="X118" s="1" t="s">
        <v>34</v>
      </c>
      <c r="Y118" s="1" t="s">
        <v>34</v>
      </c>
      <c r="Z118" s="1" t="s">
        <v>34</v>
      </c>
      <c r="AA118" s="1" t="s">
        <v>34</v>
      </c>
      <c r="AB118" s="1" t="s">
        <v>34</v>
      </c>
      <c r="AC118" s="1" t="s">
        <v>34</v>
      </c>
      <c r="AD118" s="1" t="s">
        <v>34</v>
      </c>
      <c r="AE118" s="1" t="s">
        <v>34</v>
      </c>
      <c r="AF118" s="1" t="s">
        <v>34</v>
      </c>
      <c r="AG118" s="1" t="s">
        <v>34</v>
      </c>
    </row>
    <row r="119" spans="1:33" x14ac:dyDescent="0.35">
      <c r="A119" s="1" t="s">
        <v>370</v>
      </c>
      <c r="B119" s="1" t="s">
        <v>33</v>
      </c>
      <c r="C119" s="1" t="s">
        <v>34</v>
      </c>
      <c r="D119">
        <v>-0.14399999999999999</v>
      </c>
      <c r="E119">
        <v>0.751</v>
      </c>
      <c r="F119">
        <v>0.67100000000000004</v>
      </c>
      <c r="G119">
        <v>46.631</v>
      </c>
      <c r="H119">
        <v>1.526</v>
      </c>
      <c r="I119">
        <v>7.3849999999999998</v>
      </c>
      <c r="J119" s="2">
        <v>48.01</v>
      </c>
      <c r="K119" s="2">
        <v>4.2130000000000001</v>
      </c>
      <c r="L119" s="2">
        <v>-104.952</v>
      </c>
      <c r="M119">
        <f>SUM(data_0__2[[#This Row],[Angle X(°)]:[Angle Z(°)]])</f>
        <v>-52.728999999999999</v>
      </c>
      <c r="N119">
        <v>81.796000000000006</v>
      </c>
      <c r="O119">
        <v>62.959000000000003</v>
      </c>
      <c r="P119">
        <v>66.846000000000004</v>
      </c>
      <c r="Q119">
        <v>20.170000000000002</v>
      </c>
      <c r="R119">
        <v>96597</v>
      </c>
      <c r="S119">
        <v>402.93</v>
      </c>
      <c r="T119" s="1" t="s">
        <v>34</v>
      </c>
      <c r="U119" s="1" t="s">
        <v>34</v>
      </c>
      <c r="V119" s="1" t="s">
        <v>34</v>
      </c>
      <c r="W119" s="1" t="s">
        <v>34</v>
      </c>
      <c r="X119" s="1" t="s">
        <v>34</v>
      </c>
      <c r="Y119" s="1" t="s">
        <v>34</v>
      </c>
      <c r="Z119" s="1" t="s">
        <v>34</v>
      </c>
      <c r="AA119" s="1" t="s">
        <v>34</v>
      </c>
      <c r="AB119" s="1" t="s">
        <v>34</v>
      </c>
      <c r="AC119" s="1" t="s">
        <v>34</v>
      </c>
      <c r="AD119" s="1" t="s">
        <v>34</v>
      </c>
      <c r="AE119" s="1" t="s">
        <v>34</v>
      </c>
      <c r="AF119" s="1" t="s">
        <v>34</v>
      </c>
      <c r="AG119" s="1" t="s">
        <v>34</v>
      </c>
    </row>
    <row r="120" spans="1:33" x14ac:dyDescent="0.35">
      <c r="A120" s="1" t="s">
        <v>371</v>
      </c>
      <c r="B120" s="1" t="s">
        <v>33</v>
      </c>
      <c r="C120" s="1" t="s">
        <v>34</v>
      </c>
      <c r="D120">
        <v>-0.112</v>
      </c>
      <c r="E120">
        <v>0.79800000000000004</v>
      </c>
      <c r="F120">
        <v>0.61499999999999999</v>
      </c>
      <c r="G120">
        <v>47.119</v>
      </c>
      <c r="H120">
        <v>3.7839999999999998</v>
      </c>
      <c r="I120">
        <v>10.01</v>
      </c>
      <c r="J120" s="2">
        <v>52.262</v>
      </c>
      <c r="K120" s="2">
        <v>3.5760000000000001</v>
      </c>
      <c r="L120" s="2">
        <v>-101.91500000000001</v>
      </c>
      <c r="M120">
        <f>SUM(data_0__2[[#This Row],[Angle X(°)]:[Angle Z(°)]])</f>
        <v>-46.077000000000005</v>
      </c>
      <c r="N120">
        <v>81.510000000000005</v>
      </c>
      <c r="O120">
        <v>60.58</v>
      </c>
      <c r="P120">
        <v>69.81</v>
      </c>
      <c r="Q120">
        <v>20.12</v>
      </c>
      <c r="R120">
        <v>96598</v>
      </c>
      <c r="S120">
        <v>402.84</v>
      </c>
      <c r="T120" s="1" t="s">
        <v>34</v>
      </c>
      <c r="U120" s="1" t="s">
        <v>34</v>
      </c>
      <c r="V120" s="1" t="s">
        <v>34</v>
      </c>
      <c r="W120" s="1" t="s">
        <v>34</v>
      </c>
      <c r="X120" s="1" t="s">
        <v>34</v>
      </c>
      <c r="Y120" s="1" t="s">
        <v>34</v>
      </c>
      <c r="Z120" s="1" t="s">
        <v>34</v>
      </c>
      <c r="AA120" s="1" t="s">
        <v>34</v>
      </c>
      <c r="AB120" s="1" t="s">
        <v>34</v>
      </c>
      <c r="AC120" s="1" t="s">
        <v>34</v>
      </c>
      <c r="AD120" s="1" t="s">
        <v>34</v>
      </c>
      <c r="AE120" s="1" t="s">
        <v>34</v>
      </c>
      <c r="AF120" s="1" t="s">
        <v>34</v>
      </c>
      <c r="AG120" s="1" t="s">
        <v>34</v>
      </c>
    </row>
    <row r="121" spans="1:33" x14ac:dyDescent="0.35">
      <c r="A121" s="1" t="s">
        <v>372</v>
      </c>
      <c r="B121" s="1" t="s">
        <v>33</v>
      </c>
      <c r="C121" s="1" t="s">
        <v>34</v>
      </c>
      <c r="D121">
        <v>-0.112</v>
      </c>
      <c r="E121">
        <v>0.85499999999999998</v>
      </c>
      <c r="F121">
        <v>0.55800000000000005</v>
      </c>
      <c r="G121">
        <v>50.841999999999999</v>
      </c>
      <c r="H121">
        <v>2.8690000000000002</v>
      </c>
      <c r="I121">
        <v>4.0890000000000004</v>
      </c>
      <c r="J121" s="2">
        <v>56.914999999999999</v>
      </c>
      <c r="K121" s="2">
        <v>3.1480000000000001</v>
      </c>
      <c r="L121" s="2">
        <v>-99.152000000000001</v>
      </c>
      <c r="M121">
        <f>SUM(data_0__2[[#This Row],[Angle X(°)]:[Angle Z(°)]])</f>
        <v>-39.088999999999999</v>
      </c>
      <c r="N121">
        <v>81.328000000000003</v>
      </c>
      <c r="O121">
        <v>57.993000000000002</v>
      </c>
      <c r="P121">
        <v>73.19</v>
      </c>
      <c r="Q121">
        <v>20.14</v>
      </c>
      <c r="R121">
        <v>96597</v>
      </c>
      <c r="S121">
        <v>402.93</v>
      </c>
      <c r="T121" s="1" t="s">
        <v>34</v>
      </c>
      <c r="U121" s="1" t="s">
        <v>34</v>
      </c>
      <c r="V121" s="1" t="s">
        <v>34</v>
      </c>
      <c r="W121" s="1" t="s">
        <v>34</v>
      </c>
      <c r="X121" s="1" t="s">
        <v>34</v>
      </c>
      <c r="Y121" s="1" t="s">
        <v>34</v>
      </c>
      <c r="Z121" s="1" t="s">
        <v>34</v>
      </c>
      <c r="AA121" s="1" t="s">
        <v>34</v>
      </c>
      <c r="AB121" s="1" t="s">
        <v>34</v>
      </c>
      <c r="AC121" s="1" t="s">
        <v>34</v>
      </c>
      <c r="AD121" s="1" t="s">
        <v>34</v>
      </c>
      <c r="AE121" s="1" t="s">
        <v>34</v>
      </c>
      <c r="AF121" s="1" t="s">
        <v>34</v>
      </c>
      <c r="AG121" s="1" t="s">
        <v>34</v>
      </c>
    </row>
    <row r="122" spans="1:33" x14ac:dyDescent="0.35">
      <c r="A122" s="1" t="s">
        <v>373</v>
      </c>
      <c r="B122" s="1" t="s">
        <v>33</v>
      </c>
      <c r="C122" s="1" t="s">
        <v>34</v>
      </c>
      <c r="D122">
        <v>-0.104</v>
      </c>
      <c r="E122">
        <v>0.91400000000000003</v>
      </c>
      <c r="F122">
        <v>0.46500000000000002</v>
      </c>
      <c r="G122">
        <v>50.292999999999999</v>
      </c>
      <c r="H122">
        <v>-2.5019999999999998</v>
      </c>
      <c r="I122">
        <v>-2.0750000000000002</v>
      </c>
      <c r="J122" s="2">
        <v>61.688000000000002</v>
      </c>
      <c r="K122" s="2">
        <v>3.246</v>
      </c>
      <c r="L122" s="2">
        <v>-96.855000000000004</v>
      </c>
      <c r="M122">
        <f>SUM(data_0__2[[#This Row],[Angle X(°)]:[Angle Z(°)]])</f>
        <v>-31.921000000000006</v>
      </c>
      <c r="N122">
        <v>81.393000000000001</v>
      </c>
      <c r="O122">
        <v>55.51</v>
      </c>
      <c r="P122">
        <v>76.843000000000004</v>
      </c>
      <c r="Q122">
        <v>20.149999999999999</v>
      </c>
      <c r="R122">
        <v>96597</v>
      </c>
      <c r="S122">
        <v>402.93</v>
      </c>
      <c r="T122" s="1" t="s">
        <v>34</v>
      </c>
      <c r="U122" s="1" t="s">
        <v>34</v>
      </c>
      <c r="V122" s="1" t="s">
        <v>34</v>
      </c>
      <c r="W122" s="1" t="s">
        <v>34</v>
      </c>
      <c r="X122" s="1" t="s">
        <v>34</v>
      </c>
      <c r="Y122" s="1" t="s">
        <v>34</v>
      </c>
      <c r="Z122" s="1" t="s">
        <v>34</v>
      </c>
      <c r="AA122" s="1" t="s">
        <v>34</v>
      </c>
      <c r="AB122" s="1" t="s">
        <v>34</v>
      </c>
      <c r="AC122" s="1" t="s">
        <v>34</v>
      </c>
      <c r="AD122" s="1" t="s">
        <v>34</v>
      </c>
      <c r="AE122" s="1" t="s">
        <v>34</v>
      </c>
      <c r="AF122" s="1" t="s">
        <v>34</v>
      </c>
      <c r="AG122" s="1" t="s">
        <v>34</v>
      </c>
    </row>
    <row r="123" spans="1:33" x14ac:dyDescent="0.35">
      <c r="A123" s="1" t="s">
        <v>374</v>
      </c>
      <c r="B123" s="1" t="s">
        <v>33</v>
      </c>
      <c r="C123" s="1" t="s">
        <v>34</v>
      </c>
      <c r="D123">
        <v>-0.112</v>
      </c>
      <c r="E123">
        <v>0.88100000000000001</v>
      </c>
      <c r="F123">
        <v>0.38300000000000001</v>
      </c>
      <c r="G123">
        <v>51.024999999999999</v>
      </c>
      <c r="H123">
        <v>-4.944</v>
      </c>
      <c r="I123">
        <v>1.526</v>
      </c>
      <c r="J123" s="2">
        <v>66.406999999999996</v>
      </c>
      <c r="K123" s="2">
        <v>3.274</v>
      </c>
      <c r="L123" s="2">
        <v>-95.228999999999999</v>
      </c>
      <c r="M123">
        <f>SUM(data_0__2[[#This Row],[Angle X(°)]:[Angle Z(°)]])</f>
        <v>-25.548000000000002</v>
      </c>
      <c r="N123">
        <v>81.471000000000004</v>
      </c>
      <c r="O123">
        <v>53.326000000000001</v>
      </c>
      <c r="P123">
        <v>80.561000000000007</v>
      </c>
      <c r="Q123">
        <v>20.149999999999999</v>
      </c>
      <c r="R123">
        <v>96596</v>
      </c>
      <c r="S123">
        <v>403.01</v>
      </c>
      <c r="T123" s="1" t="s">
        <v>34</v>
      </c>
      <c r="U123" s="1" t="s">
        <v>34</v>
      </c>
      <c r="V123" s="1" t="s">
        <v>34</v>
      </c>
      <c r="W123" s="1" t="s">
        <v>34</v>
      </c>
      <c r="X123" s="1" t="s">
        <v>34</v>
      </c>
      <c r="Y123" s="1" t="s">
        <v>34</v>
      </c>
      <c r="Z123" s="1" t="s">
        <v>34</v>
      </c>
      <c r="AA123" s="1" t="s">
        <v>34</v>
      </c>
      <c r="AB123" s="1" t="s">
        <v>34</v>
      </c>
      <c r="AC123" s="1" t="s">
        <v>34</v>
      </c>
      <c r="AD123" s="1" t="s">
        <v>34</v>
      </c>
      <c r="AE123" s="1" t="s">
        <v>34</v>
      </c>
      <c r="AF123" s="1" t="s">
        <v>34</v>
      </c>
      <c r="AG123" s="1" t="s">
        <v>34</v>
      </c>
    </row>
    <row r="124" spans="1:33" x14ac:dyDescent="0.35">
      <c r="A124" s="1" t="s">
        <v>375</v>
      </c>
      <c r="B124" s="1" t="s">
        <v>33</v>
      </c>
      <c r="C124" s="1" t="s">
        <v>34</v>
      </c>
      <c r="D124">
        <v>-7.5999999999999998E-2</v>
      </c>
      <c r="E124">
        <v>0.95799999999999996</v>
      </c>
      <c r="F124">
        <v>0.31900000000000001</v>
      </c>
      <c r="G124">
        <v>43.579000000000001</v>
      </c>
      <c r="H124">
        <v>-3.6619999999999999</v>
      </c>
      <c r="I124">
        <v>6.1040000000000001</v>
      </c>
      <c r="J124" s="2">
        <v>71.004999999999995</v>
      </c>
      <c r="K124" s="2">
        <v>2.78</v>
      </c>
      <c r="L124" s="2">
        <v>-93.543000000000006</v>
      </c>
      <c r="M124">
        <f>SUM(data_0__2[[#This Row],[Angle X(°)]:[Angle Z(°)]])</f>
        <v>-19.75800000000001</v>
      </c>
      <c r="N124">
        <v>81.067999999999998</v>
      </c>
      <c r="O124">
        <v>52.026000000000003</v>
      </c>
      <c r="P124">
        <v>83.772000000000006</v>
      </c>
      <c r="Q124">
        <v>20.14</v>
      </c>
      <c r="R124">
        <v>96597</v>
      </c>
      <c r="S124">
        <v>402.93</v>
      </c>
      <c r="T124" s="1" t="s">
        <v>34</v>
      </c>
      <c r="U124" s="1" t="s">
        <v>34</v>
      </c>
      <c r="V124" s="1" t="s">
        <v>34</v>
      </c>
      <c r="W124" s="1" t="s">
        <v>34</v>
      </c>
      <c r="X124" s="1" t="s">
        <v>34</v>
      </c>
      <c r="Y124" s="1" t="s">
        <v>34</v>
      </c>
      <c r="Z124" s="1" t="s">
        <v>34</v>
      </c>
      <c r="AA124" s="1" t="s">
        <v>34</v>
      </c>
      <c r="AB124" s="1" t="s">
        <v>34</v>
      </c>
      <c r="AC124" s="1" t="s">
        <v>34</v>
      </c>
      <c r="AD124" s="1" t="s">
        <v>34</v>
      </c>
      <c r="AE124" s="1" t="s">
        <v>34</v>
      </c>
      <c r="AF124" s="1" t="s">
        <v>34</v>
      </c>
      <c r="AG124" s="1" t="s">
        <v>34</v>
      </c>
    </row>
    <row r="125" spans="1:33" x14ac:dyDescent="0.35">
      <c r="A125" s="1" t="s">
        <v>376</v>
      </c>
      <c r="B125" s="1" t="s">
        <v>33</v>
      </c>
      <c r="C125" s="1" t="s">
        <v>34</v>
      </c>
      <c r="D125">
        <v>-6.2E-2</v>
      </c>
      <c r="E125">
        <v>0.99399999999999999</v>
      </c>
      <c r="F125">
        <v>0.20499999999999999</v>
      </c>
      <c r="G125">
        <v>35.4</v>
      </c>
      <c r="H125">
        <v>3.113</v>
      </c>
      <c r="I125">
        <v>3.1739999999999999</v>
      </c>
      <c r="J125" s="2">
        <v>74.728999999999999</v>
      </c>
      <c r="K125" s="2">
        <v>2.2250000000000001</v>
      </c>
      <c r="L125" s="2">
        <v>-91.89</v>
      </c>
      <c r="M125">
        <f>SUM(data_0__2[[#This Row],[Angle X(°)]:[Angle Z(°)]])</f>
        <v>-14.936000000000007</v>
      </c>
      <c r="N125">
        <v>79.638000000000005</v>
      </c>
      <c r="O125">
        <v>54.119</v>
      </c>
      <c r="P125">
        <v>83.759</v>
      </c>
      <c r="Q125">
        <v>20.170000000000002</v>
      </c>
      <c r="R125">
        <v>96598</v>
      </c>
      <c r="S125">
        <v>402.84</v>
      </c>
      <c r="T125" s="1" t="s">
        <v>34</v>
      </c>
      <c r="U125" s="1" t="s">
        <v>34</v>
      </c>
      <c r="V125" s="1" t="s">
        <v>34</v>
      </c>
      <c r="W125" s="1" t="s">
        <v>34</v>
      </c>
      <c r="X125" s="1" t="s">
        <v>34</v>
      </c>
      <c r="Y125" s="1" t="s">
        <v>34</v>
      </c>
      <c r="Z125" s="1" t="s">
        <v>34</v>
      </c>
      <c r="AA125" s="1" t="s">
        <v>34</v>
      </c>
      <c r="AB125" s="1" t="s">
        <v>34</v>
      </c>
      <c r="AC125" s="1" t="s">
        <v>34</v>
      </c>
      <c r="AD125" s="1" t="s">
        <v>34</v>
      </c>
      <c r="AE125" s="1" t="s">
        <v>34</v>
      </c>
      <c r="AF125" s="1" t="s">
        <v>34</v>
      </c>
      <c r="AG125" s="1" t="s">
        <v>34</v>
      </c>
    </row>
    <row r="126" spans="1:33" x14ac:dyDescent="0.35">
      <c r="A126" s="1" t="s">
        <v>377</v>
      </c>
      <c r="B126" s="1" t="s">
        <v>33</v>
      </c>
      <c r="C126" s="1" t="s">
        <v>34</v>
      </c>
      <c r="D126">
        <v>-8.7999999999999995E-2</v>
      </c>
      <c r="E126">
        <v>1.006</v>
      </c>
      <c r="F126">
        <v>0.15</v>
      </c>
      <c r="G126">
        <v>33.386000000000003</v>
      </c>
      <c r="H126">
        <v>1.7090000000000001</v>
      </c>
      <c r="I126">
        <v>0.91600000000000004</v>
      </c>
      <c r="J126" s="2">
        <v>77.980999999999995</v>
      </c>
      <c r="K126" s="2">
        <v>2.1859999999999999</v>
      </c>
      <c r="L126" s="2">
        <v>-90.176000000000002</v>
      </c>
      <c r="M126">
        <f>SUM(data_0__2[[#This Row],[Angle X(°)]:[Angle Z(°)]])</f>
        <v>-10.009</v>
      </c>
      <c r="N126">
        <v>78.207999999999998</v>
      </c>
      <c r="O126">
        <v>57.524999999999999</v>
      </c>
      <c r="P126">
        <v>82.55</v>
      </c>
      <c r="Q126">
        <v>20.14</v>
      </c>
      <c r="R126">
        <v>96598</v>
      </c>
      <c r="S126">
        <v>402.84</v>
      </c>
      <c r="T126" s="1" t="s">
        <v>34</v>
      </c>
      <c r="U126" s="1" t="s">
        <v>34</v>
      </c>
      <c r="V126" s="1" t="s">
        <v>34</v>
      </c>
      <c r="W126" s="1" t="s">
        <v>34</v>
      </c>
      <c r="X126" s="1" t="s">
        <v>34</v>
      </c>
      <c r="Y126" s="1" t="s">
        <v>34</v>
      </c>
      <c r="Z126" s="1" t="s">
        <v>34</v>
      </c>
      <c r="AA126" s="1" t="s">
        <v>34</v>
      </c>
      <c r="AB126" s="1" t="s">
        <v>34</v>
      </c>
      <c r="AC126" s="1" t="s">
        <v>34</v>
      </c>
      <c r="AD126" s="1" t="s">
        <v>34</v>
      </c>
      <c r="AE126" s="1" t="s">
        <v>34</v>
      </c>
      <c r="AF126" s="1" t="s">
        <v>34</v>
      </c>
      <c r="AG126" s="1" t="s">
        <v>34</v>
      </c>
    </row>
    <row r="127" spans="1:33" x14ac:dyDescent="0.35">
      <c r="A127" s="1" t="s">
        <v>378</v>
      </c>
      <c r="B127" s="1" t="s">
        <v>33</v>
      </c>
      <c r="C127" s="1" t="s">
        <v>34</v>
      </c>
      <c r="D127">
        <v>-6.6000000000000003E-2</v>
      </c>
      <c r="E127">
        <v>0.97799999999999998</v>
      </c>
      <c r="F127">
        <v>0.125</v>
      </c>
      <c r="G127">
        <v>31.555</v>
      </c>
      <c r="H127">
        <v>-3.1739999999999999</v>
      </c>
      <c r="I127">
        <v>2.9910000000000001</v>
      </c>
      <c r="J127" s="2">
        <v>81.052000000000007</v>
      </c>
      <c r="K127" s="2">
        <v>2.0539999999999998</v>
      </c>
      <c r="L127" s="2">
        <v>-88.686999999999998</v>
      </c>
      <c r="M127">
        <f>SUM(data_0__2[[#This Row],[Angle X(°)]:[Angle Z(°)]])</f>
        <v>-5.5809999999999889</v>
      </c>
      <c r="N127">
        <v>76.816999999999993</v>
      </c>
      <c r="O127">
        <v>60.84</v>
      </c>
      <c r="P127">
        <v>81.275999999999996</v>
      </c>
      <c r="Q127">
        <v>20.149999999999999</v>
      </c>
      <c r="R127">
        <v>96598</v>
      </c>
      <c r="S127">
        <v>402.84</v>
      </c>
      <c r="T127" s="1" t="s">
        <v>34</v>
      </c>
      <c r="U127" s="1" t="s">
        <v>34</v>
      </c>
      <c r="V127" s="1" t="s">
        <v>34</v>
      </c>
      <c r="W127" s="1" t="s">
        <v>34</v>
      </c>
      <c r="X127" s="1" t="s">
        <v>34</v>
      </c>
      <c r="Y127" s="1" t="s">
        <v>34</v>
      </c>
      <c r="Z127" s="1" t="s">
        <v>34</v>
      </c>
      <c r="AA127" s="1" t="s">
        <v>34</v>
      </c>
      <c r="AB127" s="1" t="s">
        <v>34</v>
      </c>
      <c r="AC127" s="1" t="s">
        <v>34</v>
      </c>
      <c r="AD127" s="1" t="s">
        <v>34</v>
      </c>
      <c r="AE127" s="1" t="s">
        <v>34</v>
      </c>
      <c r="AF127" s="1" t="s">
        <v>34</v>
      </c>
      <c r="AG127" s="1" t="s">
        <v>34</v>
      </c>
    </row>
    <row r="128" spans="1:33" x14ac:dyDescent="0.35">
      <c r="A128" s="1" t="s">
        <v>379</v>
      </c>
      <c r="B128" s="1" t="s">
        <v>33</v>
      </c>
      <c r="C128" s="1" t="s">
        <v>34</v>
      </c>
      <c r="D128">
        <v>-6.9000000000000006E-2</v>
      </c>
      <c r="E128">
        <v>1.002</v>
      </c>
      <c r="F128">
        <v>0.08</v>
      </c>
      <c r="G128">
        <v>26.794</v>
      </c>
      <c r="H128">
        <v>0</v>
      </c>
      <c r="I128">
        <v>3.601</v>
      </c>
      <c r="J128" s="2">
        <v>83.831000000000003</v>
      </c>
      <c r="K128" s="2">
        <v>1.8129999999999999</v>
      </c>
      <c r="L128" s="2">
        <v>-87.27</v>
      </c>
      <c r="M128">
        <f>SUM(data_0__2[[#This Row],[Angle X(°)]:[Angle Z(°)]])</f>
        <v>-1.6259999999999906</v>
      </c>
      <c r="N128">
        <v>75.308999999999997</v>
      </c>
      <c r="O128">
        <v>64.739999999999995</v>
      </c>
      <c r="P128">
        <v>79.313000000000002</v>
      </c>
      <c r="Q128">
        <v>20.14</v>
      </c>
      <c r="R128">
        <v>96598</v>
      </c>
      <c r="S128">
        <v>402.84</v>
      </c>
      <c r="T128" s="1" t="s">
        <v>34</v>
      </c>
      <c r="U128" s="1" t="s">
        <v>34</v>
      </c>
      <c r="V128" s="1" t="s">
        <v>34</v>
      </c>
      <c r="W128" s="1" t="s">
        <v>34</v>
      </c>
      <c r="X128" s="1" t="s">
        <v>34</v>
      </c>
      <c r="Y128" s="1" t="s">
        <v>34</v>
      </c>
      <c r="Z128" s="1" t="s">
        <v>34</v>
      </c>
      <c r="AA128" s="1" t="s">
        <v>34</v>
      </c>
      <c r="AB128" s="1" t="s">
        <v>34</v>
      </c>
      <c r="AC128" s="1" t="s">
        <v>34</v>
      </c>
      <c r="AD128" s="1" t="s">
        <v>34</v>
      </c>
      <c r="AE128" s="1" t="s">
        <v>34</v>
      </c>
      <c r="AF128" s="1" t="s">
        <v>34</v>
      </c>
      <c r="AG128" s="1" t="s">
        <v>34</v>
      </c>
    </row>
    <row r="129" spans="1:33" x14ac:dyDescent="0.35">
      <c r="A129" s="1" t="s">
        <v>380</v>
      </c>
      <c r="B129" s="1" t="s">
        <v>33</v>
      </c>
      <c r="C129" s="1" t="s">
        <v>34</v>
      </c>
      <c r="D129">
        <v>-5.3999999999999999E-2</v>
      </c>
      <c r="E129">
        <v>1.0029999999999999</v>
      </c>
      <c r="F129">
        <v>0.02</v>
      </c>
      <c r="G129">
        <v>18.433</v>
      </c>
      <c r="H129">
        <v>-6.0999999999999999E-2</v>
      </c>
      <c r="I129">
        <v>3.7839999999999998</v>
      </c>
      <c r="J129" s="2">
        <v>86.072000000000003</v>
      </c>
      <c r="K129" s="2">
        <v>1.5880000000000001</v>
      </c>
      <c r="L129" s="2">
        <v>-85.798000000000002</v>
      </c>
      <c r="M129">
        <f>SUM(data_0__2[[#This Row],[Angle X(°)]:[Angle Z(°)]])</f>
        <v>1.8619999999999948</v>
      </c>
      <c r="N129">
        <v>73.475999999999999</v>
      </c>
      <c r="O129">
        <v>69.978999999999999</v>
      </c>
      <c r="P129">
        <v>75.620999999999995</v>
      </c>
      <c r="Q129">
        <v>20.170000000000002</v>
      </c>
      <c r="R129">
        <v>96598</v>
      </c>
      <c r="S129">
        <v>402.84</v>
      </c>
      <c r="T129" s="1" t="s">
        <v>34</v>
      </c>
      <c r="U129" s="1" t="s">
        <v>34</v>
      </c>
      <c r="V129" s="1" t="s">
        <v>34</v>
      </c>
      <c r="W129" s="1" t="s">
        <v>34</v>
      </c>
      <c r="X129" s="1" t="s">
        <v>34</v>
      </c>
      <c r="Y129" s="1" t="s">
        <v>34</v>
      </c>
      <c r="Z129" s="1" t="s">
        <v>34</v>
      </c>
      <c r="AA129" s="1" t="s">
        <v>34</v>
      </c>
      <c r="AB129" s="1" t="s">
        <v>34</v>
      </c>
      <c r="AC129" s="1" t="s">
        <v>34</v>
      </c>
      <c r="AD129" s="1" t="s">
        <v>34</v>
      </c>
      <c r="AE129" s="1" t="s">
        <v>34</v>
      </c>
      <c r="AF129" s="1" t="s">
        <v>34</v>
      </c>
      <c r="AG129" s="1" t="s">
        <v>34</v>
      </c>
    </row>
    <row r="130" spans="1:33" x14ac:dyDescent="0.35">
      <c r="A130" s="1" t="s">
        <v>381</v>
      </c>
      <c r="B130" s="1" t="s">
        <v>33</v>
      </c>
      <c r="C130" s="1" t="s">
        <v>34</v>
      </c>
      <c r="D130">
        <v>-5.1999999999999998E-2</v>
      </c>
      <c r="E130">
        <v>1.0089999999999999</v>
      </c>
      <c r="F130">
        <v>1E-3</v>
      </c>
      <c r="G130">
        <v>11.414</v>
      </c>
      <c r="H130">
        <v>-1.831</v>
      </c>
      <c r="I130">
        <v>3.4790000000000001</v>
      </c>
      <c r="J130" s="2">
        <v>87.450999999999993</v>
      </c>
      <c r="K130" s="2">
        <v>1.3839999999999999</v>
      </c>
      <c r="L130" s="2">
        <v>-84.293000000000006</v>
      </c>
      <c r="M130">
        <f>SUM(data_0__2[[#This Row],[Angle X(°)]:[Angle Z(°)]])</f>
        <v>4.5419999999999874</v>
      </c>
      <c r="N130">
        <v>71.421999999999997</v>
      </c>
      <c r="O130">
        <v>74.087000000000003</v>
      </c>
      <c r="P130">
        <v>72.072000000000003</v>
      </c>
      <c r="Q130">
        <v>20.170000000000002</v>
      </c>
      <c r="R130">
        <v>96599</v>
      </c>
      <c r="S130">
        <v>402.76</v>
      </c>
      <c r="T130" s="1" t="s">
        <v>34</v>
      </c>
      <c r="U130" s="1" t="s">
        <v>34</v>
      </c>
      <c r="V130" s="1" t="s">
        <v>34</v>
      </c>
      <c r="W130" s="1" t="s">
        <v>34</v>
      </c>
      <c r="X130" s="1" t="s">
        <v>34</v>
      </c>
      <c r="Y130" s="1" t="s">
        <v>34</v>
      </c>
      <c r="Z130" s="1" t="s">
        <v>34</v>
      </c>
      <c r="AA130" s="1" t="s">
        <v>34</v>
      </c>
      <c r="AB130" s="1" t="s">
        <v>34</v>
      </c>
      <c r="AC130" s="1" t="s">
        <v>34</v>
      </c>
      <c r="AD130" s="1" t="s">
        <v>34</v>
      </c>
      <c r="AE130" s="1" t="s">
        <v>34</v>
      </c>
      <c r="AF130" s="1" t="s">
        <v>34</v>
      </c>
      <c r="AG130" s="1" t="s">
        <v>34</v>
      </c>
    </row>
    <row r="131" spans="1:33" x14ac:dyDescent="0.35">
      <c r="A131" s="1" t="s">
        <v>382</v>
      </c>
      <c r="B131" s="1" t="s">
        <v>33</v>
      </c>
      <c r="C131" s="1" t="s">
        <v>34</v>
      </c>
      <c r="D131">
        <v>-0.06</v>
      </c>
      <c r="E131">
        <v>1.0089999999999999</v>
      </c>
      <c r="F131">
        <v>-1.0999999999999999E-2</v>
      </c>
      <c r="G131">
        <v>3.7839999999999998</v>
      </c>
      <c r="H131">
        <v>-0.61</v>
      </c>
      <c r="I131">
        <v>0.91600000000000004</v>
      </c>
      <c r="J131" s="2">
        <v>88.302999999999997</v>
      </c>
      <c r="K131" s="2">
        <v>1.258</v>
      </c>
      <c r="L131" s="2">
        <v>-83.094999999999999</v>
      </c>
      <c r="M131">
        <f>SUM(data_0__2[[#This Row],[Angle X(°)]:[Angle Z(°)]])</f>
        <v>6.465999999999994</v>
      </c>
      <c r="N131">
        <v>69.888000000000005</v>
      </c>
      <c r="O131">
        <v>77.168000000000006</v>
      </c>
      <c r="P131">
        <v>69.263999999999996</v>
      </c>
      <c r="Q131">
        <v>20.170000000000002</v>
      </c>
      <c r="R131">
        <v>96599</v>
      </c>
      <c r="S131">
        <v>402.76</v>
      </c>
      <c r="T131" s="1" t="s">
        <v>34</v>
      </c>
      <c r="U131" s="1" t="s">
        <v>34</v>
      </c>
      <c r="V131" s="1" t="s">
        <v>34</v>
      </c>
      <c r="W131" s="1" t="s">
        <v>34</v>
      </c>
      <c r="X131" s="1" t="s">
        <v>34</v>
      </c>
      <c r="Y131" s="1" t="s">
        <v>34</v>
      </c>
      <c r="Z131" s="1" t="s">
        <v>34</v>
      </c>
      <c r="AA131" s="1" t="s">
        <v>34</v>
      </c>
      <c r="AB131" s="1" t="s">
        <v>34</v>
      </c>
      <c r="AC131" s="1" t="s">
        <v>34</v>
      </c>
      <c r="AD131" s="1" t="s">
        <v>34</v>
      </c>
      <c r="AE131" s="1" t="s">
        <v>34</v>
      </c>
      <c r="AF131" s="1" t="s">
        <v>34</v>
      </c>
      <c r="AG131" s="1" t="s">
        <v>34</v>
      </c>
    </row>
    <row r="132" spans="1:33" x14ac:dyDescent="0.35">
      <c r="A132" s="1" t="s">
        <v>383</v>
      </c>
      <c r="B132" s="1" t="s">
        <v>33</v>
      </c>
      <c r="C132" s="1" t="s">
        <v>34</v>
      </c>
      <c r="D132">
        <v>-5.3999999999999999E-2</v>
      </c>
      <c r="E132">
        <v>1.01</v>
      </c>
      <c r="F132">
        <v>3.0000000000000001E-3</v>
      </c>
      <c r="G132">
        <v>-3.6619999999999999</v>
      </c>
      <c r="H132">
        <v>1.282</v>
      </c>
      <c r="I132">
        <v>-1.526</v>
      </c>
      <c r="J132" s="2">
        <v>88.466999999999999</v>
      </c>
      <c r="K132" s="2">
        <v>1.417</v>
      </c>
      <c r="L132" s="2">
        <v>-81.864999999999995</v>
      </c>
      <c r="M132">
        <f>SUM(data_0__2[[#This Row],[Angle X(°)]:[Angle Z(°)]])</f>
        <v>8.0190000000000055</v>
      </c>
      <c r="N132">
        <v>69.055999999999997</v>
      </c>
      <c r="O132">
        <v>79.066000000000003</v>
      </c>
      <c r="P132">
        <v>67.430999999999997</v>
      </c>
      <c r="Q132">
        <v>20.149999999999999</v>
      </c>
      <c r="R132">
        <v>96599</v>
      </c>
      <c r="S132">
        <v>402.76</v>
      </c>
      <c r="T132" s="1" t="s">
        <v>34</v>
      </c>
      <c r="U132" s="1" t="s">
        <v>34</v>
      </c>
      <c r="V132" s="1" t="s">
        <v>34</v>
      </c>
      <c r="W132" s="1" t="s">
        <v>34</v>
      </c>
      <c r="X132" s="1" t="s">
        <v>34</v>
      </c>
      <c r="Y132" s="1" t="s">
        <v>34</v>
      </c>
      <c r="Z132" s="1" t="s">
        <v>34</v>
      </c>
      <c r="AA132" s="1" t="s">
        <v>34</v>
      </c>
      <c r="AB132" s="1" t="s">
        <v>34</v>
      </c>
      <c r="AC132" s="1" t="s">
        <v>34</v>
      </c>
      <c r="AD132" s="1" t="s">
        <v>34</v>
      </c>
      <c r="AE132" s="1" t="s">
        <v>34</v>
      </c>
      <c r="AF132" s="1" t="s">
        <v>34</v>
      </c>
      <c r="AG132" s="1" t="s">
        <v>34</v>
      </c>
    </row>
    <row r="133" spans="1:33" x14ac:dyDescent="0.35">
      <c r="A133" s="1" t="s">
        <v>384</v>
      </c>
      <c r="B133" s="1" t="s">
        <v>33</v>
      </c>
      <c r="C133" s="1" t="s">
        <v>34</v>
      </c>
      <c r="D133">
        <v>-7.2999999999999995E-2</v>
      </c>
      <c r="E133">
        <v>1.07</v>
      </c>
      <c r="F133">
        <v>8.1000000000000003E-2</v>
      </c>
      <c r="G133">
        <v>-25.574000000000002</v>
      </c>
      <c r="H133">
        <v>3.6619999999999999</v>
      </c>
      <c r="I133">
        <v>-1.6479999999999999</v>
      </c>
      <c r="J133" s="2">
        <v>87.373999999999995</v>
      </c>
      <c r="K133" s="2">
        <v>1.6919999999999999</v>
      </c>
      <c r="L133" s="2">
        <v>-80.507999999999996</v>
      </c>
      <c r="M133">
        <f>SUM(data_0__2[[#This Row],[Angle X(°)]:[Angle Z(°)]])</f>
        <v>8.5579999999999927</v>
      </c>
      <c r="N133">
        <v>68.861000000000004</v>
      </c>
      <c r="O133">
        <v>79.832999999999998</v>
      </c>
      <c r="P133">
        <v>66.260999999999996</v>
      </c>
      <c r="Q133">
        <v>20.170000000000002</v>
      </c>
      <c r="R133">
        <v>96599</v>
      </c>
      <c r="S133">
        <v>402.76</v>
      </c>
      <c r="T133" s="1" t="s">
        <v>34</v>
      </c>
      <c r="U133" s="1" t="s">
        <v>34</v>
      </c>
      <c r="V133" s="1" t="s">
        <v>34</v>
      </c>
      <c r="W133" s="1" t="s">
        <v>34</v>
      </c>
      <c r="X133" s="1" t="s">
        <v>34</v>
      </c>
      <c r="Y133" s="1" t="s">
        <v>34</v>
      </c>
      <c r="Z133" s="1" t="s">
        <v>34</v>
      </c>
      <c r="AA133" s="1" t="s">
        <v>34</v>
      </c>
      <c r="AB133" s="1" t="s">
        <v>34</v>
      </c>
      <c r="AC133" s="1" t="s">
        <v>34</v>
      </c>
      <c r="AD133" s="1" t="s">
        <v>34</v>
      </c>
      <c r="AE133" s="1" t="s">
        <v>34</v>
      </c>
      <c r="AF133" s="1" t="s">
        <v>34</v>
      </c>
      <c r="AG133" s="1" t="s">
        <v>34</v>
      </c>
    </row>
    <row r="134" spans="1:33" x14ac:dyDescent="0.35">
      <c r="A134" s="1" t="s">
        <v>385</v>
      </c>
      <c r="B134" s="1" t="s">
        <v>33</v>
      </c>
      <c r="C134" s="1" t="s">
        <v>34</v>
      </c>
      <c r="D134">
        <v>-0.106</v>
      </c>
      <c r="E134">
        <v>1.07</v>
      </c>
      <c r="F134">
        <v>0.18099999999999999</v>
      </c>
      <c r="G134">
        <v>-66.588999999999999</v>
      </c>
      <c r="H134">
        <v>9.827</v>
      </c>
      <c r="I134">
        <v>-7.2629999999999999</v>
      </c>
      <c r="J134" s="2">
        <v>83.144999999999996</v>
      </c>
      <c r="K134" s="2">
        <v>2.0979999999999999</v>
      </c>
      <c r="L134" s="2">
        <v>-78.97</v>
      </c>
      <c r="M134">
        <f>SUM(data_0__2[[#This Row],[Angle X(°)]:[Angle Z(°)]])</f>
        <v>6.2729999999999961</v>
      </c>
      <c r="N134">
        <v>69.016999999999996</v>
      </c>
      <c r="O134">
        <v>79.936999999999998</v>
      </c>
      <c r="P134">
        <v>64.155000000000001</v>
      </c>
      <c r="Q134">
        <v>20.149999999999999</v>
      </c>
      <c r="R134">
        <v>96599</v>
      </c>
      <c r="S134">
        <v>402.76</v>
      </c>
      <c r="T134" s="1" t="s">
        <v>34</v>
      </c>
      <c r="U134" s="1" t="s">
        <v>34</v>
      </c>
      <c r="V134" s="1" t="s">
        <v>34</v>
      </c>
      <c r="W134" s="1" t="s">
        <v>34</v>
      </c>
      <c r="X134" s="1" t="s">
        <v>34</v>
      </c>
      <c r="Y134" s="1" t="s">
        <v>34</v>
      </c>
      <c r="Z134" s="1" t="s">
        <v>34</v>
      </c>
      <c r="AA134" s="1" t="s">
        <v>34</v>
      </c>
      <c r="AB134" s="1" t="s">
        <v>34</v>
      </c>
      <c r="AC134" s="1" t="s">
        <v>34</v>
      </c>
      <c r="AD134" s="1" t="s">
        <v>34</v>
      </c>
      <c r="AE134" s="1" t="s">
        <v>34</v>
      </c>
      <c r="AF134" s="1" t="s">
        <v>34</v>
      </c>
      <c r="AG134" s="1" t="s">
        <v>34</v>
      </c>
    </row>
    <row r="135" spans="1:33" x14ac:dyDescent="0.35">
      <c r="A135" s="1" t="s">
        <v>386</v>
      </c>
      <c r="B135" s="1" t="s">
        <v>33</v>
      </c>
      <c r="C135" s="1" t="s">
        <v>34</v>
      </c>
      <c r="D135">
        <v>-0.156</v>
      </c>
      <c r="E135">
        <v>1.0249999999999999</v>
      </c>
      <c r="F135">
        <v>0.27300000000000002</v>
      </c>
      <c r="G135">
        <v>-81.481999999999999</v>
      </c>
      <c r="H135">
        <v>14.221</v>
      </c>
      <c r="I135">
        <v>-25.452000000000002</v>
      </c>
      <c r="J135" s="2">
        <v>75.876999999999995</v>
      </c>
      <c r="K135" s="2">
        <v>4.125</v>
      </c>
      <c r="L135" s="2">
        <v>-76.849000000000004</v>
      </c>
      <c r="M135">
        <f>SUM(data_0__2[[#This Row],[Angle X(°)]:[Angle Z(°)]])</f>
        <v>3.1529999999999916</v>
      </c>
      <c r="N135">
        <v>70.225999999999999</v>
      </c>
      <c r="O135">
        <v>80.638999999999996</v>
      </c>
      <c r="P135">
        <v>60.826999999999998</v>
      </c>
      <c r="Q135">
        <v>20.170000000000002</v>
      </c>
      <c r="R135">
        <v>96601</v>
      </c>
      <c r="S135">
        <v>402.58</v>
      </c>
      <c r="T135" s="1" t="s">
        <v>34</v>
      </c>
      <c r="U135" s="1" t="s">
        <v>34</v>
      </c>
      <c r="V135" s="1" t="s">
        <v>34</v>
      </c>
      <c r="W135" s="1" t="s">
        <v>34</v>
      </c>
      <c r="X135" s="1" t="s">
        <v>34</v>
      </c>
      <c r="Y135" s="1" t="s">
        <v>34</v>
      </c>
      <c r="Z135" s="1" t="s">
        <v>34</v>
      </c>
      <c r="AA135" s="1" t="s">
        <v>34</v>
      </c>
      <c r="AB135" s="1" t="s">
        <v>34</v>
      </c>
      <c r="AC135" s="1" t="s">
        <v>34</v>
      </c>
      <c r="AD135" s="1" t="s">
        <v>34</v>
      </c>
      <c r="AE135" s="1" t="s">
        <v>34</v>
      </c>
      <c r="AF135" s="1" t="s">
        <v>34</v>
      </c>
      <c r="AG135" s="1" t="s">
        <v>34</v>
      </c>
    </row>
    <row r="136" spans="1:33" x14ac:dyDescent="0.35">
      <c r="A136" s="1" t="s">
        <v>387</v>
      </c>
      <c r="B136" s="1" t="s">
        <v>33</v>
      </c>
      <c r="C136" s="1" t="s">
        <v>34</v>
      </c>
      <c r="D136">
        <v>-0.189</v>
      </c>
      <c r="E136">
        <v>0.91100000000000003</v>
      </c>
      <c r="F136">
        <v>0.45300000000000001</v>
      </c>
      <c r="G136">
        <v>-111.816</v>
      </c>
      <c r="H136">
        <v>19.835999999999999</v>
      </c>
      <c r="I136">
        <v>-26.855</v>
      </c>
      <c r="J136" s="2">
        <v>66.209000000000003</v>
      </c>
      <c r="K136" s="2">
        <v>7.3</v>
      </c>
      <c r="L136" s="2">
        <v>-74.876999999999995</v>
      </c>
      <c r="M136">
        <f>SUM(data_0__2[[#This Row],[Angle X(°)]:[Angle Z(°)]])</f>
        <v>-1.367999999999995</v>
      </c>
      <c r="N136">
        <v>77.402000000000001</v>
      </c>
      <c r="O136">
        <v>66.3</v>
      </c>
      <c r="P136">
        <v>73.736000000000004</v>
      </c>
      <c r="Q136">
        <v>20.18</v>
      </c>
      <c r="R136">
        <v>96600</v>
      </c>
      <c r="S136">
        <v>402.67</v>
      </c>
      <c r="T136" s="1" t="s">
        <v>34</v>
      </c>
      <c r="U136" s="1" t="s">
        <v>34</v>
      </c>
      <c r="V136" s="1" t="s">
        <v>34</v>
      </c>
      <c r="W136" s="1" t="s">
        <v>34</v>
      </c>
      <c r="X136" s="1" t="s">
        <v>34</v>
      </c>
      <c r="Y136" s="1" t="s">
        <v>34</v>
      </c>
      <c r="Z136" s="1" t="s">
        <v>34</v>
      </c>
      <c r="AA136" s="1" t="s">
        <v>34</v>
      </c>
      <c r="AB136" s="1" t="s">
        <v>34</v>
      </c>
      <c r="AC136" s="1" t="s">
        <v>34</v>
      </c>
      <c r="AD136" s="1" t="s">
        <v>34</v>
      </c>
      <c r="AE136" s="1" t="s">
        <v>34</v>
      </c>
      <c r="AF136" s="1" t="s">
        <v>34</v>
      </c>
      <c r="AG136" s="1" t="s">
        <v>34</v>
      </c>
    </row>
    <row r="137" spans="1:33" x14ac:dyDescent="0.35">
      <c r="A137" s="1" t="s">
        <v>388</v>
      </c>
      <c r="B137" s="1" t="s">
        <v>33</v>
      </c>
      <c r="C137" s="1" t="s">
        <v>34</v>
      </c>
      <c r="D137">
        <v>-0.254</v>
      </c>
      <c r="E137">
        <v>0.89500000000000002</v>
      </c>
      <c r="F137">
        <v>0.55700000000000005</v>
      </c>
      <c r="G137">
        <v>-138.79400000000001</v>
      </c>
      <c r="H137">
        <v>2.8690000000000002</v>
      </c>
      <c r="I137">
        <v>-21.728999999999999</v>
      </c>
      <c r="J137" s="2">
        <v>53.975999999999999</v>
      </c>
      <c r="K137" s="2">
        <v>10.031000000000001</v>
      </c>
      <c r="L137" s="2">
        <v>-73.911000000000001</v>
      </c>
      <c r="M137">
        <f>SUM(data_0__2[[#This Row],[Angle X(°)]:[Angle Z(°)]])</f>
        <v>-9.9039999999999964</v>
      </c>
      <c r="N137">
        <v>88.724999999999994</v>
      </c>
      <c r="O137">
        <v>34.749000000000002</v>
      </c>
      <c r="P137">
        <v>96.641999999999996</v>
      </c>
      <c r="Q137">
        <v>20.170000000000002</v>
      </c>
      <c r="R137">
        <v>96599</v>
      </c>
      <c r="S137">
        <v>402.76</v>
      </c>
      <c r="T137" s="1" t="s">
        <v>34</v>
      </c>
      <c r="U137" s="1" t="s">
        <v>34</v>
      </c>
      <c r="V137" s="1" t="s">
        <v>34</v>
      </c>
      <c r="W137" s="1" t="s">
        <v>34</v>
      </c>
      <c r="X137" s="1" t="s">
        <v>34</v>
      </c>
      <c r="Y137" s="1" t="s">
        <v>34</v>
      </c>
      <c r="Z137" s="1" t="s">
        <v>34</v>
      </c>
      <c r="AA137" s="1" t="s">
        <v>34</v>
      </c>
      <c r="AB137" s="1" t="s">
        <v>34</v>
      </c>
      <c r="AC137" s="1" t="s">
        <v>34</v>
      </c>
      <c r="AD137" s="1" t="s">
        <v>34</v>
      </c>
      <c r="AE137" s="1" t="s">
        <v>34</v>
      </c>
      <c r="AF137" s="1" t="s">
        <v>34</v>
      </c>
      <c r="AG137" s="1" t="s">
        <v>34</v>
      </c>
    </row>
    <row r="138" spans="1:33" x14ac:dyDescent="0.35">
      <c r="A138" s="1" t="s">
        <v>389</v>
      </c>
      <c r="B138" s="1" t="s">
        <v>33</v>
      </c>
      <c r="C138" s="1" t="s">
        <v>34</v>
      </c>
      <c r="D138">
        <v>-0.18099999999999999</v>
      </c>
      <c r="E138">
        <v>0.82199999999999995</v>
      </c>
      <c r="F138">
        <v>0.63300000000000001</v>
      </c>
      <c r="G138">
        <v>-145.56899999999999</v>
      </c>
      <c r="H138">
        <v>-17.882999999999999</v>
      </c>
      <c r="I138">
        <v>-24.658000000000001</v>
      </c>
      <c r="J138" s="2">
        <v>39.875</v>
      </c>
      <c r="K138" s="2">
        <v>10.244999999999999</v>
      </c>
      <c r="L138" s="2">
        <v>-75.828000000000003</v>
      </c>
      <c r="M138">
        <f>SUM(data_0__2[[#This Row],[Angle X(°)]:[Angle Z(°)]])</f>
        <v>-25.708000000000006</v>
      </c>
      <c r="N138">
        <v>93.405000000000001</v>
      </c>
      <c r="O138">
        <v>20.93</v>
      </c>
      <c r="P138">
        <v>101.699</v>
      </c>
      <c r="Q138">
        <v>20.170000000000002</v>
      </c>
      <c r="R138">
        <v>96600</v>
      </c>
      <c r="S138">
        <v>402.67</v>
      </c>
      <c r="T138" s="1" t="s">
        <v>34</v>
      </c>
      <c r="U138" s="1" t="s">
        <v>34</v>
      </c>
      <c r="V138" s="1" t="s">
        <v>34</v>
      </c>
      <c r="W138" s="1" t="s">
        <v>34</v>
      </c>
      <c r="X138" s="1" t="s">
        <v>34</v>
      </c>
      <c r="Y138" s="1" t="s">
        <v>34</v>
      </c>
      <c r="Z138" s="1" t="s">
        <v>34</v>
      </c>
      <c r="AA138" s="1" t="s">
        <v>34</v>
      </c>
      <c r="AB138" s="1" t="s">
        <v>34</v>
      </c>
      <c r="AC138" s="1" t="s">
        <v>34</v>
      </c>
      <c r="AD138" s="1" t="s">
        <v>34</v>
      </c>
      <c r="AE138" s="1" t="s">
        <v>34</v>
      </c>
      <c r="AF138" s="1" t="s">
        <v>34</v>
      </c>
      <c r="AG138" s="1" t="s">
        <v>34</v>
      </c>
    </row>
    <row r="139" spans="1:33" x14ac:dyDescent="0.35">
      <c r="A139" s="1" t="s">
        <v>390</v>
      </c>
      <c r="B139" s="1" t="s">
        <v>33</v>
      </c>
      <c r="C139" s="1" t="s">
        <v>34</v>
      </c>
      <c r="D139">
        <v>-0.313</v>
      </c>
      <c r="E139">
        <v>0.50800000000000001</v>
      </c>
      <c r="F139">
        <v>0.78400000000000003</v>
      </c>
      <c r="G139">
        <v>-134.46</v>
      </c>
      <c r="H139">
        <v>11.840999999999999</v>
      </c>
      <c r="I139">
        <v>-21.850999999999999</v>
      </c>
      <c r="J139" s="2">
        <v>26.779</v>
      </c>
      <c r="K139" s="2">
        <v>12.255000000000001</v>
      </c>
      <c r="L139" s="2">
        <v>-77.003</v>
      </c>
      <c r="M139">
        <f>SUM(data_0__2[[#This Row],[Angle X(°)]:[Angle Z(°)]])</f>
        <v>-37.969000000000001</v>
      </c>
      <c r="N139">
        <v>94.042000000000002</v>
      </c>
      <c r="O139">
        <v>25.61</v>
      </c>
      <c r="P139">
        <v>96.278000000000006</v>
      </c>
      <c r="Q139">
        <v>20.18</v>
      </c>
      <c r="R139">
        <v>96600</v>
      </c>
      <c r="S139">
        <v>402.67</v>
      </c>
      <c r="T139" s="1" t="s">
        <v>34</v>
      </c>
      <c r="U139" s="1" t="s">
        <v>34</v>
      </c>
      <c r="V139" s="1" t="s">
        <v>34</v>
      </c>
      <c r="W139" s="1" t="s">
        <v>34</v>
      </c>
      <c r="X139" s="1" t="s">
        <v>34</v>
      </c>
      <c r="Y139" s="1" t="s">
        <v>34</v>
      </c>
      <c r="Z139" s="1" t="s">
        <v>34</v>
      </c>
      <c r="AA139" s="1" t="s">
        <v>34</v>
      </c>
      <c r="AB139" s="1" t="s">
        <v>34</v>
      </c>
      <c r="AC139" s="1" t="s">
        <v>34</v>
      </c>
      <c r="AD139" s="1" t="s">
        <v>34</v>
      </c>
      <c r="AE139" s="1" t="s">
        <v>34</v>
      </c>
      <c r="AF139" s="1" t="s">
        <v>34</v>
      </c>
      <c r="AG139" s="1" t="s">
        <v>34</v>
      </c>
    </row>
    <row r="140" spans="1:33" x14ac:dyDescent="0.35">
      <c r="A140" s="1" t="s">
        <v>391</v>
      </c>
      <c r="B140" s="1" t="s">
        <v>33</v>
      </c>
      <c r="C140" s="1" t="s">
        <v>34</v>
      </c>
      <c r="D140">
        <v>-0.25</v>
      </c>
      <c r="E140">
        <v>0.25900000000000001</v>
      </c>
      <c r="F140">
        <v>0.88</v>
      </c>
      <c r="G140">
        <v>-129.39500000000001</v>
      </c>
      <c r="H140">
        <v>5.9809999999999999</v>
      </c>
      <c r="I140">
        <v>-19.530999999999999</v>
      </c>
      <c r="J140" s="2">
        <v>14.183</v>
      </c>
      <c r="K140" s="2">
        <v>13.942</v>
      </c>
      <c r="L140" s="2">
        <v>-77.531000000000006</v>
      </c>
      <c r="M140">
        <f>SUM(data_0__2[[#This Row],[Angle X(°)]:[Angle Z(°)]])</f>
        <v>-49.406000000000006</v>
      </c>
      <c r="N140">
        <v>94.146000000000001</v>
      </c>
      <c r="O140">
        <v>33.006999999999998</v>
      </c>
      <c r="P140">
        <v>91.286000000000001</v>
      </c>
      <c r="Q140">
        <v>20.18</v>
      </c>
      <c r="R140">
        <v>96600</v>
      </c>
      <c r="S140">
        <v>402.67</v>
      </c>
      <c r="T140" s="1" t="s">
        <v>34</v>
      </c>
      <c r="U140" s="1" t="s">
        <v>34</v>
      </c>
      <c r="V140" s="1" t="s">
        <v>34</v>
      </c>
      <c r="W140" s="1" t="s">
        <v>34</v>
      </c>
      <c r="X140" s="1" t="s">
        <v>34</v>
      </c>
      <c r="Y140" s="1" t="s">
        <v>34</v>
      </c>
      <c r="Z140" s="1" t="s">
        <v>34</v>
      </c>
      <c r="AA140" s="1" t="s">
        <v>34</v>
      </c>
      <c r="AB140" s="1" t="s">
        <v>34</v>
      </c>
      <c r="AC140" s="1" t="s">
        <v>34</v>
      </c>
      <c r="AD140" s="1" t="s">
        <v>34</v>
      </c>
      <c r="AE140" s="1" t="s">
        <v>34</v>
      </c>
      <c r="AF140" s="1" t="s">
        <v>34</v>
      </c>
      <c r="AG140" s="1" t="s">
        <v>34</v>
      </c>
    </row>
    <row r="141" spans="1:33" x14ac:dyDescent="0.35">
      <c r="A141" s="1" t="s">
        <v>392</v>
      </c>
      <c r="B141" s="1" t="s">
        <v>33</v>
      </c>
      <c r="C141" s="1" t="s">
        <v>34</v>
      </c>
      <c r="D141">
        <v>-0.14899999999999999</v>
      </c>
      <c r="E141">
        <v>6.8000000000000005E-2</v>
      </c>
      <c r="F141">
        <v>0.95899999999999996</v>
      </c>
      <c r="G141">
        <v>-117.554</v>
      </c>
      <c r="H141">
        <v>-17.09</v>
      </c>
      <c r="I141">
        <v>-18.798999999999999</v>
      </c>
      <c r="J141" s="2">
        <v>2.1859999999999999</v>
      </c>
      <c r="K141" s="2">
        <v>13.321</v>
      </c>
      <c r="L141" s="2">
        <v>-79.036000000000001</v>
      </c>
      <c r="M141">
        <f>SUM(data_0__2[[#This Row],[Angle X(°)]:[Angle Z(°)]])</f>
        <v>-63.529000000000003</v>
      </c>
      <c r="N141">
        <v>93.144999999999996</v>
      </c>
      <c r="O141">
        <v>40.741999999999997</v>
      </c>
      <c r="P141">
        <v>87.087000000000003</v>
      </c>
      <c r="Q141">
        <v>20.170000000000002</v>
      </c>
      <c r="R141">
        <v>96600</v>
      </c>
      <c r="S141">
        <v>402.67</v>
      </c>
      <c r="T141" s="1" t="s">
        <v>34</v>
      </c>
      <c r="U141" s="1" t="s">
        <v>34</v>
      </c>
      <c r="V141" s="1" t="s">
        <v>34</v>
      </c>
      <c r="W141" s="1" t="s">
        <v>34</v>
      </c>
      <c r="X141" s="1" t="s">
        <v>34</v>
      </c>
      <c r="Y141" s="1" t="s">
        <v>34</v>
      </c>
      <c r="Z141" s="1" t="s">
        <v>34</v>
      </c>
      <c r="AA141" s="1" t="s">
        <v>34</v>
      </c>
      <c r="AB141" s="1" t="s">
        <v>34</v>
      </c>
      <c r="AC141" s="1" t="s">
        <v>34</v>
      </c>
      <c r="AD141" s="1" t="s">
        <v>34</v>
      </c>
      <c r="AE141" s="1" t="s">
        <v>34</v>
      </c>
      <c r="AF141" s="1" t="s">
        <v>34</v>
      </c>
      <c r="AG141" s="1" t="s">
        <v>34</v>
      </c>
    </row>
    <row r="142" spans="1:33" x14ac:dyDescent="0.35">
      <c r="A142" s="1" t="s">
        <v>393</v>
      </c>
      <c r="B142" s="1" t="s">
        <v>33</v>
      </c>
      <c r="C142" s="1" t="s">
        <v>34</v>
      </c>
      <c r="D142">
        <v>-0.221</v>
      </c>
      <c r="E142">
        <v>-0.19700000000000001</v>
      </c>
      <c r="F142">
        <v>0.91</v>
      </c>
      <c r="G142">
        <v>-84.594999999999999</v>
      </c>
      <c r="H142">
        <v>-9.2769999999999992</v>
      </c>
      <c r="I142">
        <v>-5.4320000000000004</v>
      </c>
      <c r="J142" s="2">
        <v>-7.4820000000000002</v>
      </c>
      <c r="K142" s="2">
        <v>12.057</v>
      </c>
      <c r="L142" s="2">
        <v>-79.447999999999993</v>
      </c>
      <c r="M142">
        <f>SUM(data_0__2[[#This Row],[Angle X(°)]:[Angle Z(°)]])</f>
        <v>-74.87299999999999</v>
      </c>
      <c r="N142">
        <v>91.584999999999994</v>
      </c>
      <c r="O142">
        <v>47.593000000000004</v>
      </c>
      <c r="P142">
        <v>84.149000000000001</v>
      </c>
      <c r="Q142">
        <v>20.170000000000002</v>
      </c>
      <c r="R142">
        <v>96597</v>
      </c>
      <c r="S142">
        <v>402.93</v>
      </c>
      <c r="T142" s="1" t="s">
        <v>34</v>
      </c>
      <c r="U142" s="1" t="s">
        <v>34</v>
      </c>
      <c r="V142" s="1" t="s">
        <v>34</v>
      </c>
      <c r="W142" s="1" t="s">
        <v>34</v>
      </c>
      <c r="X142" s="1" t="s">
        <v>34</v>
      </c>
      <c r="Y142" s="1" t="s">
        <v>34</v>
      </c>
      <c r="Z142" s="1" t="s">
        <v>34</v>
      </c>
      <c r="AA142" s="1" t="s">
        <v>34</v>
      </c>
      <c r="AB142" s="1" t="s">
        <v>34</v>
      </c>
      <c r="AC142" s="1" t="s">
        <v>34</v>
      </c>
      <c r="AD142" s="1" t="s">
        <v>34</v>
      </c>
      <c r="AE142" s="1" t="s">
        <v>34</v>
      </c>
      <c r="AF142" s="1" t="s">
        <v>34</v>
      </c>
      <c r="AG142" s="1" t="s">
        <v>34</v>
      </c>
    </row>
    <row r="143" spans="1:33" x14ac:dyDescent="0.35">
      <c r="A143" s="1" t="s">
        <v>394</v>
      </c>
      <c r="B143" s="1" t="s">
        <v>33</v>
      </c>
      <c r="C143" s="1" t="s">
        <v>34</v>
      </c>
      <c r="D143">
        <v>-0.28899999999999998</v>
      </c>
      <c r="E143">
        <v>-0.25</v>
      </c>
      <c r="F143">
        <v>0.94699999999999995</v>
      </c>
      <c r="G143">
        <v>-52.429000000000002</v>
      </c>
      <c r="H143">
        <v>6.3479999999999999</v>
      </c>
      <c r="I143">
        <v>-0.91600000000000004</v>
      </c>
      <c r="J143" s="2">
        <v>-13.425000000000001</v>
      </c>
      <c r="K143" s="2">
        <v>12.711</v>
      </c>
      <c r="L143" s="2">
        <v>-78.805000000000007</v>
      </c>
      <c r="M143">
        <f>SUM(data_0__2[[#This Row],[Angle X(°)]:[Angle Z(°)]])</f>
        <v>-79.519000000000005</v>
      </c>
      <c r="N143">
        <v>90.935000000000002</v>
      </c>
      <c r="O143">
        <v>52.273000000000003</v>
      </c>
      <c r="P143">
        <v>83.122</v>
      </c>
      <c r="Q143">
        <v>20.149999999999999</v>
      </c>
      <c r="R143">
        <v>96599</v>
      </c>
      <c r="S143">
        <v>402.76</v>
      </c>
      <c r="T143" s="1" t="s">
        <v>34</v>
      </c>
      <c r="U143" s="1" t="s">
        <v>34</v>
      </c>
      <c r="V143" s="1" t="s">
        <v>34</v>
      </c>
      <c r="W143" s="1" t="s">
        <v>34</v>
      </c>
      <c r="X143" s="1" t="s">
        <v>34</v>
      </c>
      <c r="Y143" s="1" t="s">
        <v>34</v>
      </c>
      <c r="Z143" s="1" t="s">
        <v>34</v>
      </c>
      <c r="AA143" s="1" t="s">
        <v>34</v>
      </c>
      <c r="AB143" s="1" t="s">
        <v>34</v>
      </c>
      <c r="AC143" s="1" t="s">
        <v>34</v>
      </c>
      <c r="AD143" s="1" t="s">
        <v>34</v>
      </c>
      <c r="AE143" s="1" t="s">
        <v>34</v>
      </c>
      <c r="AF143" s="1" t="s">
        <v>34</v>
      </c>
      <c r="AG143" s="1" t="s">
        <v>34</v>
      </c>
    </row>
    <row r="144" spans="1:33" x14ac:dyDescent="0.35">
      <c r="A144" s="1" t="s">
        <v>395</v>
      </c>
      <c r="B144" s="1" t="s">
        <v>33</v>
      </c>
      <c r="C144" s="1" t="s">
        <v>34</v>
      </c>
      <c r="D144">
        <v>-0.20599999999999999</v>
      </c>
      <c r="E144">
        <v>-0.33800000000000002</v>
      </c>
      <c r="F144">
        <v>0.88600000000000001</v>
      </c>
      <c r="G144">
        <v>-52.307000000000002</v>
      </c>
      <c r="H144">
        <v>7.8739999999999997</v>
      </c>
      <c r="I144">
        <v>-10.803000000000001</v>
      </c>
      <c r="J144" s="2">
        <v>-18.571999999999999</v>
      </c>
      <c r="K144" s="2">
        <v>12.958</v>
      </c>
      <c r="L144" s="2">
        <v>-78.882000000000005</v>
      </c>
      <c r="M144">
        <f>SUM(data_0__2[[#This Row],[Angle X(°)]:[Angle Z(°)]])</f>
        <v>-84.496000000000009</v>
      </c>
      <c r="N144">
        <v>90.22</v>
      </c>
      <c r="O144">
        <v>57.095999999999997</v>
      </c>
      <c r="P144">
        <v>81.808999999999997</v>
      </c>
      <c r="Q144">
        <v>20.170000000000002</v>
      </c>
      <c r="R144">
        <v>96599</v>
      </c>
      <c r="S144">
        <v>402.76</v>
      </c>
      <c r="T144" s="1" t="s">
        <v>34</v>
      </c>
      <c r="U144" s="1" t="s">
        <v>34</v>
      </c>
      <c r="V144" s="1" t="s">
        <v>34</v>
      </c>
      <c r="W144" s="1" t="s">
        <v>34</v>
      </c>
      <c r="X144" s="1" t="s">
        <v>34</v>
      </c>
      <c r="Y144" s="1" t="s">
        <v>34</v>
      </c>
      <c r="Z144" s="1" t="s">
        <v>34</v>
      </c>
      <c r="AA144" s="1" t="s">
        <v>34</v>
      </c>
      <c r="AB144" s="1" t="s">
        <v>34</v>
      </c>
      <c r="AC144" s="1" t="s">
        <v>34</v>
      </c>
      <c r="AD144" s="1" t="s">
        <v>34</v>
      </c>
      <c r="AE144" s="1" t="s">
        <v>34</v>
      </c>
      <c r="AF144" s="1" t="s">
        <v>34</v>
      </c>
      <c r="AG144" s="1" t="s">
        <v>34</v>
      </c>
    </row>
    <row r="145" spans="1:33" x14ac:dyDescent="0.35">
      <c r="A145" s="1" t="s">
        <v>396</v>
      </c>
      <c r="B145" s="1" t="s">
        <v>33</v>
      </c>
      <c r="C145" s="1" t="s">
        <v>34</v>
      </c>
      <c r="D145">
        <v>-0.17599999999999999</v>
      </c>
      <c r="E145">
        <v>-0.40699999999999997</v>
      </c>
      <c r="F145">
        <v>0.83699999999999997</v>
      </c>
      <c r="G145">
        <v>-59.082000000000001</v>
      </c>
      <c r="H145">
        <v>-4.5170000000000003</v>
      </c>
      <c r="I145">
        <v>-16.356999999999999</v>
      </c>
      <c r="J145" s="2">
        <v>-24.329000000000001</v>
      </c>
      <c r="K145" s="2">
        <v>12.552</v>
      </c>
      <c r="L145" s="2">
        <v>-79.760999999999996</v>
      </c>
      <c r="M145">
        <f>SUM(data_0__2[[#This Row],[Angle X(°)]:[Angle Z(°)]])</f>
        <v>-91.537999999999997</v>
      </c>
      <c r="N145">
        <v>88.581999999999994</v>
      </c>
      <c r="O145">
        <v>65.143000000000001</v>
      </c>
      <c r="P145">
        <v>78.454999999999998</v>
      </c>
      <c r="Q145">
        <v>20.170000000000002</v>
      </c>
      <c r="R145">
        <v>96598</v>
      </c>
      <c r="S145">
        <v>402.84</v>
      </c>
      <c r="T145" s="1" t="s">
        <v>34</v>
      </c>
      <c r="U145" s="1" t="s">
        <v>34</v>
      </c>
      <c r="V145" s="1" t="s">
        <v>34</v>
      </c>
      <c r="W145" s="1" t="s">
        <v>34</v>
      </c>
      <c r="X145" s="1" t="s">
        <v>34</v>
      </c>
      <c r="Y145" s="1" t="s">
        <v>34</v>
      </c>
      <c r="Z145" s="1" t="s">
        <v>34</v>
      </c>
      <c r="AA145" s="1" t="s">
        <v>34</v>
      </c>
      <c r="AB145" s="1" t="s">
        <v>34</v>
      </c>
      <c r="AC145" s="1" t="s">
        <v>34</v>
      </c>
      <c r="AD145" s="1" t="s">
        <v>34</v>
      </c>
      <c r="AE145" s="1" t="s">
        <v>34</v>
      </c>
      <c r="AF145" s="1" t="s">
        <v>34</v>
      </c>
      <c r="AG145" s="1" t="s">
        <v>34</v>
      </c>
    </row>
    <row r="146" spans="1:33" x14ac:dyDescent="0.35">
      <c r="A146" s="1" t="s">
        <v>397</v>
      </c>
      <c r="B146" s="1" t="s">
        <v>33</v>
      </c>
      <c r="C146" s="1" t="s">
        <v>34</v>
      </c>
      <c r="D146">
        <v>-0.26700000000000002</v>
      </c>
      <c r="E146">
        <v>-0.49199999999999999</v>
      </c>
      <c r="F146">
        <v>0.81200000000000006</v>
      </c>
      <c r="G146">
        <v>-51.024999999999999</v>
      </c>
      <c r="H146">
        <v>4.3330000000000002</v>
      </c>
      <c r="I146">
        <v>6.47</v>
      </c>
      <c r="J146" s="2">
        <v>-29.663</v>
      </c>
      <c r="K146" s="2">
        <v>12.09</v>
      </c>
      <c r="L146" s="2">
        <v>-79.42</v>
      </c>
      <c r="M146">
        <f>SUM(data_0__2[[#This Row],[Angle X(°)]:[Angle Z(°)]])</f>
        <v>-96.992999999999995</v>
      </c>
      <c r="N146">
        <v>86.501999999999995</v>
      </c>
      <c r="O146">
        <v>74.203999999999994</v>
      </c>
      <c r="P146">
        <v>74.463999999999999</v>
      </c>
      <c r="Q146">
        <v>20.18</v>
      </c>
      <c r="R146">
        <v>96597</v>
      </c>
      <c r="S146">
        <v>402.93</v>
      </c>
      <c r="T146" s="1" t="s">
        <v>34</v>
      </c>
      <c r="U146" s="1" t="s">
        <v>34</v>
      </c>
      <c r="V146" s="1" t="s">
        <v>34</v>
      </c>
      <c r="W146" s="1" t="s">
        <v>34</v>
      </c>
      <c r="X146" s="1" t="s">
        <v>34</v>
      </c>
      <c r="Y146" s="1" t="s">
        <v>34</v>
      </c>
      <c r="Z146" s="1" t="s">
        <v>34</v>
      </c>
      <c r="AA146" s="1" t="s">
        <v>34</v>
      </c>
      <c r="AB146" s="1" t="s">
        <v>34</v>
      </c>
      <c r="AC146" s="1" t="s">
        <v>34</v>
      </c>
      <c r="AD146" s="1" t="s">
        <v>34</v>
      </c>
      <c r="AE146" s="1" t="s">
        <v>34</v>
      </c>
      <c r="AF146" s="1" t="s">
        <v>34</v>
      </c>
      <c r="AG146" s="1" t="s">
        <v>34</v>
      </c>
    </row>
    <row r="147" spans="1:33" x14ac:dyDescent="0.35">
      <c r="A147" s="1" t="s">
        <v>398</v>
      </c>
      <c r="B147" s="1" t="s">
        <v>33</v>
      </c>
      <c r="C147" s="1" t="s">
        <v>34</v>
      </c>
      <c r="D147">
        <v>-0.252</v>
      </c>
      <c r="E147">
        <v>-0.59699999999999998</v>
      </c>
      <c r="F147">
        <v>0.79900000000000004</v>
      </c>
      <c r="G147">
        <v>-50.963999999999999</v>
      </c>
      <c r="H147">
        <v>1.6479999999999999</v>
      </c>
      <c r="I147">
        <v>5.0659999999999998</v>
      </c>
      <c r="J147" s="2">
        <v>-34.42</v>
      </c>
      <c r="K147" s="2">
        <v>12.563000000000001</v>
      </c>
      <c r="L147" s="2">
        <v>-78.337999999999994</v>
      </c>
      <c r="M147">
        <f>SUM(data_0__2[[#This Row],[Angle X(°)]:[Angle Z(°)]])</f>
        <v>-100.19499999999999</v>
      </c>
      <c r="N147">
        <v>84.915999999999997</v>
      </c>
      <c r="O147">
        <v>82.692999999999998</v>
      </c>
      <c r="P147">
        <v>70.784999999999997</v>
      </c>
      <c r="Q147">
        <v>20.170000000000002</v>
      </c>
      <c r="R147">
        <v>96597</v>
      </c>
      <c r="S147">
        <v>402.93</v>
      </c>
      <c r="T147" s="1" t="s">
        <v>34</v>
      </c>
      <c r="U147" s="1" t="s">
        <v>34</v>
      </c>
      <c r="V147" s="1" t="s">
        <v>34</v>
      </c>
      <c r="W147" s="1" t="s">
        <v>34</v>
      </c>
      <c r="X147" s="1" t="s">
        <v>34</v>
      </c>
      <c r="Y147" s="1" t="s">
        <v>34</v>
      </c>
      <c r="Z147" s="1" t="s">
        <v>34</v>
      </c>
      <c r="AA147" s="1" t="s">
        <v>34</v>
      </c>
      <c r="AB147" s="1" t="s">
        <v>34</v>
      </c>
      <c r="AC147" s="1" t="s">
        <v>34</v>
      </c>
      <c r="AD147" s="1" t="s">
        <v>34</v>
      </c>
      <c r="AE147" s="1" t="s">
        <v>34</v>
      </c>
      <c r="AF147" s="1" t="s">
        <v>34</v>
      </c>
      <c r="AG147" s="1" t="s">
        <v>34</v>
      </c>
    </row>
    <row r="148" spans="1:33" x14ac:dyDescent="0.35">
      <c r="A148" s="1" t="s">
        <v>399</v>
      </c>
      <c r="B148" s="1" t="s">
        <v>33</v>
      </c>
      <c r="C148" s="1" t="s">
        <v>34</v>
      </c>
      <c r="D148">
        <v>-0.21099999999999999</v>
      </c>
      <c r="E148">
        <v>-0.61899999999999999</v>
      </c>
      <c r="F148">
        <v>0.76500000000000001</v>
      </c>
      <c r="G148">
        <v>-59.509</v>
      </c>
      <c r="H148">
        <v>-12.512</v>
      </c>
      <c r="I148">
        <v>-8.7279999999999998</v>
      </c>
      <c r="J148" s="2">
        <v>-39.594999999999999</v>
      </c>
      <c r="K148" s="2">
        <v>11.975</v>
      </c>
      <c r="L148" s="2">
        <v>-77.475999999999999</v>
      </c>
      <c r="M148">
        <f>SUM(data_0__2[[#This Row],[Angle X(°)]:[Angle Z(°)]])</f>
        <v>-105.096</v>
      </c>
      <c r="N148">
        <v>82.069000000000003</v>
      </c>
      <c r="O148">
        <v>94.38</v>
      </c>
      <c r="P148">
        <v>63.999000000000002</v>
      </c>
      <c r="Q148">
        <v>20.18</v>
      </c>
      <c r="R148">
        <v>96597</v>
      </c>
      <c r="S148">
        <v>402.93</v>
      </c>
      <c r="T148" s="1" t="s">
        <v>34</v>
      </c>
      <c r="U148" s="1" t="s">
        <v>34</v>
      </c>
      <c r="V148" s="1" t="s">
        <v>34</v>
      </c>
      <c r="W148" s="1" t="s">
        <v>34</v>
      </c>
      <c r="X148" s="1" t="s">
        <v>34</v>
      </c>
      <c r="Y148" s="1" t="s">
        <v>34</v>
      </c>
      <c r="Z148" s="1" t="s">
        <v>34</v>
      </c>
      <c r="AA148" s="1" t="s">
        <v>34</v>
      </c>
      <c r="AB148" s="1" t="s">
        <v>34</v>
      </c>
      <c r="AC148" s="1" t="s">
        <v>34</v>
      </c>
      <c r="AD148" s="1" t="s">
        <v>34</v>
      </c>
      <c r="AE148" s="1" t="s">
        <v>34</v>
      </c>
      <c r="AF148" s="1" t="s">
        <v>34</v>
      </c>
      <c r="AG148" s="1" t="s">
        <v>34</v>
      </c>
    </row>
    <row r="149" spans="1:33" x14ac:dyDescent="0.35">
      <c r="A149" s="1" t="s">
        <v>400</v>
      </c>
      <c r="B149" s="1" t="s">
        <v>33</v>
      </c>
      <c r="C149" s="1" t="s">
        <v>34</v>
      </c>
      <c r="D149">
        <v>-0.05</v>
      </c>
      <c r="E149">
        <v>-0.72099999999999997</v>
      </c>
      <c r="F149">
        <v>0.64600000000000002</v>
      </c>
      <c r="G149">
        <v>-65.063000000000002</v>
      </c>
      <c r="H149">
        <v>-23.254000000000001</v>
      </c>
      <c r="I149">
        <v>-19.042999999999999</v>
      </c>
      <c r="J149" s="2">
        <v>-45.698</v>
      </c>
      <c r="K149" s="2">
        <v>9.8000000000000007</v>
      </c>
      <c r="L149" s="2">
        <v>-76.893000000000001</v>
      </c>
      <c r="M149">
        <f>SUM(data_0__2[[#This Row],[Angle X(°)]:[Angle Z(°)]])</f>
        <v>-112.791</v>
      </c>
      <c r="N149">
        <v>77.259</v>
      </c>
      <c r="O149">
        <v>111.29300000000001</v>
      </c>
      <c r="P149">
        <v>52.377000000000002</v>
      </c>
      <c r="Q149">
        <v>20.170000000000002</v>
      </c>
      <c r="R149">
        <v>96597</v>
      </c>
      <c r="S149">
        <v>402.93</v>
      </c>
      <c r="T149" s="1" t="s">
        <v>34</v>
      </c>
      <c r="U149" s="1" t="s">
        <v>34</v>
      </c>
      <c r="V149" s="1" t="s">
        <v>34</v>
      </c>
      <c r="W149" s="1" t="s">
        <v>34</v>
      </c>
      <c r="X149" s="1" t="s">
        <v>34</v>
      </c>
      <c r="Y149" s="1" t="s">
        <v>34</v>
      </c>
      <c r="Z149" s="1" t="s">
        <v>34</v>
      </c>
      <c r="AA149" s="1" t="s">
        <v>34</v>
      </c>
      <c r="AB149" s="1" t="s">
        <v>34</v>
      </c>
      <c r="AC149" s="1" t="s">
        <v>34</v>
      </c>
      <c r="AD149" s="1" t="s">
        <v>34</v>
      </c>
      <c r="AE149" s="1" t="s">
        <v>34</v>
      </c>
      <c r="AF149" s="1" t="s">
        <v>34</v>
      </c>
      <c r="AG149" s="1" t="s">
        <v>34</v>
      </c>
    </row>
    <row r="150" spans="1:33" x14ac:dyDescent="0.35">
      <c r="A150" s="1" t="s">
        <v>401</v>
      </c>
      <c r="B150" s="1" t="s">
        <v>33</v>
      </c>
      <c r="C150" s="1" t="s">
        <v>34</v>
      </c>
      <c r="D150">
        <v>-5.8999999999999997E-2</v>
      </c>
      <c r="E150">
        <v>-0.754</v>
      </c>
      <c r="F150">
        <v>0.59099999999999997</v>
      </c>
      <c r="G150">
        <v>-58.899000000000001</v>
      </c>
      <c r="H150">
        <v>-21.667000000000002</v>
      </c>
      <c r="I150">
        <v>-19.164999999999999</v>
      </c>
      <c r="J150" s="2">
        <v>-51.597000000000001</v>
      </c>
      <c r="K150" s="2">
        <v>6.8010000000000002</v>
      </c>
      <c r="L150" s="2">
        <v>-75.905000000000001</v>
      </c>
      <c r="M150">
        <f>SUM(data_0__2[[#This Row],[Angle X(°)]:[Angle Z(°)]])</f>
        <v>-120.70099999999999</v>
      </c>
      <c r="N150">
        <v>70.733000000000004</v>
      </c>
      <c r="O150">
        <v>130.572</v>
      </c>
      <c r="P150">
        <v>38.076999999999998</v>
      </c>
      <c r="Q150">
        <v>20.18</v>
      </c>
      <c r="R150">
        <v>96598</v>
      </c>
      <c r="S150">
        <v>402.84</v>
      </c>
      <c r="T150" s="1" t="s">
        <v>34</v>
      </c>
      <c r="U150" s="1" t="s">
        <v>34</v>
      </c>
      <c r="V150" s="1" t="s">
        <v>34</v>
      </c>
      <c r="W150" s="1" t="s">
        <v>34</v>
      </c>
      <c r="X150" s="1" t="s">
        <v>34</v>
      </c>
      <c r="Y150" s="1" t="s">
        <v>34</v>
      </c>
      <c r="Z150" s="1" t="s">
        <v>34</v>
      </c>
      <c r="AA150" s="1" t="s">
        <v>34</v>
      </c>
      <c r="AB150" s="1" t="s">
        <v>34</v>
      </c>
      <c r="AC150" s="1" t="s">
        <v>34</v>
      </c>
      <c r="AD150" s="1" t="s">
        <v>34</v>
      </c>
      <c r="AE150" s="1" t="s">
        <v>34</v>
      </c>
      <c r="AF150" s="1" t="s">
        <v>34</v>
      </c>
      <c r="AG150" s="1" t="s">
        <v>34</v>
      </c>
    </row>
    <row r="151" spans="1:33" x14ac:dyDescent="0.35">
      <c r="A151" s="1" t="s">
        <v>402</v>
      </c>
      <c r="B151" s="1" t="s">
        <v>33</v>
      </c>
      <c r="C151" s="1" t="s">
        <v>34</v>
      </c>
      <c r="D151">
        <v>4.3999999999999997E-2</v>
      </c>
      <c r="E151">
        <v>-0.88300000000000001</v>
      </c>
      <c r="F151">
        <v>0.48699999999999999</v>
      </c>
      <c r="G151">
        <v>-54.993000000000002</v>
      </c>
      <c r="H151">
        <v>-23.803999999999998</v>
      </c>
      <c r="I151">
        <v>-15.137</v>
      </c>
      <c r="J151" s="2">
        <v>-57.014000000000003</v>
      </c>
      <c r="K151" s="2">
        <v>4.2350000000000003</v>
      </c>
      <c r="L151" s="2">
        <v>-74.685000000000002</v>
      </c>
      <c r="M151">
        <f>SUM(data_0__2[[#This Row],[Angle X(°)]:[Angle Z(°)]])</f>
        <v>-127.464</v>
      </c>
      <c r="N151">
        <v>61.893000000000001</v>
      </c>
      <c r="O151">
        <v>153.84200000000001</v>
      </c>
      <c r="P151">
        <v>16.302</v>
      </c>
      <c r="Q151">
        <v>20.18</v>
      </c>
      <c r="R151">
        <v>96598</v>
      </c>
      <c r="S151">
        <v>402.84</v>
      </c>
      <c r="T151" s="1" t="s">
        <v>34</v>
      </c>
      <c r="U151" s="1" t="s">
        <v>34</v>
      </c>
      <c r="V151" s="1" t="s">
        <v>34</v>
      </c>
      <c r="W151" s="1" t="s">
        <v>34</v>
      </c>
      <c r="X151" s="1" t="s">
        <v>34</v>
      </c>
      <c r="Y151" s="1" t="s">
        <v>34</v>
      </c>
      <c r="Z151" s="1" t="s">
        <v>34</v>
      </c>
      <c r="AA151" s="1" t="s">
        <v>34</v>
      </c>
      <c r="AB151" s="1" t="s">
        <v>34</v>
      </c>
      <c r="AC151" s="1" t="s">
        <v>34</v>
      </c>
      <c r="AD151" s="1" t="s">
        <v>34</v>
      </c>
      <c r="AE151" s="1" t="s">
        <v>34</v>
      </c>
      <c r="AF151" s="1" t="s">
        <v>34</v>
      </c>
      <c r="AG151" s="1" t="s">
        <v>34</v>
      </c>
    </row>
    <row r="152" spans="1:33" x14ac:dyDescent="0.35">
      <c r="A152" s="1" t="s">
        <v>403</v>
      </c>
      <c r="B152" s="1" t="s">
        <v>33</v>
      </c>
      <c r="C152" s="1" t="s">
        <v>34</v>
      </c>
      <c r="D152">
        <v>1.9E-2</v>
      </c>
      <c r="E152">
        <v>-0.89300000000000002</v>
      </c>
      <c r="F152">
        <v>0.35599999999999998</v>
      </c>
      <c r="G152">
        <v>-54.564999999999998</v>
      </c>
      <c r="H152">
        <v>-24.597000000000001</v>
      </c>
      <c r="I152">
        <v>-2.8079999999999998</v>
      </c>
      <c r="J152" s="2">
        <v>-62.369</v>
      </c>
      <c r="K152" s="2">
        <v>2.3679999999999999</v>
      </c>
      <c r="L152" s="2">
        <v>-72.724000000000004</v>
      </c>
      <c r="M152">
        <f>SUM(data_0__2[[#This Row],[Angle X(°)]:[Angle Z(°)]])</f>
        <v>-132.72499999999999</v>
      </c>
      <c r="N152">
        <v>49.881</v>
      </c>
      <c r="O152">
        <v>177.86600000000001</v>
      </c>
      <c r="P152">
        <v>-16.172000000000001</v>
      </c>
      <c r="Q152">
        <v>20.18</v>
      </c>
      <c r="R152">
        <v>96597</v>
      </c>
      <c r="S152">
        <v>402.93</v>
      </c>
      <c r="T152" s="1" t="s">
        <v>34</v>
      </c>
      <c r="U152" s="1" t="s">
        <v>34</v>
      </c>
      <c r="V152" s="1" t="s">
        <v>34</v>
      </c>
      <c r="W152" s="1" t="s">
        <v>34</v>
      </c>
      <c r="X152" s="1" t="s">
        <v>34</v>
      </c>
      <c r="Y152" s="1" t="s">
        <v>34</v>
      </c>
      <c r="Z152" s="1" t="s">
        <v>34</v>
      </c>
      <c r="AA152" s="1" t="s">
        <v>34</v>
      </c>
      <c r="AB152" s="1" t="s">
        <v>34</v>
      </c>
      <c r="AC152" s="1" t="s">
        <v>34</v>
      </c>
      <c r="AD152" s="1" t="s">
        <v>34</v>
      </c>
      <c r="AE152" s="1" t="s">
        <v>34</v>
      </c>
      <c r="AF152" s="1" t="s">
        <v>34</v>
      </c>
      <c r="AG152" s="1" t="s">
        <v>34</v>
      </c>
    </row>
    <row r="153" spans="1:33" x14ac:dyDescent="0.35">
      <c r="A153" s="1" t="s">
        <v>404</v>
      </c>
      <c r="B153" s="1" t="s">
        <v>33</v>
      </c>
      <c r="C153" s="1" t="s">
        <v>34</v>
      </c>
      <c r="D153">
        <v>-4.2000000000000003E-2</v>
      </c>
      <c r="E153">
        <v>-0.93400000000000005</v>
      </c>
      <c r="F153">
        <v>0.29699999999999999</v>
      </c>
      <c r="G153">
        <v>-56.640999999999998</v>
      </c>
      <c r="H153">
        <v>-25.024000000000001</v>
      </c>
      <c r="I153">
        <v>8.7279999999999998</v>
      </c>
      <c r="J153" s="2">
        <v>-67.802000000000007</v>
      </c>
      <c r="K153" s="2">
        <v>1.9450000000000001</v>
      </c>
      <c r="L153" s="2">
        <v>-70.070999999999998</v>
      </c>
      <c r="M153">
        <f>SUM(data_0__2[[#This Row],[Angle X(°)]:[Angle Z(°)]])</f>
        <v>-135.928</v>
      </c>
      <c r="N153">
        <v>37.582999999999998</v>
      </c>
      <c r="O153">
        <v>197.6</v>
      </c>
      <c r="P153">
        <v>-51.844000000000001</v>
      </c>
      <c r="Q153">
        <v>20.22</v>
      </c>
      <c r="R153">
        <v>96597</v>
      </c>
      <c r="S153">
        <v>402.93</v>
      </c>
      <c r="T153" s="1" t="s">
        <v>34</v>
      </c>
      <c r="U153" s="1" t="s">
        <v>34</v>
      </c>
      <c r="V153" s="1" t="s">
        <v>34</v>
      </c>
      <c r="W153" s="1" t="s">
        <v>34</v>
      </c>
      <c r="X153" s="1" t="s">
        <v>34</v>
      </c>
      <c r="Y153" s="1" t="s">
        <v>34</v>
      </c>
      <c r="Z153" s="1" t="s">
        <v>34</v>
      </c>
      <c r="AA153" s="1" t="s">
        <v>34</v>
      </c>
      <c r="AB153" s="1" t="s">
        <v>34</v>
      </c>
      <c r="AC153" s="1" t="s">
        <v>34</v>
      </c>
      <c r="AD153" s="1" t="s">
        <v>34</v>
      </c>
      <c r="AE153" s="1" t="s">
        <v>34</v>
      </c>
      <c r="AF153" s="1" t="s">
        <v>34</v>
      </c>
      <c r="AG153" s="1" t="s">
        <v>34</v>
      </c>
    </row>
    <row r="154" spans="1:33" x14ac:dyDescent="0.35">
      <c r="A154" s="1" t="s">
        <v>405</v>
      </c>
      <c r="B154" s="1" t="s">
        <v>33</v>
      </c>
      <c r="C154" s="1" t="s">
        <v>34</v>
      </c>
      <c r="D154">
        <v>-6.8000000000000005E-2</v>
      </c>
      <c r="E154">
        <v>-0.95499999999999996</v>
      </c>
      <c r="F154">
        <v>0.18</v>
      </c>
      <c r="G154">
        <v>-46.021000000000001</v>
      </c>
      <c r="H154">
        <v>-6.4089999999999998</v>
      </c>
      <c r="I154">
        <v>13.305999999999999</v>
      </c>
      <c r="J154" s="2">
        <v>-72.944000000000003</v>
      </c>
      <c r="K154" s="2">
        <v>2.7250000000000001</v>
      </c>
      <c r="L154" s="2">
        <v>-68.010999999999996</v>
      </c>
      <c r="M154">
        <f>SUM(data_0__2[[#This Row],[Angle X(°)]:[Angle Z(°)]])</f>
        <v>-138.23000000000002</v>
      </c>
      <c r="N154">
        <v>28.158000000000001</v>
      </c>
      <c r="O154">
        <v>214.357</v>
      </c>
      <c r="P154">
        <v>-83.265000000000001</v>
      </c>
      <c r="Q154">
        <v>20.22</v>
      </c>
      <c r="R154">
        <v>96597</v>
      </c>
      <c r="S154">
        <v>402.93</v>
      </c>
      <c r="T154" s="1" t="s">
        <v>34</v>
      </c>
      <c r="U154" s="1" t="s">
        <v>34</v>
      </c>
      <c r="V154" s="1" t="s">
        <v>34</v>
      </c>
      <c r="W154" s="1" t="s">
        <v>34</v>
      </c>
      <c r="X154" s="1" t="s">
        <v>34</v>
      </c>
      <c r="Y154" s="1" t="s">
        <v>34</v>
      </c>
      <c r="Z154" s="1" t="s">
        <v>34</v>
      </c>
      <c r="AA154" s="1" t="s">
        <v>34</v>
      </c>
      <c r="AB154" s="1" t="s">
        <v>34</v>
      </c>
      <c r="AC154" s="1" t="s">
        <v>34</v>
      </c>
      <c r="AD154" s="1" t="s">
        <v>34</v>
      </c>
      <c r="AE154" s="1" t="s">
        <v>34</v>
      </c>
      <c r="AF154" s="1" t="s">
        <v>34</v>
      </c>
      <c r="AG154" s="1" t="s">
        <v>34</v>
      </c>
    </row>
    <row r="155" spans="1:33" x14ac:dyDescent="0.35">
      <c r="A155" s="1" t="s">
        <v>406</v>
      </c>
      <c r="B155" s="1" t="s">
        <v>33</v>
      </c>
      <c r="C155" s="1" t="s">
        <v>34</v>
      </c>
      <c r="D155">
        <v>-0.125</v>
      </c>
      <c r="E155">
        <v>-1.0089999999999999</v>
      </c>
      <c r="F155">
        <v>0.10100000000000001</v>
      </c>
      <c r="G155">
        <v>-5.1269999999999998</v>
      </c>
      <c r="H155">
        <v>-3.113</v>
      </c>
      <c r="I155">
        <v>-7.08</v>
      </c>
      <c r="J155" s="2">
        <v>-75.486999999999995</v>
      </c>
      <c r="K155" s="2">
        <v>2.802</v>
      </c>
      <c r="L155" s="2">
        <v>-67.566000000000003</v>
      </c>
      <c r="M155">
        <f>SUM(data_0__2[[#This Row],[Angle X(°)]:[Angle Z(°)]])</f>
        <v>-140.25099999999998</v>
      </c>
      <c r="N155">
        <v>16.12</v>
      </c>
      <c r="O155">
        <v>232.55699999999999</v>
      </c>
      <c r="P155">
        <v>-125.762</v>
      </c>
      <c r="Q155">
        <v>20.14</v>
      </c>
      <c r="R155">
        <v>96597</v>
      </c>
      <c r="S155">
        <v>402.93</v>
      </c>
      <c r="T155" s="1" t="s">
        <v>34</v>
      </c>
      <c r="U155" s="1" t="s">
        <v>34</v>
      </c>
      <c r="V155" s="1" t="s">
        <v>34</v>
      </c>
      <c r="W155" s="1" t="s">
        <v>34</v>
      </c>
      <c r="X155" s="1" t="s">
        <v>34</v>
      </c>
      <c r="Y155" s="1" t="s">
        <v>34</v>
      </c>
      <c r="Z155" s="1" t="s">
        <v>34</v>
      </c>
      <c r="AA155" s="1" t="s">
        <v>34</v>
      </c>
      <c r="AB155" s="1" t="s">
        <v>34</v>
      </c>
      <c r="AC155" s="1" t="s">
        <v>34</v>
      </c>
      <c r="AD155" s="1" t="s">
        <v>34</v>
      </c>
      <c r="AE155" s="1" t="s">
        <v>34</v>
      </c>
      <c r="AF155" s="1" t="s">
        <v>34</v>
      </c>
      <c r="AG155" s="1" t="s">
        <v>34</v>
      </c>
    </row>
    <row r="156" spans="1:33" x14ac:dyDescent="0.35">
      <c r="A156" s="1" t="s">
        <v>407</v>
      </c>
      <c r="B156" s="1" t="s">
        <v>33</v>
      </c>
      <c r="C156" s="1" t="s">
        <v>34</v>
      </c>
      <c r="D156">
        <v>-3.5999999999999997E-2</v>
      </c>
      <c r="E156">
        <v>-1.052</v>
      </c>
      <c r="F156">
        <v>0.151</v>
      </c>
      <c r="G156">
        <v>0.24399999999999999</v>
      </c>
      <c r="H156">
        <v>-26.123000000000001</v>
      </c>
      <c r="I156">
        <v>-5.0659999999999998</v>
      </c>
      <c r="J156" s="2">
        <v>-75.504000000000005</v>
      </c>
      <c r="K156" s="2">
        <v>1.9890000000000001</v>
      </c>
      <c r="L156" s="2">
        <v>-67.757999999999996</v>
      </c>
      <c r="M156">
        <f>SUM(data_0__2[[#This Row],[Angle X(°)]:[Angle Z(°)]])</f>
        <v>-141.273</v>
      </c>
      <c r="N156">
        <v>-4.8230000000000004</v>
      </c>
      <c r="O156">
        <v>255.45</v>
      </c>
      <c r="P156">
        <v>-192.63399999999999</v>
      </c>
      <c r="Q156">
        <v>20.2</v>
      </c>
      <c r="R156">
        <v>96597</v>
      </c>
      <c r="S156">
        <v>402.93</v>
      </c>
      <c r="T156" s="1" t="s">
        <v>34</v>
      </c>
      <c r="U156" s="1" t="s">
        <v>34</v>
      </c>
      <c r="V156" s="1" t="s">
        <v>34</v>
      </c>
      <c r="W156" s="1" t="s">
        <v>34</v>
      </c>
      <c r="X156" s="1" t="s">
        <v>34</v>
      </c>
      <c r="Y156" s="1" t="s">
        <v>34</v>
      </c>
      <c r="Z156" s="1" t="s">
        <v>34</v>
      </c>
      <c r="AA156" s="1" t="s">
        <v>34</v>
      </c>
      <c r="AB156" s="1" t="s">
        <v>34</v>
      </c>
      <c r="AC156" s="1" t="s">
        <v>34</v>
      </c>
      <c r="AD156" s="1" t="s">
        <v>34</v>
      </c>
      <c r="AE156" s="1" t="s">
        <v>34</v>
      </c>
      <c r="AF156" s="1" t="s">
        <v>34</v>
      </c>
      <c r="AG156" s="1" t="s">
        <v>34</v>
      </c>
    </row>
    <row r="157" spans="1:33" x14ac:dyDescent="0.35">
      <c r="A157" s="1" t="s">
        <v>408</v>
      </c>
      <c r="B157" s="1" t="s">
        <v>33</v>
      </c>
      <c r="C157" s="1" t="s">
        <v>34</v>
      </c>
      <c r="D157">
        <v>-2.8000000000000001E-2</v>
      </c>
      <c r="E157">
        <v>-0.99199999999999999</v>
      </c>
      <c r="F157">
        <v>0.115</v>
      </c>
      <c r="G157">
        <v>5.6760000000000002</v>
      </c>
      <c r="H157">
        <v>-8.1180000000000003</v>
      </c>
      <c r="I157">
        <v>-7.6289999999999996</v>
      </c>
      <c r="J157" s="2">
        <v>-75.498000000000005</v>
      </c>
      <c r="K157" s="2">
        <v>1.4059999999999999</v>
      </c>
      <c r="L157" s="2">
        <v>-67.313000000000002</v>
      </c>
      <c r="M157">
        <f>SUM(data_0__2[[#This Row],[Angle X(°)]:[Angle Z(°)]])</f>
        <v>-141.405</v>
      </c>
      <c r="N157">
        <v>-30.186</v>
      </c>
      <c r="O157">
        <v>281.29399999999998</v>
      </c>
      <c r="P157">
        <v>-263.62700000000001</v>
      </c>
      <c r="Q157">
        <v>20.170000000000002</v>
      </c>
      <c r="R157">
        <v>96598</v>
      </c>
      <c r="S157">
        <v>402.84</v>
      </c>
      <c r="T157" s="1" t="s">
        <v>34</v>
      </c>
      <c r="U157" s="1" t="s">
        <v>34</v>
      </c>
      <c r="V157" s="1" t="s">
        <v>34</v>
      </c>
      <c r="W157" s="1" t="s">
        <v>34</v>
      </c>
      <c r="X157" s="1" t="s">
        <v>34</v>
      </c>
      <c r="Y157" s="1" t="s">
        <v>34</v>
      </c>
      <c r="Z157" s="1" t="s">
        <v>34</v>
      </c>
      <c r="AA157" s="1" t="s">
        <v>34</v>
      </c>
      <c r="AB157" s="1" t="s">
        <v>34</v>
      </c>
      <c r="AC157" s="1" t="s">
        <v>34</v>
      </c>
      <c r="AD157" s="1" t="s">
        <v>34</v>
      </c>
      <c r="AE157" s="1" t="s">
        <v>34</v>
      </c>
      <c r="AF157" s="1" t="s">
        <v>34</v>
      </c>
      <c r="AG157" s="1" t="s">
        <v>34</v>
      </c>
    </row>
    <row r="158" spans="1:33" x14ac:dyDescent="0.35">
      <c r="A158" s="1" t="s">
        <v>409</v>
      </c>
      <c r="B158" s="1" t="s">
        <v>33</v>
      </c>
      <c r="C158" s="1" t="s">
        <v>34</v>
      </c>
      <c r="D158">
        <v>0.123</v>
      </c>
      <c r="E158">
        <v>-0.95899999999999996</v>
      </c>
      <c r="F158">
        <v>0.14799999999999999</v>
      </c>
      <c r="G158">
        <v>14.832000000000001</v>
      </c>
      <c r="H158">
        <v>-6.4089999999999998</v>
      </c>
      <c r="I158">
        <v>-16.663</v>
      </c>
      <c r="J158" s="2">
        <v>-74.778000000000006</v>
      </c>
      <c r="K158" s="2">
        <v>0.24199999999999999</v>
      </c>
      <c r="L158" s="2">
        <v>-66.94</v>
      </c>
      <c r="M158">
        <f>SUM(data_0__2[[#This Row],[Angle X(°)]:[Angle Z(°)]])</f>
        <v>-141.476</v>
      </c>
      <c r="N158">
        <v>-58.174999999999997</v>
      </c>
      <c r="O158">
        <v>303.04300000000001</v>
      </c>
      <c r="P158">
        <v>-330.798</v>
      </c>
      <c r="Q158">
        <v>20.170000000000002</v>
      </c>
      <c r="R158">
        <v>96596</v>
      </c>
      <c r="S158">
        <v>403.01</v>
      </c>
      <c r="T158" s="1" t="s">
        <v>34</v>
      </c>
      <c r="U158" s="1" t="s">
        <v>34</v>
      </c>
      <c r="V158" s="1" t="s">
        <v>34</v>
      </c>
      <c r="W158" s="1" t="s">
        <v>34</v>
      </c>
      <c r="X158" s="1" t="s">
        <v>34</v>
      </c>
      <c r="Y158" s="1" t="s">
        <v>34</v>
      </c>
      <c r="Z158" s="1" t="s">
        <v>34</v>
      </c>
      <c r="AA158" s="1" t="s">
        <v>34</v>
      </c>
      <c r="AB158" s="1" t="s">
        <v>34</v>
      </c>
      <c r="AC158" s="1" t="s">
        <v>34</v>
      </c>
      <c r="AD158" s="1" t="s">
        <v>34</v>
      </c>
      <c r="AE158" s="1" t="s">
        <v>34</v>
      </c>
      <c r="AF158" s="1" t="s">
        <v>34</v>
      </c>
      <c r="AG158" s="1" t="s">
        <v>34</v>
      </c>
    </row>
    <row r="159" spans="1:33" x14ac:dyDescent="0.35">
      <c r="A159" s="1" t="s">
        <v>410</v>
      </c>
      <c r="B159" s="1" t="s">
        <v>33</v>
      </c>
      <c r="C159" s="1" t="s">
        <v>34</v>
      </c>
      <c r="D159">
        <v>0.14199999999999999</v>
      </c>
      <c r="E159">
        <v>-1.0009999999999999</v>
      </c>
      <c r="F159">
        <v>0.15</v>
      </c>
      <c r="G159">
        <v>51.636000000000003</v>
      </c>
      <c r="H159">
        <v>13.428000000000001</v>
      </c>
      <c r="I159">
        <v>-10.864000000000001</v>
      </c>
      <c r="J159" s="2">
        <v>-72.021000000000001</v>
      </c>
      <c r="K159" s="2">
        <v>-0.89500000000000002</v>
      </c>
      <c r="L159" s="2">
        <v>-67.626000000000005</v>
      </c>
      <c r="M159">
        <f>SUM(data_0__2[[#This Row],[Angle X(°)]:[Angle Z(°)]])</f>
        <v>-140.542</v>
      </c>
      <c r="N159">
        <v>-87.659000000000006</v>
      </c>
      <c r="O159">
        <v>318.04500000000002</v>
      </c>
      <c r="P159">
        <v>-384.18900000000002</v>
      </c>
      <c r="Q159">
        <v>20.2</v>
      </c>
      <c r="R159">
        <v>96598</v>
      </c>
      <c r="S159">
        <v>402.84</v>
      </c>
      <c r="T159" s="1" t="s">
        <v>34</v>
      </c>
      <c r="U159" s="1" t="s">
        <v>34</v>
      </c>
      <c r="V159" s="1" t="s">
        <v>34</v>
      </c>
      <c r="W159" s="1" t="s">
        <v>34</v>
      </c>
      <c r="X159" s="1" t="s">
        <v>34</v>
      </c>
      <c r="Y159" s="1" t="s">
        <v>34</v>
      </c>
      <c r="Z159" s="1" t="s">
        <v>34</v>
      </c>
      <c r="AA159" s="1" t="s">
        <v>34</v>
      </c>
      <c r="AB159" s="1" t="s">
        <v>34</v>
      </c>
      <c r="AC159" s="1" t="s">
        <v>34</v>
      </c>
      <c r="AD159" s="1" t="s">
        <v>34</v>
      </c>
      <c r="AE159" s="1" t="s">
        <v>34</v>
      </c>
      <c r="AF159" s="1" t="s">
        <v>34</v>
      </c>
      <c r="AG159" s="1" t="s">
        <v>34</v>
      </c>
    </row>
    <row r="160" spans="1:33" x14ac:dyDescent="0.35">
      <c r="A160" s="1" t="s">
        <v>411</v>
      </c>
      <c r="B160" s="1" t="s">
        <v>33</v>
      </c>
      <c r="C160" s="1" t="s">
        <v>34</v>
      </c>
      <c r="D160">
        <v>-0.185</v>
      </c>
      <c r="E160">
        <v>-1.026</v>
      </c>
      <c r="F160">
        <v>0.32900000000000001</v>
      </c>
      <c r="G160">
        <v>106.506</v>
      </c>
      <c r="H160">
        <v>71.837999999999994</v>
      </c>
      <c r="I160">
        <v>-14.893000000000001</v>
      </c>
      <c r="J160" s="2">
        <v>-64.061000000000007</v>
      </c>
      <c r="K160" s="2">
        <v>-0.83499999999999996</v>
      </c>
      <c r="L160" s="2">
        <v>-71.212999999999994</v>
      </c>
      <c r="M160">
        <f>SUM(data_0__2[[#This Row],[Angle X(°)]:[Angle Z(°)]])</f>
        <v>-136.10899999999998</v>
      </c>
      <c r="N160">
        <v>-113.581</v>
      </c>
      <c r="O160">
        <v>320.74900000000002</v>
      </c>
      <c r="P160">
        <v>63.881999999999998</v>
      </c>
      <c r="Q160">
        <v>20.18</v>
      </c>
      <c r="R160">
        <v>96599</v>
      </c>
      <c r="S160">
        <v>402.76</v>
      </c>
      <c r="T160" s="1" t="s">
        <v>34</v>
      </c>
      <c r="U160" s="1" t="s">
        <v>34</v>
      </c>
      <c r="V160" s="1" t="s">
        <v>34</v>
      </c>
      <c r="W160" s="1" t="s">
        <v>34</v>
      </c>
      <c r="X160" s="1" t="s">
        <v>34</v>
      </c>
      <c r="Y160" s="1" t="s">
        <v>34</v>
      </c>
      <c r="Z160" s="1" t="s">
        <v>34</v>
      </c>
      <c r="AA160" s="1" t="s">
        <v>34</v>
      </c>
      <c r="AB160" s="1" t="s">
        <v>34</v>
      </c>
      <c r="AC160" s="1" t="s">
        <v>34</v>
      </c>
      <c r="AD160" s="1" t="s">
        <v>34</v>
      </c>
      <c r="AE160" s="1" t="s">
        <v>34</v>
      </c>
      <c r="AF160" s="1" t="s">
        <v>34</v>
      </c>
      <c r="AG160" s="1" t="s">
        <v>34</v>
      </c>
    </row>
    <row r="161" spans="1:33" x14ac:dyDescent="0.35">
      <c r="A161" s="1" t="s">
        <v>412</v>
      </c>
      <c r="B161" s="1" t="s">
        <v>33</v>
      </c>
      <c r="C161" s="1" t="s">
        <v>34</v>
      </c>
      <c r="D161">
        <v>-0.14899999999999999</v>
      </c>
      <c r="E161">
        <v>-0.78100000000000003</v>
      </c>
      <c r="F161">
        <v>0.74199999999999999</v>
      </c>
      <c r="G161">
        <v>110.04600000000001</v>
      </c>
      <c r="H161">
        <v>37.292000000000002</v>
      </c>
      <c r="I161">
        <v>46.814</v>
      </c>
      <c r="J161" s="2">
        <v>-54.822000000000003</v>
      </c>
      <c r="K161" s="2">
        <v>4.444</v>
      </c>
      <c r="L161" s="2">
        <v>-74.843999999999994</v>
      </c>
      <c r="M161">
        <f>SUM(data_0__2[[#This Row],[Angle X(°)]:[Angle Z(°)]])</f>
        <v>-125.22199999999999</v>
      </c>
      <c r="N161">
        <v>-129.25899999999999</v>
      </c>
      <c r="O161">
        <v>312.18200000000002</v>
      </c>
      <c r="P161">
        <v>365.35199999999998</v>
      </c>
      <c r="Q161">
        <v>20.23</v>
      </c>
      <c r="R161">
        <v>96599</v>
      </c>
      <c r="S161">
        <v>402.76</v>
      </c>
      <c r="T161" s="1" t="s">
        <v>34</v>
      </c>
      <c r="U161" s="1" t="s">
        <v>34</v>
      </c>
      <c r="V161" s="1" t="s">
        <v>34</v>
      </c>
      <c r="W161" s="1" t="s">
        <v>34</v>
      </c>
      <c r="X161" s="1" t="s">
        <v>34</v>
      </c>
      <c r="Y161" s="1" t="s">
        <v>34</v>
      </c>
      <c r="Z161" s="1" t="s">
        <v>34</v>
      </c>
      <c r="AA161" s="1" t="s">
        <v>34</v>
      </c>
      <c r="AB161" s="1" t="s">
        <v>34</v>
      </c>
      <c r="AC161" s="1" t="s">
        <v>34</v>
      </c>
      <c r="AD161" s="1" t="s">
        <v>34</v>
      </c>
      <c r="AE161" s="1" t="s">
        <v>34</v>
      </c>
      <c r="AF161" s="1" t="s">
        <v>34</v>
      </c>
      <c r="AG161" s="1" t="s">
        <v>34</v>
      </c>
    </row>
    <row r="162" spans="1:33" x14ac:dyDescent="0.35">
      <c r="A162" s="1" t="s">
        <v>413</v>
      </c>
      <c r="B162" s="1" t="s">
        <v>33</v>
      </c>
      <c r="C162" s="1" t="s">
        <v>34</v>
      </c>
      <c r="D162">
        <v>-0.20599999999999999</v>
      </c>
      <c r="E162">
        <v>-0.59799999999999998</v>
      </c>
      <c r="F162">
        <v>0.70799999999999996</v>
      </c>
      <c r="G162">
        <v>150.57400000000001</v>
      </c>
      <c r="H162">
        <v>-12.023999999999999</v>
      </c>
      <c r="I162">
        <v>25.268999999999998</v>
      </c>
      <c r="J162" s="2">
        <v>-41.6</v>
      </c>
      <c r="K162" s="2">
        <v>8.5909999999999993</v>
      </c>
      <c r="L162" s="2">
        <v>-74.662999999999997</v>
      </c>
      <c r="M162">
        <f>SUM(data_0__2[[#This Row],[Angle X(°)]:[Angle Z(°)]])</f>
        <v>-107.672</v>
      </c>
      <c r="N162">
        <v>-134.99199999999999</v>
      </c>
      <c r="O162">
        <v>302.26299999999998</v>
      </c>
      <c r="P162">
        <v>396.03199999999998</v>
      </c>
      <c r="Q162">
        <v>20.2</v>
      </c>
      <c r="R162">
        <v>96599</v>
      </c>
      <c r="S162">
        <v>402.76</v>
      </c>
      <c r="T162" s="1" t="s">
        <v>34</v>
      </c>
      <c r="U162" s="1" t="s">
        <v>34</v>
      </c>
      <c r="V162" s="1" t="s">
        <v>34</v>
      </c>
      <c r="W162" s="1" t="s">
        <v>34</v>
      </c>
      <c r="X162" s="1" t="s">
        <v>34</v>
      </c>
      <c r="Y162" s="1" t="s">
        <v>34</v>
      </c>
      <c r="Z162" s="1" t="s">
        <v>34</v>
      </c>
      <c r="AA162" s="1" t="s">
        <v>34</v>
      </c>
      <c r="AB162" s="1" t="s">
        <v>34</v>
      </c>
      <c r="AC162" s="1" t="s">
        <v>34</v>
      </c>
      <c r="AD162" s="1" t="s">
        <v>34</v>
      </c>
      <c r="AE162" s="1" t="s">
        <v>34</v>
      </c>
      <c r="AF162" s="1" t="s">
        <v>34</v>
      </c>
      <c r="AG162" s="1" t="s">
        <v>34</v>
      </c>
    </row>
    <row r="163" spans="1:33" x14ac:dyDescent="0.35">
      <c r="A163" s="1" t="s">
        <v>414</v>
      </c>
      <c r="B163" s="1" t="s">
        <v>33</v>
      </c>
      <c r="C163" s="1" t="s">
        <v>34</v>
      </c>
      <c r="D163">
        <v>-2.5999999999999999E-2</v>
      </c>
      <c r="E163">
        <v>-0.34399999999999997</v>
      </c>
      <c r="F163">
        <v>0.82499999999999996</v>
      </c>
      <c r="G163">
        <v>145.50800000000001</v>
      </c>
      <c r="H163">
        <v>-28.564</v>
      </c>
      <c r="I163">
        <v>18.187999999999999</v>
      </c>
      <c r="J163" s="2">
        <v>-26.954999999999998</v>
      </c>
      <c r="K163" s="2">
        <v>9.1739999999999995</v>
      </c>
      <c r="L163" s="2">
        <v>-72.328000000000003</v>
      </c>
      <c r="M163">
        <f>SUM(data_0__2[[#This Row],[Angle X(°)]:[Angle Z(°)]])</f>
        <v>-90.109000000000009</v>
      </c>
      <c r="N163">
        <v>-137.11099999999999</v>
      </c>
      <c r="O163">
        <v>294.43700000000001</v>
      </c>
      <c r="P163">
        <v>397.553</v>
      </c>
      <c r="Q163">
        <v>20.18</v>
      </c>
      <c r="R163">
        <v>96597</v>
      </c>
      <c r="S163">
        <v>402.93</v>
      </c>
      <c r="T163" s="1" t="s">
        <v>34</v>
      </c>
      <c r="U163" s="1" t="s">
        <v>34</v>
      </c>
      <c r="V163" s="1" t="s">
        <v>34</v>
      </c>
      <c r="W163" s="1" t="s">
        <v>34</v>
      </c>
      <c r="X163" s="1" t="s">
        <v>34</v>
      </c>
      <c r="Y163" s="1" t="s">
        <v>34</v>
      </c>
      <c r="Z163" s="1" t="s">
        <v>34</v>
      </c>
      <c r="AA163" s="1" t="s">
        <v>34</v>
      </c>
      <c r="AB163" s="1" t="s">
        <v>34</v>
      </c>
      <c r="AC163" s="1" t="s">
        <v>34</v>
      </c>
      <c r="AD163" s="1" t="s">
        <v>34</v>
      </c>
      <c r="AE163" s="1" t="s">
        <v>34</v>
      </c>
      <c r="AF163" s="1" t="s">
        <v>34</v>
      </c>
      <c r="AG163" s="1" t="s">
        <v>34</v>
      </c>
    </row>
    <row r="164" spans="1:33" x14ac:dyDescent="0.35">
      <c r="A164" s="1" t="s">
        <v>415</v>
      </c>
      <c r="B164" s="1" t="s">
        <v>33</v>
      </c>
      <c r="C164" s="1" t="s">
        <v>34</v>
      </c>
      <c r="D164">
        <v>-4.2999999999999997E-2</v>
      </c>
      <c r="E164">
        <v>-0.05</v>
      </c>
      <c r="F164">
        <v>0.98099999999999998</v>
      </c>
      <c r="G164">
        <v>123.413</v>
      </c>
      <c r="H164">
        <v>-9.0329999999999995</v>
      </c>
      <c r="I164">
        <v>14.404</v>
      </c>
      <c r="J164" s="2">
        <v>-13.771000000000001</v>
      </c>
      <c r="K164" s="2">
        <v>7.0970000000000004</v>
      </c>
      <c r="L164" s="2">
        <v>-69.680999999999997</v>
      </c>
      <c r="M164">
        <f>SUM(data_0__2[[#This Row],[Angle X(°)]:[Angle Z(°)]])</f>
        <v>-76.355000000000004</v>
      </c>
      <c r="N164">
        <v>-138.46299999999999</v>
      </c>
      <c r="O164">
        <v>288.50900000000001</v>
      </c>
      <c r="P164">
        <v>397.08499999999998</v>
      </c>
      <c r="Q164">
        <v>20.170000000000002</v>
      </c>
      <c r="R164">
        <v>96597</v>
      </c>
      <c r="S164">
        <v>402.93</v>
      </c>
      <c r="T164" s="1" t="s">
        <v>34</v>
      </c>
      <c r="U164" s="1" t="s">
        <v>34</v>
      </c>
      <c r="V164" s="1" t="s">
        <v>34</v>
      </c>
      <c r="W164" s="1" t="s">
        <v>34</v>
      </c>
      <c r="X164" s="1" t="s">
        <v>34</v>
      </c>
      <c r="Y164" s="1" t="s">
        <v>34</v>
      </c>
      <c r="Z164" s="1" t="s">
        <v>34</v>
      </c>
      <c r="AA164" s="1" t="s">
        <v>34</v>
      </c>
      <c r="AB164" s="1" t="s">
        <v>34</v>
      </c>
      <c r="AC164" s="1" t="s">
        <v>34</v>
      </c>
      <c r="AD164" s="1" t="s">
        <v>34</v>
      </c>
      <c r="AE164" s="1" t="s">
        <v>34</v>
      </c>
      <c r="AF164" s="1" t="s">
        <v>34</v>
      </c>
      <c r="AG164" s="1" t="s">
        <v>34</v>
      </c>
    </row>
    <row r="165" spans="1:33" x14ac:dyDescent="0.35">
      <c r="A165" s="1" t="s">
        <v>416</v>
      </c>
      <c r="B165" s="1" t="s">
        <v>33</v>
      </c>
      <c r="C165" s="1" t="s">
        <v>34</v>
      </c>
      <c r="D165">
        <v>-7.6999999999999999E-2</v>
      </c>
      <c r="E165">
        <v>8.7999999999999995E-2</v>
      </c>
      <c r="F165">
        <v>1.0229999999999999</v>
      </c>
      <c r="G165">
        <v>74.036000000000001</v>
      </c>
      <c r="H165">
        <v>-3.6619999999999999</v>
      </c>
      <c r="I165">
        <v>22.460999999999999</v>
      </c>
      <c r="J165" s="2">
        <v>-3.625</v>
      </c>
      <c r="K165" s="2">
        <v>6.306</v>
      </c>
      <c r="L165" s="2">
        <v>-67.802000000000007</v>
      </c>
      <c r="M165">
        <f>SUM(data_0__2[[#This Row],[Angle X(°)]:[Angle Z(°)]])</f>
        <v>-65.121000000000009</v>
      </c>
      <c r="N165">
        <v>-138.95699999999999</v>
      </c>
      <c r="O165">
        <v>283.959</v>
      </c>
      <c r="P165">
        <v>396.82499999999999</v>
      </c>
      <c r="Q165">
        <v>20.2</v>
      </c>
      <c r="R165">
        <v>96598</v>
      </c>
      <c r="S165">
        <v>402.84</v>
      </c>
      <c r="T165" s="1" t="s">
        <v>34</v>
      </c>
      <c r="U165" s="1" t="s">
        <v>34</v>
      </c>
      <c r="V165" s="1" t="s">
        <v>34</v>
      </c>
      <c r="W165" s="1" t="s">
        <v>34</v>
      </c>
      <c r="X165" s="1" t="s">
        <v>34</v>
      </c>
      <c r="Y165" s="1" t="s">
        <v>34</v>
      </c>
      <c r="Z165" s="1" t="s">
        <v>34</v>
      </c>
      <c r="AA165" s="1" t="s">
        <v>34</v>
      </c>
      <c r="AB165" s="1" t="s">
        <v>34</v>
      </c>
      <c r="AC165" s="1" t="s">
        <v>34</v>
      </c>
      <c r="AD165" s="1" t="s">
        <v>34</v>
      </c>
      <c r="AE165" s="1" t="s">
        <v>34</v>
      </c>
      <c r="AF165" s="1" t="s">
        <v>34</v>
      </c>
      <c r="AG165" s="1" t="s">
        <v>34</v>
      </c>
    </row>
    <row r="166" spans="1:33" x14ac:dyDescent="0.35">
      <c r="A166" s="1" t="s">
        <v>417</v>
      </c>
      <c r="B166" s="1" t="s">
        <v>33</v>
      </c>
      <c r="C166" s="1" t="s">
        <v>34</v>
      </c>
      <c r="D166">
        <v>-0.13400000000000001</v>
      </c>
      <c r="E166">
        <v>6.4000000000000001E-2</v>
      </c>
      <c r="F166">
        <v>1.046</v>
      </c>
      <c r="G166">
        <v>17.273</v>
      </c>
      <c r="H166">
        <v>-1.343</v>
      </c>
      <c r="I166">
        <v>13.244999999999999</v>
      </c>
      <c r="J166" s="2">
        <v>0.69199999999999995</v>
      </c>
      <c r="K166" s="2">
        <v>5.96</v>
      </c>
      <c r="L166" s="2">
        <v>-65.715000000000003</v>
      </c>
      <c r="M166">
        <f>SUM(data_0__2[[#This Row],[Angle X(°)]:[Angle Z(°)]])</f>
        <v>-59.063000000000002</v>
      </c>
      <c r="N166">
        <v>-138.905</v>
      </c>
      <c r="O166">
        <v>282.00900000000001</v>
      </c>
      <c r="P166">
        <v>396.73399999999998</v>
      </c>
      <c r="Q166">
        <v>20.2</v>
      </c>
      <c r="R166">
        <v>96597</v>
      </c>
      <c r="S166">
        <v>402.93</v>
      </c>
      <c r="T166" s="1" t="s">
        <v>34</v>
      </c>
      <c r="U166" s="1" t="s">
        <v>34</v>
      </c>
      <c r="V166" s="1" t="s">
        <v>34</v>
      </c>
      <c r="W166" s="1" t="s">
        <v>34</v>
      </c>
      <c r="X166" s="1" t="s">
        <v>34</v>
      </c>
      <c r="Y166" s="1" t="s">
        <v>34</v>
      </c>
      <c r="Z166" s="1" t="s">
        <v>34</v>
      </c>
      <c r="AA166" s="1" t="s">
        <v>34</v>
      </c>
      <c r="AB166" s="1" t="s">
        <v>34</v>
      </c>
      <c r="AC166" s="1" t="s">
        <v>34</v>
      </c>
      <c r="AD166" s="1" t="s">
        <v>34</v>
      </c>
      <c r="AE166" s="1" t="s">
        <v>34</v>
      </c>
      <c r="AF166" s="1" t="s">
        <v>34</v>
      </c>
      <c r="AG166" s="1" t="s">
        <v>34</v>
      </c>
    </row>
    <row r="167" spans="1:33" x14ac:dyDescent="0.35">
      <c r="A167" s="1" t="s">
        <v>418</v>
      </c>
      <c r="B167" s="1" t="s">
        <v>33</v>
      </c>
      <c r="C167" s="1" t="s">
        <v>34</v>
      </c>
      <c r="D167">
        <v>-4.8000000000000001E-2</v>
      </c>
      <c r="E167">
        <v>-8.3000000000000004E-2</v>
      </c>
      <c r="F167">
        <v>1.1140000000000001</v>
      </c>
      <c r="G167">
        <v>-28.87</v>
      </c>
      <c r="H167">
        <v>-30.701000000000001</v>
      </c>
      <c r="I167">
        <v>-2.9910000000000001</v>
      </c>
      <c r="J167" s="2">
        <v>-0.14799999999999999</v>
      </c>
      <c r="K167" s="2">
        <v>6.2290000000000001</v>
      </c>
      <c r="L167" s="2">
        <v>-65.391000000000005</v>
      </c>
      <c r="M167">
        <f>SUM(data_0__2[[#This Row],[Angle X(°)]:[Angle Z(°)]])</f>
        <v>-59.31</v>
      </c>
      <c r="N167">
        <v>-138.489</v>
      </c>
      <c r="O167">
        <v>283.036</v>
      </c>
      <c r="P167">
        <v>396.721</v>
      </c>
      <c r="Q167">
        <v>20.22</v>
      </c>
      <c r="R167">
        <v>96600</v>
      </c>
      <c r="S167">
        <v>402.67</v>
      </c>
      <c r="T167" s="1" t="s">
        <v>34</v>
      </c>
      <c r="U167" s="1" t="s">
        <v>34</v>
      </c>
      <c r="V167" s="1" t="s">
        <v>34</v>
      </c>
      <c r="W167" s="1" t="s">
        <v>34</v>
      </c>
      <c r="X167" s="1" t="s">
        <v>34</v>
      </c>
      <c r="Y167" s="1" t="s">
        <v>34</v>
      </c>
      <c r="Z167" s="1" t="s">
        <v>34</v>
      </c>
      <c r="AA167" s="1" t="s">
        <v>34</v>
      </c>
      <c r="AB167" s="1" t="s">
        <v>34</v>
      </c>
      <c r="AC167" s="1" t="s">
        <v>34</v>
      </c>
      <c r="AD167" s="1" t="s">
        <v>34</v>
      </c>
      <c r="AE167" s="1" t="s">
        <v>34</v>
      </c>
      <c r="AF167" s="1" t="s">
        <v>34</v>
      </c>
      <c r="AG167" s="1" t="s">
        <v>34</v>
      </c>
    </row>
    <row r="168" spans="1:33" x14ac:dyDescent="0.35">
      <c r="A168" s="1" t="s">
        <v>419</v>
      </c>
      <c r="B168" s="1" t="s">
        <v>33</v>
      </c>
      <c r="C168" s="1" t="s">
        <v>34</v>
      </c>
      <c r="D168">
        <v>-4.2999999999999997E-2</v>
      </c>
      <c r="E168">
        <v>-0.14199999999999999</v>
      </c>
      <c r="F168">
        <v>1.002</v>
      </c>
      <c r="G168">
        <v>-24.658000000000001</v>
      </c>
      <c r="H168">
        <v>-24.292000000000002</v>
      </c>
      <c r="I168">
        <v>1.099</v>
      </c>
      <c r="J168" s="2">
        <v>-3.6640000000000001</v>
      </c>
      <c r="K168" s="2">
        <v>2.9660000000000002</v>
      </c>
      <c r="L168" s="2">
        <v>-65.483999999999995</v>
      </c>
      <c r="M168">
        <f>SUM(data_0__2[[#This Row],[Angle X(°)]:[Angle Z(°)]])</f>
        <v>-66.181999999999988</v>
      </c>
      <c r="N168">
        <v>-139.91900000000001</v>
      </c>
      <c r="O168">
        <v>285.40199999999999</v>
      </c>
      <c r="P168">
        <v>396.57799999999997</v>
      </c>
      <c r="Q168">
        <v>20.2</v>
      </c>
      <c r="R168">
        <v>96601</v>
      </c>
      <c r="S168">
        <v>402.58</v>
      </c>
      <c r="T168" s="1" t="s">
        <v>34</v>
      </c>
      <c r="U168" s="1" t="s">
        <v>34</v>
      </c>
      <c r="V168" s="1" t="s">
        <v>34</v>
      </c>
      <c r="W168" s="1" t="s">
        <v>34</v>
      </c>
      <c r="X168" s="1" t="s">
        <v>34</v>
      </c>
      <c r="Y168" s="1" t="s">
        <v>34</v>
      </c>
      <c r="Z168" s="1" t="s">
        <v>34</v>
      </c>
      <c r="AA168" s="1" t="s">
        <v>34</v>
      </c>
      <c r="AB168" s="1" t="s">
        <v>34</v>
      </c>
      <c r="AC168" s="1" t="s">
        <v>34</v>
      </c>
      <c r="AD168" s="1" t="s">
        <v>34</v>
      </c>
      <c r="AE168" s="1" t="s">
        <v>34</v>
      </c>
      <c r="AF168" s="1" t="s">
        <v>34</v>
      </c>
      <c r="AG168" s="1" t="s">
        <v>34</v>
      </c>
    </row>
    <row r="169" spans="1:33" x14ac:dyDescent="0.35">
      <c r="A169" s="1" t="s">
        <v>420</v>
      </c>
      <c r="B169" s="1" t="s">
        <v>33</v>
      </c>
      <c r="C169" s="1" t="s">
        <v>34</v>
      </c>
      <c r="D169">
        <v>-1.7000000000000001E-2</v>
      </c>
      <c r="E169">
        <v>-0.13200000000000001</v>
      </c>
      <c r="F169">
        <v>1.079</v>
      </c>
      <c r="G169">
        <v>0.85399999999999998</v>
      </c>
      <c r="H169">
        <v>-21.361999999999998</v>
      </c>
      <c r="I169">
        <v>1.2210000000000001</v>
      </c>
      <c r="J169" s="2">
        <v>-5.0430000000000001</v>
      </c>
      <c r="K169" s="2">
        <v>1.17</v>
      </c>
      <c r="L169" s="2">
        <v>-65.066999999999993</v>
      </c>
      <c r="M169">
        <f>SUM(data_0__2[[#This Row],[Angle X(°)]:[Angle Z(°)]])</f>
        <v>-68.94</v>
      </c>
      <c r="N169">
        <v>-141.19300000000001</v>
      </c>
      <c r="O169">
        <v>286.49400000000003</v>
      </c>
      <c r="P169">
        <v>396.59100000000001</v>
      </c>
      <c r="Q169">
        <v>20.22</v>
      </c>
      <c r="R169">
        <v>96601</v>
      </c>
      <c r="S169">
        <v>402.58</v>
      </c>
      <c r="T169" s="1" t="s">
        <v>34</v>
      </c>
      <c r="U169" s="1" t="s">
        <v>34</v>
      </c>
      <c r="V169" s="1" t="s">
        <v>34</v>
      </c>
      <c r="W169" s="1" t="s">
        <v>34</v>
      </c>
      <c r="X169" s="1" t="s">
        <v>34</v>
      </c>
      <c r="Y169" s="1" t="s">
        <v>34</v>
      </c>
      <c r="Z169" s="1" t="s">
        <v>34</v>
      </c>
      <c r="AA169" s="1" t="s">
        <v>34</v>
      </c>
      <c r="AB169" s="1" t="s">
        <v>34</v>
      </c>
      <c r="AC169" s="1" t="s">
        <v>34</v>
      </c>
      <c r="AD169" s="1" t="s">
        <v>34</v>
      </c>
      <c r="AE169" s="1" t="s">
        <v>34</v>
      </c>
      <c r="AF169" s="1" t="s">
        <v>34</v>
      </c>
      <c r="AG169" s="1" t="s">
        <v>34</v>
      </c>
    </row>
    <row r="170" spans="1:33" x14ac:dyDescent="0.35">
      <c r="A170" s="1" t="s">
        <v>421</v>
      </c>
      <c r="B170" s="1" t="s">
        <v>33</v>
      </c>
      <c r="C170" s="1" t="s">
        <v>34</v>
      </c>
      <c r="D170">
        <v>2.4E-2</v>
      </c>
      <c r="E170">
        <v>-0.02</v>
      </c>
      <c r="F170">
        <v>1.014</v>
      </c>
      <c r="G170">
        <v>9.3989999999999991</v>
      </c>
      <c r="H170">
        <v>-14.771000000000001</v>
      </c>
      <c r="I170">
        <v>-0.79300000000000004</v>
      </c>
      <c r="J170" s="2">
        <v>-4.1970000000000001</v>
      </c>
      <c r="K170" s="2">
        <v>-8.2000000000000003E-2</v>
      </c>
      <c r="L170" s="2">
        <v>-64.968000000000004</v>
      </c>
      <c r="M170">
        <f>SUM(data_0__2[[#This Row],[Angle X(°)]:[Angle Z(°)]])</f>
        <v>-69.247</v>
      </c>
      <c r="N170">
        <v>-142.19399999999999</v>
      </c>
      <c r="O170">
        <v>286.15600000000001</v>
      </c>
      <c r="P170">
        <v>396.59100000000001</v>
      </c>
      <c r="Q170">
        <v>20.2</v>
      </c>
      <c r="R170">
        <v>96600</v>
      </c>
      <c r="S170">
        <v>402.67</v>
      </c>
      <c r="T170" s="1" t="s">
        <v>34</v>
      </c>
      <c r="U170" s="1" t="s">
        <v>34</v>
      </c>
      <c r="V170" s="1" t="s">
        <v>34</v>
      </c>
      <c r="W170" s="1" t="s">
        <v>34</v>
      </c>
      <c r="X170" s="1" t="s">
        <v>34</v>
      </c>
      <c r="Y170" s="1" t="s">
        <v>34</v>
      </c>
      <c r="Z170" s="1" t="s">
        <v>34</v>
      </c>
      <c r="AA170" s="1" t="s">
        <v>34</v>
      </c>
      <c r="AB170" s="1" t="s">
        <v>34</v>
      </c>
      <c r="AC170" s="1" t="s">
        <v>34</v>
      </c>
      <c r="AD170" s="1" t="s">
        <v>34</v>
      </c>
      <c r="AE170" s="1" t="s">
        <v>34</v>
      </c>
      <c r="AF170" s="1" t="s">
        <v>34</v>
      </c>
      <c r="AG170" s="1" t="s">
        <v>34</v>
      </c>
    </row>
    <row r="171" spans="1:33" x14ac:dyDescent="0.35">
      <c r="A171" s="1" t="s">
        <v>422</v>
      </c>
      <c r="B171" s="1" t="s">
        <v>33</v>
      </c>
      <c r="C171" s="1" t="s">
        <v>34</v>
      </c>
      <c r="D171">
        <v>6.0999999999999999E-2</v>
      </c>
      <c r="E171">
        <v>-3.9E-2</v>
      </c>
      <c r="F171">
        <v>1.006</v>
      </c>
      <c r="G171">
        <v>1.282</v>
      </c>
      <c r="H171">
        <v>1.9530000000000001</v>
      </c>
      <c r="I171">
        <v>11.047000000000001</v>
      </c>
      <c r="J171" s="2">
        <v>-3.5379999999999998</v>
      </c>
      <c r="K171" s="2">
        <v>-0.65900000000000003</v>
      </c>
      <c r="L171" s="2">
        <v>-64.325000000000003</v>
      </c>
      <c r="M171">
        <f>SUM(data_0__2[[#This Row],[Angle X(°)]:[Angle Z(°)]])</f>
        <v>-68.522000000000006</v>
      </c>
      <c r="N171">
        <v>-142.59700000000001</v>
      </c>
      <c r="O171">
        <v>285.714</v>
      </c>
      <c r="P171">
        <v>396.63</v>
      </c>
      <c r="Q171">
        <v>20.18</v>
      </c>
      <c r="R171">
        <v>96599</v>
      </c>
      <c r="S171">
        <v>402.76</v>
      </c>
      <c r="T171" s="1" t="s">
        <v>34</v>
      </c>
      <c r="U171" s="1" t="s">
        <v>34</v>
      </c>
      <c r="V171" s="1" t="s">
        <v>34</v>
      </c>
      <c r="W171" s="1" t="s">
        <v>34</v>
      </c>
      <c r="X171" s="1" t="s">
        <v>34</v>
      </c>
      <c r="Y171" s="1" t="s">
        <v>34</v>
      </c>
      <c r="Z171" s="1" t="s">
        <v>34</v>
      </c>
      <c r="AA171" s="1" t="s">
        <v>34</v>
      </c>
      <c r="AB171" s="1" t="s">
        <v>34</v>
      </c>
      <c r="AC171" s="1" t="s">
        <v>34</v>
      </c>
      <c r="AD171" s="1" t="s">
        <v>34</v>
      </c>
      <c r="AE171" s="1" t="s">
        <v>34</v>
      </c>
      <c r="AF171" s="1" t="s">
        <v>34</v>
      </c>
      <c r="AG171" s="1" t="s">
        <v>34</v>
      </c>
    </row>
    <row r="172" spans="1:33" x14ac:dyDescent="0.35">
      <c r="A172" s="1" t="s">
        <v>423</v>
      </c>
      <c r="B172" s="1" t="s">
        <v>33</v>
      </c>
      <c r="C172" s="1" t="s">
        <v>34</v>
      </c>
      <c r="D172">
        <v>2.1000000000000001E-2</v>
      </c>
      <c r="E172">
        <v>-5.8999999999999997E-2</v>
      </c>
      <c r="F172">
        <v>1.004</v>
      </c>
      <c r="G172">
        <v>-7.7510000000000003</v>
      </c>
      <c r="H172">
        <v>-11.047000000000001</v>
      </c>
      <c r="I172">
        <v>8.24</v>
      </c>
      <c r="J172" s="2">
        <v>-3.7519999999999998</v>
      </c>
      <c r="K172" s="2">
        <v>-1.714</v>
      </c>
      <c r="L172" s="2">
        <v>-63.27</v>
      </c>
      <c r="M172">
        <f>SUM(data_0__2[[#This Row],[Angle X(°)]:[Angle Z(°)]])</f>
        <v>-68.736000000000004</v>
      </c>
      <c r="N172">
        <v>-142.80500000000001</v>
      </c>
      <c r="O172">
        <v>285.57100000000003</v>
      </c>
      <c r="P172">
        <v>396.76</v>
      </c>
      <c r="Q172">
        <v>20.2</v>
      </c>
      <c r="R172">
        <v>96599</v>
      </c>
      <c r="S172">
        <v>402.76</v>
      </c>
      <c r="T172" s="1" t="s">
        <v>34</v>
      </c>
      <c r="U172" s="1" t="s">
        <v>34</v>
      </c>
      <c r="V172" s="1" t="s">
        <v>34</v>
      </c>
      <c r="W172" s="1" t="s">
        <v>34</v>
      </c>
      <c r="X172" s="1" t="s">
        <v>34</v>
      </c>
      <c r="Y172" s="1" t="s">
        <v>34</v>
      </c>
      <c r="Z172" s="1" t="s">
        <v>34</v>
      </c>
      <c r="AA172" s="1" t="s">
        <v>34</v>
      </c>
      <c r="AB172" s="1" t="s">
        <v>34</v>
      </c>
      <c r="AC172" s="1" t="s">
        <v>34</v>
      </c>
      <c r="AD172" s="1" t="s">
        <v>34</v>
      </c>
      <c r="AE172" s="1" t="s">
        <v>34</v>
      </c>
      <c r="AF172" s="1" t="s">
        <v>34</v>
      </c>
      <c r="AG172" s="1" t="s">
        <v>34</v>
      </c>
    </row>
    <row r="173" spans="1:33" x14ac:dyDescent="0.35">
      <c r="A173" s="1" t="s">
        <v>424</v>
      </c>
      <c r="B173" s="1" t="s">
        <v>33</v>
      </c>
      <c r="C173" s="1" t="s">
        <v>34</v>
      </c>
      <c r="D173">
        <v>6.0999999999999999E-2</v>
      </c>
      <c r="E173">
        <v>-6.6000000000000003E-2</v>
      </c>
      <c r="F173">
        <v>1.03</v>
      </c>
      <c r="G173">
        <v>5.6150000000000002</v>
      </c>
      <c r="H173">
        <v>3.3570000000000002</v>
      </c>
      <c r="I173">
        <v>7.202</v>
      </c>
      <c r="J173" s="2">
        <v>-3.625</v>
      </c>
      <c r="K173" s="2">
        <v>-3.1309999999999998</v>
      </c>
      <c r="L173" s="2">
        <v>-62.639000000000003</v>
      </c>
      <c r="M173">
        <f>SUM(data_0__2[[#This Row],[Angle X(°)]:[Angle Z(°)]])</f>
        <v>-69.39500000000001</v>
      </c>
      <c r="N173">
        <v>-143.40299999999999</v>
      </c>
      <c r="O173">
        <v>285.55799999999999</v>
      </c>
      <c r="P173">
        <v>396.79899999999998</v>
      </c>
      <c r="Q173">
        <v>20.22</v>
      </c>
      <c r="R173">
        <v>96598</v>
      </c>
      <c r="S173">
        <v>402.84</v>
      </c>
      <c r="T173" s="1" t="s">
        <v>34</v>
      </c>
      <c r="U173" s="1" t="s">
        <v>34</v>
      </c>
      <c r="V173" s="1" t="s">
        <v>34</v>
      </c>
      <c r="W173" s="1" t="s">
        <v>34</v>
      </c>
      <c r="X173" s="1" t="s">
        <v>34</v>
      </c>
      <c r="Y173" s="1" t="s">
        <v>34</v>
      </c>
      <c r="Z173" s="1" t="s">
        <v>34</v>
      </c>
      <c r="AA173" s="1" t="s">
        <v>34</v>
      </c>
      <c r="AB173" s="1" t="s">
        <v>34</v>
      </c>
      <c r="AC173" s="1" t="s">
        <v>34</v>
      </c>
      <c r="AD173" s="1" t="s">
        <v>34</v>
      </c>
      <c r="AE173" s="1" t="s">
        <v>34</v>
      </c>
      <c r="AF173" s="1" t="s">
        <v>34</v>
      </c>
      <c r="AG173" s="1" t="s">
        <v>34</v>
      </c>
    </row>
    <row r="174" spans="1:33" x14ac:dyDescent="0.35">
      <c r="A174" s="1" t="s">
        <v>425</v>
      </c>
      <c r="B174" s="1" t="s">
        <v>33</v>
      </c>
      <c r="C174" s="1" t="s">
        <v>34</v>
      </c>
      <c r="D174">
        <v>-0.245</v>
      </c>
      <c r="E174">
        <v>-0.05</v>
      </c>
      <c r="F174">
        <v>1.0309999999999999</v>
      </c>
      <c r="G174">
        <v>-3.54</v>
      </c>
      <c r="H174">
        <v>-8.1790000000000003</v>
      </c>
      <c r="I174">
        <v>11.047000000000001</v>
      </c>
      <c r="J174" s="2">
        <v>-3.4769999999999999</v>
      </c>
      <c r="K174" s="2">
        <v>-2.9220000000000002</v>
      </c>
      <c r="L174" s="2">
        <v>-61.594999999999999</v>
      </c>
      <c r="M174">
        <f>SUM(data_0__2[[#This Row],[Angle X(°)]:[Angle Z(°)]])</f>
        <v>-67.994</v>
      </c>
      <c r="N174">
        <v>-143.05199999999999</v>
      </c>
      <c r="O174">
        <v>285.32400000000001</v>
      </c>
      <c r="P174">
        <v>396.86399999999998</v>
      </c>
      <c r="Q174">
        <v>20.2</v>
      </c>
      <c r="R174">
        <v>96599</v>
      </c>
      <c r="S174">
        <v>402.76</v>
      </c>
      <c r="T174" s="1" t="s">
        <v>34</v>
      </c>
      <c r="U174" s="1" t="s">
        <v>34</v>
      </c>
      <c r="V174" s="1" t="s">
        <v>34</v>
      </c>
      <c r="W174" s="1" t="s">
        <v>34</v>
      </c>
      <c r="X174" s="1" t="s">
        <v>34</v>
      </c>
      <c r="Y174" s="1" t="s">
        <v>34</v>
      </c>
      <c r="Z174" s="1" t="s">
        <v>34</v>
      </c>
      <c r="AA174" s="1" t="s">
        <v>34</v>
      </c>
      <c r="AB174" s="1" t="s">
        <v>34</v>
      </c>
      <c r="AC174" s="1" t="s">
        <v>34</v>
      </c>
      <c r="AD174" s="1" t="s">
        <v>34</v>
      </c>
      <c r="AE174" s="1" t="s">
        <v>34</v>
      </c>
      <c r="AF174" s="1" t="s">
        <v>34</v>
      </c>
      <c r="AG174" s="1" t="s">
        <v>34</v>
      </c>
    </row>
    <row r="175" spans="1:33" x14ac:dyDescent="0.35">
      <c r="A175" s="1" t="s">
        <v>426</v>
      </c>
      <c r="B175" s="1" t="s">
        <v>33</v>
      </c>
      <c r="C175" s="1" t="s">
        <v>34</v>
      </c>
      <c r="D175">
        <v>-4.2999999999999997E-2</v>
      </c>
      <c r="E175">
        <v>-9.5000000000000001E-2</v>
      </c>
      <c r="F175">
        <v>0.94499999999999995</v>
      </c>
      <c r="G175">
        <v>10.497999999999999</v>
      </c>
      <c r="H175">
        <v>5.859</v>
      </c>
      <c r="I175">
        <v>3.54</v>
      </c>
      <c r="J175" s="2">
        <v>-3.29</v>
      </c>
      <c r="K175" s="2">
        <v>2.0049999999999999</v>
      </c>
      <c r="L175" s="2">
        <v>-60.886000000000003</v>
      </c>
      <c r="M175">
        <f>SUM(data_0__2[[#This Row],[Angle X(°)]:[Angle Z(°)]])</f>
        <v>-62.171000000000006</v>
      </c>
      <c r="N175">
        <v>-140.517</v>
      </c>
      <c r="O175">
        <v>285.24599999999998</v>
      </c>
      <c r="P175">
        <v>397.38400000000001</v>
      </c>
      <c r="Q175">
        <v>20.23</v>
      </c>
      <c r="R175">
        <v>96599</v>
      </c>
      <c r="S175">
        <v>402.76</v>
      </c>
      <c r="T175" s="1" t="s">
        <v>34</v>
      </c>
      <c r="U175" s="1" t="s">
        <v>34</v>
      </c>
      <c r="V175" s="1" t="s">
        <v>34</v>
      </c>
      <c r="W175" s="1" t="s">
        <v>34</v>
      </c>
      <c r="X175" s="1" t="s">
        <v>34</v>
      </c>
      <c r="Y175" s="1" t="s">
        <v>34</v>
      </c>
      <c r="Z175" s="1" t="s">
        <v>34</v>
      </c>
      <c r="AA175" s="1" t="s">
        <v>34</v>
      </c>
      <c r="AB175" s="1" t="s">
        <v>34</v>
      </c>
      <c r="AC175" s="1" t="s">
        <v>34</v>
      </c>
      <c r="AD175" s="1" t="s">
        <v>34</v>
      </c>
      <c r="AE175" s="1" t="s">
        <v>34</v>
      </c>
      <c r="AF175" s="1" t="s">
        <v>34</v>
      </c>
      <c r="AG175" s="1" t="s">
        <v>34</v>
      </c>
    </row>
    <row r="176" spans="1:33" x14ac:dyDescent="0.35">
      <c r="A176" s="1" t="s">
        <v>427</v>
      </c>
      <c r="B176" s="1" t="s">
        <v>33</v>
      </c>
      <c r="C176" s="1" t="s">
        <v>34</v>
      </c>
      <c r="D176">
        <v>-2.5000000000000001E-2</v>
      </c>
      <c r="E176">
        <v>7.0000000000000007E-2</v>
      </c>
      <c r="F176">
        <v>0.95799999999999996</v>
      </c>
      <c r="G176">
        <v>16.052</v>
      </c>
      <c r="H176">
        <v>-3.601</v>
      </c>
      <c r="I176">
        <v>-1.7090000000000001</v>
      </c>
      <c r="J176" s="2">
        <v>-1.9390000000000001</v>
      </c>
      <c r="K176" s="2">
        <v>1.681</v>
      </c>
      <c r="L176" s="2">
        <v>-60.963000000000001</v>
      </c>
      <c r="M176">
        <f>SUM(data_0__2[[#This Row],[Angle X(°)]:[Angle Z(°)]])</f>
        <v>-61.221000000000004</v>
      </c>
      <c r="N176">
        <v>-139.26900000000001</v>
      </c>
      <c r="O176">
        <v>285.03800000000001</v>
      </c>
      <c r="P176">
        <v>397.774</v>
      </c>
      <c r="Q176">
        <v>20.18</v>
      </c>
      <c r="R176">
        <v>96601</v>
      </c>
      <c r="S176">
        <v>402.58</v>
      </c>
      <c r="T176" s="1" t="s">
        <v>34</v>
      </c>
      <c r="U176" s="1" t="s">
        <v>34</v>
      </c>
      <c r="V176" s="1" t="s">
        <v>34</v>
      </c>
      <c r="W176" s="1" t="s">
        <v>34</v>
      </c>
      <c r="X176" s="1" t="s">
        <v>34</v>
      </c>
      <c r="Y176" s="1" t="s">
        <v>34</v>
      </c>
      <c r="Z176" s="1" t="s">
        <v>34</v>
      </c>
      <c r="AA176" s="1" t="s">
        <v>34</v>
      </c>
      <c r="AB176" s="1" t="s">
        <v>34</v>
      </c>
      <c r="AC176" s="1" t="s">
        <v>34</v>
      </c>
      <c r="AD176" s="1" t="s">
        <v>34</v>
      </c>
      <c r="AE176" s="1" t="s">
        <v>34</v>
      </c>
      <c r="AF176" s="1" t="s">
        <v>34</v>
      </c>
      <c r="AG176" s="1" t="s">
        <v>34</v>
      </c>
    </row>
    <row r="177" spans="1:33" x14ac:dyDescent="0.35">
      <c r="A177" s="1" t="s">
        <v>428</v>
      </c>
      <c r="B177" s="1" t="s">
        <v>33</v>
      </c>
      <c r="C177" s="1" t="s">
        <v>34</v>
      </c>
      <c r="D177">
        <v>-7.3999999999999996E-2</v>
      </c>
      <c r="E177">
        <v>4.5999999999999999E-2</v>
      </c>
      <c r="F177">
        <v>1.0009999999999999</v>
      </c>
      <c r="G177">
        <v>19.408999999999999</v>
      </c>
      <c r="H177">
        <v>2.4409999999999998</v>
      </c>
      <c r="I177">
        <v>1.6479999999999999</v>
      </c>
      <c r="J177" s="2">
        <v>-3.7999999999999999E-2</v>
      </c>
      <c r="K177" s="2">
        <v>1.7470000000000001</v>
      </c>
      <c r="L177" s="2">
        <v>-60.704999999999998</v>
      </c>
      <c r="M177">
        <f>SUM(data_0__2[[#This Row],[Angle X(°)]:[Angle Z(°)]])</f>
        <v>-58.995999999999995</v>
      </c>
      <c r="N177">
        <v>-138.28100000000001</v>
      </c>
      <c r="O177">
        <v>284.596</v>
      </c>
      <c r="P177">
        <v>398.346</v>
      </c>
      <c r="Q177">
        <v>20.2</v>
      </c>
      <c r="R177">
        <v>96598</v>
      </c>
      <c r="S177">
        <v>402.84</v>
      </c>
      <c r="T177" s="1" t="s">
        <v>34</v>
      </c>
      <c r="U177" s="1" t="s">
        <v>34</v>
      </c>
      <c r="V177" s="1" t="s">
        <v>34</v>
      </c>
      <c r="W177" s="1" t="s">
        <v>34</v>
      </c>
      <c r="X177" s="1" t="s">
        <v>34</v>
      </c>
      <c r="Y177" s="1" t="s">
        <v>34</v>
      </c>
      <c r="Z177" s="1" t="s">
        <v>34</v>
      </c>
      <c r="AA177" s="1" t="s">
        <v>34</v>
      </c>
      <c r="AB177" s="1" t="s">
        <v>34</v>
      </c>
      <c r="AC177" s="1" t="s">
        <v>34</v>
      </c>
      <c r="AD177" s="1" t="s">
        <v>34</v>
      </c>
      <c r="AE177" s="1" t="s">
        <v>34</v>
      </c>
      <c r="AF177" s="1" t="s">
        <v>34</v>
      </c>
      <c r="AG177" s="1" t="s">
        <v>34</v>
      </c>
    </row>
    <row r="178" spans="1:33" x14ac:dyDescent="0.35">
      <c r="A178" s="1" t="s">
        <v>429</v>
      </c>
      <c r="B178" s="1" t="s">
        <v>33</v>
      </c>
      <c r="C178" s="1" t="s">
        <v>34</v>
      </c>
      <c r="D178">
        <v>-3.3000000000000002E-2</v>
      </c>
      <c r="E178">
        <v>2.5999999999999999E-2</v>
      </c>
      <c r="F178">
        <v>0.95299999999999996</v>
      </c>
      <c r="G178">
        <v>-1.831</v>
      </c>
      <c r="H178">
        <v>1.526</v>
      </c>
      <c r="I178">
        <v>-3.1739999999999999</v>
      </c>
      <c r="J178" s="2">
        <v>0.35199999999999998</v>
      </c>
      <c r="K178" s="2">
        <v>1.78</v>
      </c>
      <c r="L178" s="2">
        <v>-60.947000000000003</v>
      </c>
      <c r="M178">
        <f>SUM(data_0__2[[#This Row],[Angle X(°)]:[Angle Z(°)]])</f>
        <v>-58.815000000000005</v>
      </c>
      <c r="N178">
        <v>-136.44800000000001</v>
      </c>
      <c r="O178">
        <v>285.077</v>
      </c>
      <c r="P178">
        <v>398.99599999999998</v>
      </c>
      <c r="Q178">
        <v>20.22</v>
      </c>
      <c r="R178">
        <v>96597</v>
      </c>
      <c r="S178">
        <v>402.93</v>
      </c>
      <c r="T178" s="1" t="s">
        <v>34</v>
      </c>
      <c r="U178" s="1" t="s">
        <v>34</v>
      </c>
      <c r="V178" s="1" t="s">
        <v>34</v>
      </c>
      <c r="W178" s="1" t="s">
        <v>34</v>
      </c>
      <c r="X178" s="1" t="s">
        <v>34</v>
      </c>
      <c r="Y178" s="1" t="s">
        <v>34</v>
      </c>
      <c r="Z178" s="1" t="s">
        <v>34</v>
      </c>
      <c r="AA178" s="1" t="s">
        <v>34</v>
      </c>
      <c r="AB178" s="1" t="s">
        <v>34</v>
      </c>
      <c r="AC178" s="1" t="s">
        <v>34</v>
      </c>
      <c r="AD178" s="1" t="s">
        <v>34</v>
      </c>
      <c r="AE178" s="1" t="s">
        <v>34</v>
      </c>
      <c r="AF178" s="1" t="s">
        <v>34</v>
      </c>
      <c r="AG178" s="1" t="s">
        <v>34</v>
      </c>
    </row>
    <row r="179" spans="1:33" x14ac:dyDescent="0.35">
      <c r="A179" s="1" t="s">
        <v>430</v>
      </c>
      <c r="B179" s="1" t="s">
        <v>33</v>
      </c>
      <c r="C179" s="1" t="s">
        <v>34</v>
      </c>
      <c r="D179">
        <v>-8.9999999999999993E-3</v>
      </c>
      <c r="E179">
        <v>-0.01</v>
      </c>
      <c r="F179">
        <v>1</v>
      </c>
      <c r="G179">
        <v>-0.67100000000000004</v>
      </c>
      <c r="H179">
        <v>1.1599999999999999</v>
      </c>
      <c r="I179">
        <v>-8.7279999999999998</v>
      </c>
      <c r="J179" s="2">
        <v>0.39</v>
      </c>
      <c r="K179" s="2">
        <v>1.637</v>
      </c>
      <c r="L179" s="2">
        <v>-61.639000000000003</v>
      </c>
      <c r="M179">
        <f>SUM(data_0__2[[#This Row],[Angle X(°)]:[Angle Z(°)]])</f>
        <v>-59.612000000000002</v>
      </c>
      <c r="N179">
        <v>-133.43199999999999</v>
      </c>
      <c r="O179">
        <v>286.40300000000002</v>
      </c>
      <c r="P179">
        <v>399.62</v>
      </c>
      <c r="Q179">
        <v>20.2</v>
      </c>
      <c r="R179">
        <v>96598</v>
      </c>
      <c r="S179">
        <v>402.84</v>
      </c>
      <c r="T179" s="1" t="s">
        <v>34</v>
      </c>
      <c r="U179" s="1" t="s">
        <v>34</v>
      </c>
      <c r="V179" s="1" t="s">
        <v>34</v>
      </c>
      <c r="W179" s="1" t="s">
        <v>34</v>
      </c>
      <c r="X179" s="1" t="s">
        <v>34</v>
      </c>
      <c r="Y179" s="1" t="s">
        <v>34</v>
      </c>
      <c r="Z179" s="1" t="s">
        <v>34</v>
      </c>
      <c r="AA179" s="1" t="s">
        <v>34</v>
      </c>
      <c r="AB179" s="1" t="s">
        <v>34</v>
      </c>
      <c r="AC179" s="1" t="s">
        <v>34</v>
      </c>
      <c r="AD179" s="1" t="s">
        <v>34</v>
      </c>
      <c r="AE179" s="1" t="s">
        <v>34</v>
      </c>
      <c r="AF179" s="1" t="s">
        <v>34</v>
      </c>
      <c r="AG179" s="1" t="s">
        <v>34</v>
      </c>
    </row>
    <row r="180" spans="1:33" x14ac:dyDescent="0.35">
      <c r="A180" s="1" t="s">
        <v>431</v>
      </c>
      <c r="B180" s="1" t="s">
        <v>33</v>
      </c>
      <c r="C180" s="1" t="s">
        <v>34</v>
      </c>
      <c r="D180">
        <v>-8.0000000000000002E-3</v>
      </c>
      <c r="E180">
        <v>-5.1999999999999998E-2</v>
      </c>
      <c r="F180">
        <v>1.0089999999999999</v>
      </c>
      <c r="G180">
        <v>0.42699999999999999</v>
      </c>
      <c r="H180">
        <v>-0.85399999999999998</v>
      </c>
      <c r="I180">
        <v>-2.93</v>
      </c>
      <c r="J180" s="2">
        <v>0.38500000000000001</v>
      </c>
      <c r="K180" s="2">
        <v>1.5109999999999999</v>
      </c>
      <c r="L180" s="2">
        <v>-62.073</v>
      </c>
      <c r="M180">
        <f>SUM(data_0__2[[#This Row],[Angle X(°)]:[Angle Z(°)]])</f>
        <v>-60.177</v>
      </c>
      <c r="N180">
        <v>-129.857</v>
      </c>
      <c r="O180">
        <v>287.66399999999999</v>
      </c>
      <c r="P180">
        <v>400.21800000000002</v>
      </c>
      <c r="Q180">
        <v>20.2</v>
      </c>
      <c r="R180">
        <v>96598</v>
      </c>
      <c r="S180">
        <v>402.84</v>
      </c>
      <c r="T180" s="1" t="s">
        <v>34</v>
      </c>
      <c r="U180" s="1" t="s">
        <v>34</v>
      </c>
      <c r="V180" s="1" t="s">
        <v>34</v>
      </c>
      <c r="W180" s="1" t="s">
        <v>34</v>
      </c>
      <c r="X180" s="1" t="s">
        <v>34</v>
      </c>
      <c r="Y180" s="1" t="s">
        <v>34</v>
      </c>
      <c r="Z180" s="1" t="s">
        <v>34</v>
      </c>
      <c r="AA180" s="1" t="s">
        <v>34</v>
      </c>
      <c r="AB180" s="1" t="s">
        <v>34</v>
      </c>
      <c r="AC180" s="1" t="s">
        <v>34</v>
      </c>
      <c r="AD180" s="1" t="s">
        <v>34</v>
      </c>
      <c r="AE180" s="1" t="s">
        <v>34</v>
      </c>
      <c r="AF180" s="1" t="s">
        <v>34</v>
      </c>
      <c r="AG180" s="1" t="s">
        <v>34</v>
      </c>
    </row>
    <row r="181" spans="1:33" x14ac:dyDescent="0.35">
      <c r="A181" s="1" t="s">
        <v>432</v>
      </c>
      <c r="B181" s="1" t="s">
        <v>33</v>
      </c>
      <c r="C181" s="1" t="s">
        <v>34</v>
      </c>
      <c r="D181">
        <v>-2.3E-2</v>
      </c>
      <c r="E181">
        <v>-8.6999999999999994E-2</v>
      </c>
      <c r="F181">
        <v>1.0129999999999999</v>
      </c>
      <c r="G181">
        <v>6.0999999999999999E-2</v>
      </c>
      <c r="H181">
        <v>-0.122</v>
      </c>
      <c r="I181">
        <v>-6.3479999999999999</v>
      </c>
      <c r="J181" s="2">
        <v>0.29699999999999999</v>
      </c>
      <c r="K181" s="2">
        <v>1.4670000000000001</v>
      </c>
      <c r="L181" s="2">
        <v>-62.408000000000001</v>
      </c>
      <c r="M181">
        <f>SUM(data_0__2[[#This Row],[Angle X(°)]:[Angle Z(°)]])</f>
        <v>-60.643999999999998</v>
      </c>
      <c r="N181">
        <v>-126.854</v>
      </c>
      <c r="O181">
        <v>288.47000000000003</v>
      </c>
      <c r="P181">
        <v>400.673</v>
      </c>
      <c r="Q181">
        <v>20.170000000000002</v>
      </c>
      <c r="R181">
        <v>96598</v>
      </c>
      <c r="S181">
        <v>402.84</v>
      </c>
      <c r="T181" s="1" t="s">
        <v>34</v>
      </c>
      <c r="U181" s="1" t="s">
        <v>34</v>
      </c>
      <c r="V181" s="1" t="s">
        <v>34</v>
      </c>
      <c r="W181" s="1" t="s">
        <v>34</v>
      </c>
      <c r="X181" s="1" t="s">
        <v>34</v>
      </c>
      <c r="Y181" s="1" t="s">
        <v>34</v>
      </c>
      <c r="Z181" s="1" t="s">
        <v>34</v>
      </c>
      <c r="AA181" s="1" t="s">
        <v>34</v>
      </c>
      <c r="AB181" s="1" t="s">
        <v>34</v>
      </c>
      <c r="AC181" s="1" t="s">
        <v>34</v>
      </c>
      <c r="AD181" s="1" t="s">
        <v>34</v>
      </c>
      <c r="AE181" s="1" t="s">
        <v>34</v>
      </c>
      <c r="AF181" s="1" t="s">
        <v>34</v>
      </c>
      <c r="AG181" s="1" t="s">
        <v>34</v>
      </c>
    </row>
    <row r="182" spans="1:33" x14ac:dyDescent="0.35">
      <c r="A182" s="1" t="s">
        <v>433</v>
      </c>
      <c r="B182" s="1" t="s">
        <v>33</v>
      </c>
      <c r="C182" s="1" t="s">
        <v>34</v>
      </c>
      <c r="D182">
        <v>-2.3E-2</v>
      </c>
      <c r="E182">
        <v>1.4999999999999999E-2</v>
      </c>
      <c r="F182">
        <v>1.0089999999999999</v>
      </c>
      <c r="G182">
        <v>0</v>
      </c>
      <c r="H182">
        <v>0</v>
      </c>
      <c r="I182">
        <v>0</v>
      </c>
      <c r="J182" s="2">
        <v>0.14299999999999999</v>
      </c>
      <c r="K182" s="2">
        <v>1.4390000000000001</v>
      </c>
      <c r="L182" s="2">
        <v>-62.478999999999999</v>
      </c>
      <c r="M182">
        <f>SUM(data_0__2[[#This Row],[Angle X(°)]:[Angle Z(°)]])</f>
        <v>-60.896999999999998</v>
      </c>
      <c r="N182">
        <v>-126.087</v>
      </c>
      <c r="O182">
        <v>288.70400000000001</v>
      </c>
      <c r="P182">
        <v>400.77699999999999</v>
      </c>
      <c r="Q182">
        <v>20.2</v>
      </c>
      <c r="R182">
        <v>96598</v>
      </c>
      <c r="S182">
        <v>402.84</v>
      </c>
      <c r="T182" s="1" t="s">
        <v>34</v>
      </c>
      <c r="U182" s="1" t="s">
        <v>34</v>
      </c>
      <c r="V182" s="1" t="s">
        <v>34</v>
      </c>
      <c r="W182" s="1" t="s">
        <v>34</v>
      </c>
      <c r="X182" s="1" t="s">
        <v>34</v>
      </c>
      <c r="Y182" s="1" t="s">
        <v>34</v>
      </c>
      <c r="Z182" s="1" t="s">
        <v>34</v>
      </c>
      <c r="AA182" s="1" t="s">
        <v>34</v>
      </c>
      <c r="AB182" s="1" t="s">
        <v>34</v>
      </c>
      <c r="AC182" s="1" t="s">
        <v>34</v>
      </c>
      <c r="AD182" s="1" t="s">
        <v>34</v>
      </c>
      <c r="AE182" s="1" t="s">
        <v>34</v>
      </c>
      <c r="AF182" s="1" t="s">
        <v>34</v>
      </c>
      <c r="AG182" s="1" t="s">
        <v>34</v>
      </c>
    </row>
    <row r="183" spans="1:33" x14ac:dyDescent="0.35">
      <c r="A183" s="1" t="s">
        <v>434</v>
      </c>
      <c r="B183" s="1" t="s">
        <v>33</v>
      </c>
      <c r="C183" s="1" t="s">
        <v>34</v>
      </c>
      <c r="D183">
        <v>-2.3E-2</v>
      </c>
      <c r="E183">
        <v>1.4999999999999999E-2</v>
      </c>
      <c r="F183">
        <v>1.0089999999999999</v>
      </c>
      <c r="G183">
        <v>0</v>
      </c>
      <c r="H183">
        <v>0</v>
      </c>
      <c r="I183">
        <v>0</v>
      </c>
      <c r="J183" s="2">
        <v>0.11</v>
      </c>
      <c r="K183" s="2">
        <v>1.417</v>
      </c>
      <c r="L183" s="2">
        <v>-62.441000000000003</v>
      </c>
      <c r="M183">
        <f>SUM(data_0__2[[#This Row],[Angle X(°)]:[Angle Z(°)]])</f>
        <v>-60.914000000000001</v>
      </c>
      <c r="N183">
        <v>-125.996</v>
      </c>
      <c r="O183">
        <v>288.73</v>
      </c>
      <c r="P183">
        <v>400.77699999999999</v>
      </c>
      <c r="Q183">
        <v>20.2</v>
      </c>
      <c r="R183">
        <v>96599</v>
      </c>
      <c r="S183">
        <v>402.76</v>
      </c>
      <c r="T183" s="1" t="s">
        <v>34</v>
      </c>
      <c r="U183" s="1" t="s">
        <v>34</v>
      </c>
      <c r="V183" s="1" t="s">
        <v>34</v>
      </c>
      <c r="W183" s="1" t="s">
        <v>34</v>
      </c>
      <c r="X183" s="1" t="s">
        <v>34</v>
      </c>
      <c r="Y183" s="1" t="s">
        <v>34</v>
      </c>
      <c r="Z183" s="1" t="s">
        <v>34</v>
      </c>
      <c r="AA183" s="1" t="s">
        <v>34</v>
      </c>
      <c r="AB183" s="1" t="s">
        <v>34</v>
      </c>
      <c r="AC183" s="1" t="s">
        <v>34</v>
      </c>
      <c r="AD183" s="1" t="s">
        <v>34</v>
      </c>
      <c r="AE183" s="1" t="s">
        <v>34</v>
      </c>
      <c r="AF183" s="1" t="s">
        <v>34</v>
      </c>
      <c r="AG183" s="1" t="s">
        <v>34</v>
      </c>
    </row>
    <row r="184" spans="1:33" x14ac:dyDescent="0.35">
      <c r="A184" s="1" t="s">
        <v>435</v>
      </c>
      <c r="B184" s="1" t="s">
        <v>33</v>
      </c>
      <c r="C184" s="1" t="s">
        <v>34</v>
      </c>
      <c r="D184">
        <v>-2.3E-2</v>
      </c>
      <c r="E184">
        <v>1.6E-2</v>
      </c>
      <c r="F184">
        <v>1.0089999999999999</v>
      </c>
      <c r="G184">
        <v>0</v>
      </c>
      <c r="H184">
        <v>0</v>
      </c>
      <c r="I184">
        <v>0</v>
      </c>
      <c r="J184" s="2">
        <v>0.121</v>
      </c>
      <c r="K184" s="2">
        <v>1.401</v>
      </c>
      <c r="L184" s="2">
        <v>-62.402000000000001</v>
      </c>
      <c r="M184">
        <f>SUM(data_0__2[[#This Row],[Angle X(°)]:[Angle Z(°)]])</f>
        <v>-60.88</v>
      </c>
      <c r="N184">
        <v>-125.983</v>
      </c>
      <c r="O184">
        <v>288.73</v>
      </c>
      <c r="P184">
        <v>400.76400000000001</v>
      </c>
      <c r="Q184">
        <v>20.23</v>
      </c>
      <c r="R184">
        <v>96599</v>
      </c>
      <c r="S184">
        <v>402.76</v>
      </c>
      <c r="T184" s="1" t="s">
        <v>34</v>
      </c>
      <c r="U184" s="1" t="s">
        <v>34</v>
      </c>
      <c r="V184" s="1" t="s">
        <v>34</v>
      </c>
      <c r="W184" s="1" t="s">
        <v>34</v>
      </c>
      <c r="X184" s="1" t="s">
        <v>34</v>
      </c>
      <c r="Y184" s="1" t="s">
        <v>34</v>
      </c>
      <c r="Z184" s="1" t="s">
        <v>34</v>
      </c>
      <c r="AA184" s="1" t="s">
        <v>34</v>
      </c>
      <c r="AB184" s="1" t="s">
        <v>34</v>
      </c>
      <c r="AC184" s="1" t="s">
        <v>34</v>
      </c>
      <c r="AD184" s="1" t="s">
        <v>34</v>
      </c>
      <c r="AE184" s="1" t="s">
        <v>34</v>
      </c>
      <c r="AF184" s="1" t="s">
        <v>34</v>
      </c>
      <c r="AG184" s="1" t="s">
        <v>34</v>
      </c>
    </row>
    <row r="185" spans="1:33" x14ac:dyDescent="0.35">
      <c r="A185" s="1" t="s">
        <v>436</v>
      </c>
      <c r="B185" s="1" t="s">
        <v>33</v>
      </c>
      <c r="C185" s="1" t="s">
        <v>34</v>
      </c>
      <c r="D185">
        <v>-2.3E-2</v>
      </c>
      <c r="E185">
        <v>1.4999999999999999E-2</v>
      </c>
      <c r="F185">
        <v>1.008</v>
      </c>
      <c r="G185">
        <v>0</v>
      </c>
      <c r="H185">
        <v>0</v>
      </c>
      <c r="I185">
        <v>0</v>
      </c>
      <c r="J185" s="2">
        <v>0.14799999999999999</v>
      </c>
      <c r="K185" s="2">
        <v>1.3839999999999999</v>
      </c>
      <c r="L185" s="2">
        <v>-62.363999999999997</v>
      </c>
      <c r="M185">
        <f>SUM(data_0__2[[#This Row],[Angle X(°)]:[Angle Z(°)]])</f>
        <v>-60.832000000000001</v>
      </c>
      <c r="N185">
        <v>-125.983</v>
      </c>
      <c r="O185">
        <v>288.73</v>
      </c>
      <c r="P185">
        <v>400.77699999999999</v>
      </c>
      <c r="Q185">
        <v>20.2</v>
      </c>
      <c r="R185">
        <v>96600</v>
      </c>
      <c r="S185">
        <v>402.67</v>
      </c>
      <c r="T185" s="1" t="s">
        <v>34</v>
      </c>
      <c r="U185" s="1" t="s">
        <v>34</v>
      </c>
      <c r="V185" s="1" t="s">
        <v>34</v>
      </c>
      <c r="W185" s="1" t="s">
        <v>34</v>
      </c>
      <c r="X185" s="1" t="s">
        <v>34</v>
      </c>
      <c r="Y185" s="1" t="s">
        <v>34</v>
      </c>
      <c r="Z185" s="1" t="s">
        <v>34</v>
      </c>
      <c r="AA185" s="1" t="s">
        <v>34</v>
      </c>
      <c r="AB185" s="1" t="s">
        <v>34</v>
      </c>
      <c r="AC185" s="1" t="s">
        <v>34</v>
      </c>
      <c r="AD185" s="1" t="s">
        <v>34</v>
      </c>
      <c r="AE185" s="1" t="s">
        <v>34</v>
      </c>
      <c r="AF185" s="1" t="s">
        <v>34</v>
      </c>
      <c r="AG185" s="1" t="s">
        <v>34</v>
      </c>
    </row>
    <row r="186" spans="1:33" x14ac:dyDescent="0.35">
      <c r="A186" s="1" t="s">
        <v>437</v>
      </c>
      <c r="B186" s="1" t="s">
        <v>33</v>
      </c>
      <c r="C186" s="1" t="s">
        <v>34</v>
      </c>
      <c r="D186">
        <v>-2.1999999999999999E-2</v>
      </c>
      <c r="E186">
        <v>1.4999999999999999E-2</v>
      </c>
      <c r="F186">
        <v>1.008</v>
      </c>
      <c r="G186">
        <v>0</v>
      </c>
      <c r="H186">
        <v>0</v>
      </c>
      <c r="I186">
        <v>0</v>
      </c>
      <c r="J186" s="2">
        <v>0.17599999999999999</v>
      </c>
      <c r="K186" s="2">
        <v>1.3680000000000001</v>
      </c>
      <c r="L186" s="2">
        <v>-62.331000000000003</v>
      </c>
      <c r="M186">
        <f>SUM(data_0__2[[#This Row],[Angle X(°)]:[Angle Z(°)]])</f>
        <v>-60.787000000000006</v>
      </c>
      <c r="N186">
        <v>-125.996</v>
      </c>
      <c r="O186">
        <v>288.73</v>
      </c>
      <c r="P186">
        <v>400.77699999999999</v>
      </c>
      <c r="Q186">
        <v>20.2</v>
      </c>
      <c r="R186">
        <v>96600</v>
      </c>
      <c r="S186">
        <v>402.67</v>
      </c>
      <c r="T186" s="1" t="s">
        <v>34</v>
      </c>
      <c r="U186" s="1" t="s">
        <v>34</v>
      </c>
      <c r="V186" s="1" t="s">
        <v>34</v>
      </c>
      <c r="W186" s="1" t="s">
        <v>34</v>
      </c>
      <c r="X186" s="1" t="s">
        <v>34</v>
      </c>
      <c r="Y186" s="1" t="s">
        <v>34</v>
      </c>
      <c r="Z186" s="1" t="s">
        <v>34</v>
      </c>
      <c r="AA186" s="1" t="s">
        <v>34</v>
      </c>
      <c r="AB186" s="1" t="s">
        <v>34</v>
      </c>
      <c r="AC186" s="1" t="s">
        <v>34</v>
      </c>
      <c r="AD186" s="1" t="s">
        <v>34</v>
      </c>
      <c r="AE186" s="1" t="s">
        <v>34</v>
      </c>
      <c r="AF186" s="1" t="s">
        <v>34</v>
      </c>
      <c r="AG186" s="1" t="s">
        <v>34</v>
      </c>
    </row>
    <row r="187" spans="1:33" x14ac:dyDescent="0.35">
      <c r="A187" s="1" t="s">
        <v>438</v>
      </c>
      <c r="B187" s="1" t="s">
        <v>33</v>
      </c>
      <c r="C187" s="1" t="s">
        <v>34</v>
      </c>
      <c r="D187">
        <v>-2.3E-2</v>
      </c>
      <c r="E187">
        <v>1.4999999999999999E-2</v>
      </c>
      <c r="F187">
        <v>1.008</v>
      </c>
      <c r="G187">
        <v>0</v>
      </c>
      <c r="H187">
        <v>0</v>
      </c>
      <c r="I187">
        <v>0</v>
      </c>
      <c r="J187" s="2">
        <v>0.20899999999999999</v>
      </c>
      <c r="K187" s="2">
        <v>1.357</v>
      </c>
      <c r="L187" s="2">
        <v>-62.298000000000002</v>
      </c>
      <c r="M187">
        <f>SUM(data_0__2[[#This Row],[Angle X(°)]:[Angle Z(°)]])</f>
        <v>-60.731999999999999</v>
      </c>
      <c r="N187">
        <v>-125.983</v>
      </c>
      <c r="O187">
        <v>288.73</v>
      </c>
      <c r="P187">
        <v>400.77699999999999</v>
      </c>
      <c r="Q187">
        <v>20.2</v>
      </c>
      <c r="R187">
        <v>96599</v>
      </c>
      <c r="S187">
        <v>402.76</v>
      </c>
      <c r="T187" s="1" t="s">
        <v>34</v>
      </c>
      <c r="U187" s="1" t="s">
        <v>34</v>
      </c>
      <c r="V187" s="1" t="s">
        <v>34</v>
      </c>
      <c r="W187" s="1" t="s">
        <v>34</v>
      </c>
      <c r="X187" s="1" t="s">
        <v>34</v>
      </c>
      <c r="Y187" s="1" t="s">
        <v>34</v>
      </c>
      <c r="Z187" s="1" t="s">
        <v>34</v>
      </c>
      <c r="AA187" s="1" t="s">
        <v>34</v>
      </c>
      <c r="AB187" s="1" t="s">
        <v>34</v>
      </c>
      <c r="AC187" s="1" t="s">
        <v>34</v>
      </c>
      <c r="AD187" s="1" t="s">
        <v>34</v>
      </c>
      <c r="AE187" s="1" t="s">
        <v>34</v>
      </c>
      <c r="AF187" s="1" t="s">
        <v>34</v>
      </c>
      <c r="AG187" s="1" t="s">
        <v>34</v>
      </c>
    </row>
    <row r="188" spans="1:33" x14ac:dyDescent="0.35">
      <c r="A188" s="1" t="s">
        <v>439</v>
      </c>
      <c r="B188" s="1" t="s">
        <v>33</v>
      </c>
      <c r="C188" s="1" t="s">
        <v>34</v>
      </c>
      <c r="D188">
        <v>-2.3E-2</v>
      </c>
      <c r="E188">
        <v>1.6E-2</v>
      </c>
      <c r="F188">
        <v>1.0089999999999999</v>
      </c>
      <c r="G188">
        <v>0</v>
      </c>
      <c r="H188">
        <v>0</v>
      </c>
      <c r="I188">
        <v>0</v>
      </c>
      <c r="J188" s="2">
        <v>0.23599999999999999</v>
      </c>
      <c r="K188" s="2">
        <v>1.3460000000000001</v>
      </c>
      <c r="L188" s="2">
        <v>-62.265000000000001</v>
      </c>
      <c r="M188">
        <f>SUM(data_0__2[[#This Row],[Angle X(°)]:[Angle Z(°)]])</f>
        <v>-60.683</v>
      </c>
      <c r="N188">
        <v>-125.983</v>
      </c>
      <c r="O188">
        <v>288.74299999999999</v>
      </c>
      <c r="P188">
        <v>400.79</v>
      </c>
      <c r="Q188">
        <v>20.2</v>
      </c>
      <c r="R188">
        <v>96600</v>
      </c>
      <c r="S188">
        <v>402.67</v>
      </c>
      <c r="T188" s="1" t="s">
        <v>34</v>
      </c>
      <c r="U188" s="1" t="s">
        <v>34</v>
      </c>
      <c r="V188" s="1" t="s">
        <v>34</v>
      </c>
      <c r="W188" s="1" t="s">
        <v>34</v>
      </c>
      <c r="X188" s="1" t="s">
        <v>34</v>
      </c>
      <c r="Y188" s="1" t="s">
        <v>34</v>
      </c>
      <c r="Z188" s="1" t="s">
        <v>34</v>
      </c>
      <c r="AA188" s="1" t="s">
        <v>34</v>
      </c>
      <c r="AB188" s="1" t="s">
        <v>34</v>
      </c>
      <c r="AC188" s="1" t="s">
        <v>34</v>
      </c>
      <c r="AD188" s="1" t="s">
        <v>34</v>
      </c>
      <c r="AE188" s="1" t="s">
        <v>34</v>
      </c>
      <c r="AF188" s="1" t="s">
        <v>34</v>
      </c>
      <c r="AG188" s="1" t="s">
        <v>34</v>
      </c>
    </row>
    <row r="189" spans="1:33" x14ac:dyDescent="0.35">
      <c r="A189" s="1" t="s">
        <v>440</v>
      </c>
      <c r="B189" s="1" t="s">
        <v>33</v>
      </c>
      <c r="C189" s="1" t="s">
        <v>34</v>
      </c>
      <c r="D189">
        <v>-2.3E-2</v>
      </c>
      <c r="E189">
        <v>1.4999999999999999E-2</v>
      </c>
      <c r="F189">
        <v>1.0089999999999999</v>
      </c>
      <c r="G189">
        <v>0</v>
      </c>
      <c r="H189">
        <v>0</v>
      </c>
      <c r="I189">
        <v>0</v>
      </c>
      <c r="J189" s="2">
        <v>0.26900000000000002</v>
      </c>
      <c r="K189" s="2">
        <v>1.335</v>
      </c>
      <c r="L189" s="2">
        <v>-62.238</v>
      </c>
      <c r="M189">
        <f>SUM(data_0__2[[#This Row],[Angle X(°)]:[Angle Z(°)]])</f>
        <v>-60.634</v>
      </c>
      <c r="N189">
        <v>-125.983</v>
      </c>
      <c r="O189">
        <v>288.73</v>
      </c>
      <c r="P189">
        <v>400.79</v>
      </c>
      <c r="Q189">
        <v>20.22</v>
      </c>
      <c r="R189">
        <v>96600</v>
      </c>
      <c r="S189">
        <v>402.67</v>
      </c>
      <c r="T189" s="1" t="s">
        <v>34</v>
      </c>
      <c r="U189" s="1" t="s">
        <v>34</v>
      </c>
      <c r="V189" s="1" t="s">
        <v>34</v>
      </c>
      <c r="W189" s="1" t="s">
        <v>34</v>
      </c>
      <c r="X189" s="1" t="s">
        <v>34</v>
      </c>
      <c r="Y189" s="1" t="s">
        <v>34</v>
      </c>
      <c r="Z189" s="1" t="s">
        <v>34</v>
      </c>
      <c r="AA189" s="1" t="s">
        <v>34</v>
      </c>
      <c r="AB189" s="1" t="s">
        <v>34</v>
      </c>
      <c r="AC189" s="1" t="s">
        <v>34</v>
      </c>
      <c r="AD189" s="1" t="s">
        <v>34</v>
      </c>
      <c r="AE189" s="1" t="s">
        <v>34</v>
      </c>
      <c r="AF189" s="1" t="s">
        <v>34</v>
      </c>
      <c r="AG189" s="1" t="s">
        <v>34</v>
      </c>
    </row>
    <row r="190" spans="1:33" x14ac:dyDescent="0.35">
      <c r="A190" s="1" t="s">
        <v>441</v>
      </c>
      <c r="B190" s="1" t="s">
        <v>33</v>
      </c>
      <c r="C190" s="1" t="s">
        <v>34</v>
      </c>
      <c r="D190">
        <v>-2.1999999999999999E-2</v>
      </c>
      <c r="E190">
        <v>1.4999999999999999E-2</v>
      </c>
      <c r="F190">
        <v>1.0089999999999999</v>
      </c>
      <c r="G190">
        <v>0</v>
      </c>
      <c r="H190">
        <v>0</v>
      </c>
      <c r="I190">
        <v>0</v>
      </c>
      <c r="J190" s="2">
        <v>0.29699999999999999</v>
      </c>
      <c r="K190" s="2">
        <v>1.3240000000000001</v>
      </c>
      <c r="L190" s="2">
        <v>-62.21</v>
      </c>
      <c r="M190">
        <f>SUM(data_0__2[[#This Row],[Angle X(°)]:[Angle Z(°)]])</f>
        <v>-60.588999999999999</v>
      </c>
      <c r="N190">
        <v>-125.983</v>
      </c>
      <c r="O190">
        <v>288.73</v>
      </c>
      <c r="P190">
        <v>400.79</v>
      </c>
      <c r="Q190">
        <v>20.170000000000002</v>
      </c>
      <c r="R190">
        <v>96600</v>
      </c>
      <c r="S190">
        <v>402.67</v>
      </c>
      <c r="T190" s="1" t="s">
        <v>34</v>
      </c>
      <c r="U190" s="1" t="s">
        <v>34</v>
      </c>
      <c r="V190" s="1" t="s">
        <v>34</v>
      </c>
      <c r="W190" s="1" t="s">
        <v>34</v>
      </c>
      <c r="X190" s="1" t="s">
        <v>34</v>
      </c>
      <c r="Y190" s="1" t="s">
        <v>34</v>
      </c>
      <c r="Z190" s="1" t="s">
        <v>34</v>
      </c>
      <c r="AA190" s="1" t="s">
        <v>34</v>
      </c>
      <c r="AB190" s="1" t="s">
        <v>34</v>
      </c>
      <c r="AC190" s="1" t="s">
        <v>34</v>
      </c>
      <c r="AD190" s="1" t="s">
        <v>34</v>
      </c>
      <c r="AE190" s="1" t="s">
        <v>34</v>
      </c>
      <c r="AF190" s="1" t="s">
        <v>34</v>
      </c>
      <c r="AG190" s="1" t="s">
        <v>34</v>
      </c>
    </row>
    <row r="191" spans="1:33" x14ac:dyDescent="0.35">
      <c r="A191" s="1" t="s">
        <v>442</v>
      </c>
      <c r="B191" s="1" t="s">
        <v>33</v>
      </c>
      <c r="C191" s="1" t="s">
        <v>34</v>
      </c>
      <c r="D191">
        <v>-2.5000000000000001E-2</v>
      </c>
      <c r="E191">
        <v>1.4999999999999999E-2</v>
      </c>
      <c r="F191">
        <v>1.0089999999999999</v>
      </c>
      <c r="G191">
        <v>6.0999999999999999E-2</v>
      </c>
      <c r="H191">
        <v>6.0999999999999999E-2</v>
      </c>
      <c r="I191">
        <v>0</v>
      </c>
      <c r="J191" s="2">
        <v>0.31900000000000001</v>
      </c>
      <c r="K191" s="2">
        <v>1.3180000000000001</v>
      </c>
      <c r="L191" s="2">
        <v>-62.183</v>
      </c>
      <c r="M191">
        <f>SUM(data_0__2[[#This Row],[Angle X(°)]:[Angle Z(°)]])</f>
        <v>-60.545999999999999</v>
      </c>
      <c r="N191">
        <v>-125.983</v>
      </c>
      <c r="O191">
        <v>288.71699999999998</v>
      </c>
      <c r="P191">
        <v>400.79</v>
      </c>
      <c r="Q191">
        <v>20.25</v>
      </c>
      <c r="R191">
        <v>96600</v>
      </c>
      <c r="S191">
        <v>402.67</v>
      </c>
      <c r="T191" s="1" t="s">
        <v>34</v>
      </c>
      <c r="U191" s="1" t="s">
        <v>34</v>
      </c>
      <c r="V191" s="1" t="s">
        <v>34</v>
      </c>
      <c r="W191" s="1" t="s">
        <v>34</v>
      </c>
      <c r="X191" s="1" t="s">
        <v>34</v>
      </c>
      <c r="Y191" s="1" t="s">
        <v>34</v>
      </c>
      <c r="Z191" s="1" t="s">
        <v>34</v>
      </c>
      <c r="AA191" s="1" t="s">
        <v>34</v>
      </c>
      <c r="AB191" s="1" t="s">
        <v>34</v>
      </c>
      <c r="AC191" s="1" t="s">
        <v>34</v>
      </c>
      <c r="AD191" s="1" t="s">
        <v>34</v>
      </c>
      <c r="AE191" s="1" t="s">
        <v>34</v>
      </c>
      <c r="AF191" s="1" t="s">
        <v>34</v>
      </c>
      <c r="AG191" s="1" t="s">
        <v>34</v>
      </c>
    </row>
    <row r="192" spans="1:33" x14ac:dyDescent="0.35">
      <c r="A192" s="1" t="s">
        <v>443</v>
      </c>
      <c r="B192" s="1" t="s">
        <v>33</v>
      </c>
      <c r="C192" s="1" t="s">
        <v>34</v>
      </c>
      <c r="D192">
        <v>-2.3E-2</v>
      </c>
      <c r="E192">
        <v>1.7999999999999999E-2</v>
      </c>
      <c r="F192">
        <v>1.0249999999999999</v>
      </c>
      <c r="G192">
        <v>0</v>
      </c>
      <c r="H192">
        <v>0</v>
      </c>
      <c r="I192">
        <v>0</v>
      </c>
      <c r="J192" s="2">
        <v>0.34599999999999997</v>
      </c>
      <c r="K192" s="2">
        <v>1.3069999999999999</v>
      </c>
      <c r="L192" s="2">
        <v>-62.161000000000001</v>
      </c>
      <c r="M192">
        <f>SUM(data_0__2[[#This Row],[Angle X(°)]:[Angle Z(°)]])</f>
        <v>-60.508000000000003</v>
      </c>
      <c r="N192">
        <v>-125.983</v>
      </c>
      <c r="O192">
        <v>288.71699999999998</v>
      </c>
      <c r="P192">
        <v>400.79</v>
      </c>
      <c r="Q192">
        <v>20.23</v>
      </c>
      <c r="R192">
        <v>96600</v>
      </c>
      <c r="S192">
        <v>402.67</v>
      </c>
      <c r="T192" s="1" t="s">
        <v>34</v>
      </c>
      <c r="U192" s="1" t="s">
        <v>34</v>
      </c>
      <c r="V192" s="1" t="s">
        <v>34</v>
      </c>
      <c r="W192" s="1" t="s">
        <v>34</v>
      </c>
      <c r="X192" s="1" t="s">
        <v>34</v>
      </c>
      <c r="Y192" s="1" t="s">
        <v>34</v>
      </c>
      <c r="Z192" s="1" t="s">
        <v>34</v>
      </c>
      <c r="AA192" s="1" t="s">
        <v>34</v>
      </c>
      <c r="AB192" s="1" t="s">
        <v>34</v>
      </c>
      <c r="AC192" s="1" t="s">
        <v>34</v>
      </c>
      <c r="AD192" s="1" t="s">
        <v>34</v>
      </c>
      <c r="AE192" s="1" t="s">
        <v>34</v>
      </c>
      <c r="AF192" s="1" t="s">
        <v>34</v>
      </c>
      <c r="AG192" s="1" t="s">
        <v>34</v>
      </c>
    </row>
    <row r="193" spans="1:33" x14ac:dyDescent="0.35">
      <c r="A193" s="1" t="s">
        <v>444</v>
      </c>
      <c r="B193" s="1" t="s">
        <v>33</v>
      </c>
      <c r="C193" s="1" t="s">
        <v>34</v>
      </c>
      <c r="D193">
        <v>-2.5000000000000001E-2</v>
      </c>
      <c r="E193">
        <v>1.7000000000000001E-2</v>
      </c>
      <c r="F193">
        <v>1.016</v>
      </c>
      <c r="G193">
        <v>-6.0999999999999999E-2</v>
      </c>
      <c r="H193">
        <v>-6.0999999999999999E-2</v>
      </c>
      <c r="I193">
        <v>0</v>
      </c>
      <c r="J193" s="2">
        <v>0.36799999999999999</v>
      </c>
      <c r="K193" s="2">
        <v>1.302</v>
      </c>
      <c r="L193" s="2">
        <v>-62.139000000000003</v>
      </c>
      <c r="M193">
        <f>SUM(data_0__2[[#This Row],[Angle X(°)]:[Angle Z(°)]])</f>
        <v>-60.469000000000001</v>
      </c>
      <c r="N193">
        <v>-125.97</v>
      </c>
      <c r="O193">
        <v>288.73</v>
      </c>
      <c r="P193">
        <v>400.79</v>
      </c>
      <c r="Q193">
        <v>20.22</v>
      </c>
      <c r="R193">
        <v>96599</v>
      </c>
      <c r="S193">
        <v>402.76</v>
      </c>
      <c r="T193" s="1" t="s">
        <v>34</v>
      </c>
      <c r="U193" s="1" t="s">
        <v>34</v>
      </c>
      <c r="V193" s="1" t="s">
        <v>34</v>
      </c>
      <c r="W193" s="1" t="s">
        <v>34</v>
      </c>
      <c r="X193" s="1" t="s">
        <v>34</v>
      </c>
      <c r="Y193" s="1" t="s">
        <v>34</v>
      </c>
      <c r="Z193" s="1" t="s">
        <v>34</v>
      </c>
      <c r="AA193" s="1" t="s">
        <v>34</v>
      </c>
      <c r="AB193" s="1" t="s">
        <v>34</v>
      </c>
      <c r="AC193" s="1" t="s">
        <v>34</v>
      </c>
      <c r="AD193" s="1" t="s">
        <v>34</v>
      </c>
      <c r="AE193" s="1" t="s">
        <v>34</v>
      </c>
      <c r="AF193" s="1" t="s">
        <v>34</v>
      </c>
      <c r="AG193" s="1" t="s">
        <v>34</v>
      </c>
    </row>
    <row r="194" spans="1:33" x14ac:dyDescent="0.35">
      <c r="A194" s="1" t="s">
        <v>445</v>
      </c>
      <c r="B194" s="1" t="s">
        <v>33</v>
      </c>
      <c r="C194" s="1" t="s">
        <v>34</v>
      </c>
      <c r="D194">
        <v>-2.4E-2</v>
      </c>
      <c r="E194">
        <v>1.7999999999999999E-2</v>
      </c>
      <c r="F194">
        <v>1.0189999999999999</v>
      </c>
      <c r="G194">
        <v>0</v>
      </c>
      <c r="H194">
        <v>0</v>
      </c>
      <c r="I194">
        <v>0</v>
      </c>
      <c r="J194" s="2">
        <v>0.39</v>
      </c>
      <c r="K194" s="2">
        <v>1.296</v>
      </c>
      <c r="L194" s="2">
        <v>-62.116999999999997</v>
      </c>
      <c r="M194">
        <f>SUM(data_0__2[[#This Row],[Angle X(°)]:[Angle Z(°)]])</f>
        <v>-60.430999999999997</v>
      </c>
      <c r="N194">
        <v>-125.983</v>
      </c>
      <c r="O194">
        <v>288.71699999999998</v>
      </c>
      <c r="P194">
        <v>400.79</v>
      </c>
      <c r="Q194">
        <v>20.22</v>
      </c>
      <c r="R194">
        <v>96599</v>
      </c>
      <c r="S194">
        <v>402.76</v>
      </c>
      <c r="T194" s="1" t="s">
        <v>34</v>
      </c>
      <c r="U194" s="1" t="s">
        <v>34</v>
      </c>
      <c r="V194" s="1" t="s">
        <v>34</v>
      </c>
      <c r="W194" s="1" t="s">
        <v>34</v>
      </c>
      <c r="X194" s="1" t="s">
        <v>34</v>
      </c>
      <c r="Y194" s="1" t="s">
        <v>34</v>
      </c>
      <c r="Z194" s="1" t="s">
        <v>34</v>
      </c>
      <c r="AA194" s="1" t="s">
        <v>34</v>
      </c>
      <c r="AB194" s="1" t="s">
        <v>34</v>
      </c>
      <c r="AC194" s="1" t="s">
        <v>34</v>
      </c>
      <c r="AD194" s="1" t="s">
        <v>34</v>
      </c>
      <c r="AE194" s="1" t="s">
        <v>34</v>
      </c>
      <c r="AF194" s="1" t="s">
        <v>34</v>
      </c>
      <c r="AG194" s="1" t="s">
        <v>34</v>
      </c>
    </row>
    <row r="195" spans="1:33" x14ac:dyDescent="0.35">
      <c r="A195" s="1" t="s">
        <v>446</v>
      </c>
      <c r="B195" s="1" t="s">
        <v>33</v>
      </c>
      <c r="C195" s="1" t="s">
        <v>34</v>
      </c>
      <c r="D195">
        <v>-2.4E-2</v>
      </c>
      <c r="E195">
        <v>1.7000000000000001E-2</v>
      </c>
      <c r="F195">
        <v>1.0129999999999999</v>
      </c>
      <c r="G195">
        <v>0</v>
      </c>
      <c r="H195">
        <v>0</v>
      </c>
      <c r="I195">
        <v>0</v>
      </c>
      <c r="J195" s="2">
        <v>0.40600000000000003</v>
      </c>
      <c r="K195" s="2">
        <v>1.2909999999999999</v>
      </c>
      <c r="L195" s="2">
        <v>-62.094999999999999</v>
      </c>
      <c r="M195">
        <f>SUM(data_0__2[[#This Row],[Angle X(°)]:[Angle Z(°)]])</f>
        <v>-60.397999999999996</v>
      </c>
      <c r="N195">
        <v>-125.97</v>
      </c>
      <c r="O195">
        <v>288.73</v>
      </c>
      <c r="P195">
        <v>400.803</v>
      </c>
      <c r="Q195">
        <v>20.22</v>
      </c>
      <c r="R195">
        <v>96600</v>
      </c>
      <c r="S195">
        <v>402.67</v>
      </c>
      <c r="T195" s="1" t="s">
        <v>34</v>
      </c>
      <c r="U195" s="1" t="s">
        <v>34</v>
      </c>
      <c r="V195" s="1" t="s">
        <v>34</v>
      </c>
      <c r="W195" s="1" t="s">
        <v>34</v>
      </c>
      <c r="X195" s="1" t="s">
        <v>34</v>
      </c>
      <c r="Y195" s="1" t="s">
        <v>34</v>
      </c>
      <c r="Z195" s="1" t="s">
        <v>34</v>
      </c>
      <c r="AA195" s="1" t="s">
        <v>34</v>
      </c>
      <c r="AB195" s="1" t="s">
        <v>34</v>
      </c>
      <c r="AC195" s="1" t="s">
        <v>34</v>
      </c>
      <c r="AD195" s="1" t="s">
        <v>34</v>
      </c>
      <c r="AE195" s="1" t="s">
        <v>34</v>
      </c>
      <c r="AF195" s="1" t="s">
        <v>34</v>
      </c>
      <c r="AG195" s="1" t="s">
        <v>34</v>
      </c>
    </row>
    <row r="196" spans="1:33" x14ac:dyDescent="0.35">
      <c r="A196" s="1" t="s">
        <v>447</v>
      </c>
      <c r="B196" s="1" t="s">
        <v>33</v>
      </c>
      <c r="C196" s="1" t="s">
        <v>34</v>
      </c>
      <c r="D196">
        <v>-2.3E-2</v>
      </c>
      <c r="E196">
        <v>1.6E-2</v>
      </c>
      <c r="F196">
        <v>1.01</v>
      </c>
      <c r="G196">
        <v>0</v>
      </c>
      <c r="H196">
        <v>0</v>
      </c>
      <c r="I196">
        <v>0</v>
      </c>
      <c r="J196" s="2">
        <v>0.42799999999999999</v>
      </c>
      <c r="K196" s="2">
        <v>1.2849999999999999</v>
      </c>
      <c r="L196" s="2">
        <v>-62.078000000000003</v>
      </c>
      <c r="M196">
        <f>SUM(data_0__2[[#This Row],[Angle X(°)]:[Angle Z(°)]])</f>
        <v>-60.365000000000002</v>
      </c>
      <c r="N196">
        <v>-125.97</v>
      </c>
      <c r="O196">
        <v>288.73</v>
      </c>
      <c r="P196">
        <v>400.77699999999999</v>
      </c>
      <c r="Q196">
        <v>20.22</v>
      </c>
      <c r="R196">
        <v>96600</v>
      </c>
      <c r="S196">
        <v>402.67</v>
      </c>
      <c r="T196" s="1" t="s">
        <v>34</v>
      </c>
      <c r="U196" s="1" t="s">
        <v>34</v>
      </c>
      <c r="V196" s="1" t="s">
        <v>34</v>
      </c>
      <c r="W196" s="1" t="s">
        <v>34</v>
      </c>
      <c r="X196" s="1" t="s">
        <v>34</v>
      </c>
      <c r="Y196" s="1" t="s">
        <v>34</v>
      </c>
      <c r="Z196" s="1" t="s">
        <v>34</v>
      </c>
      <c r="AA196" s="1" t="s">
        <v>34</v>
      </c>
      <c r="AB196" s="1" t="s">
        <v>34</v>
      </c>
      <c r="AC196" s="1" t="s">
        <v>34</v>
      </c>
      <c r="AD196" s="1" t="s">
        <v>34</v>
      </c>
      <c r="AE196" s="1" t="s">
        <v>34</v>
      </c>
      <c r="AF196" s="1" t="s">
        <v>34</v>
      </c>
      <c r="AG196" s="1" t="s">
        <v>34</v>
      </c>
    </row>
    <row r="197" spans="1:33" x14ac:dyDescent="0.35">
      <c r="A197" s="1" t="s">
        <v>448</v>
      </c>
      <c r="B197" s="1" t="s">
        <v>33</v>
      </c>
      <c r="C197" s="1" t="s">
        <v>34</v>
      </c>
      <c r="D197">
        <v>-2.3E-2</v>
      </c>
      <c r="E197">
        <v>1.6E-2</v>
      </c>
      <c r="F197">
        <v>1.0089999999999999</v>
      </c>
      <c r="G197">
        <v>0</v>
      </c>
      <c r="H197">
        <v>0</v>
      </c>
      <c r="I197">
        <v>0</v>
      </c>
      <c r="J197" s="2">
        <v>0.44500000000000001</v>
      </c>
      <c r="K197" s="2">
        <v>1.28</v>
      </c>
      <c r="L197" s="2">
        <v>-62.061999999999998</v>
      </c>
      <c r="M197">
        <f>SUM(data_0__2[[#This Row],[Angle X(°)]:[Angle Z(°)]])</f>
        <v>-60.336999999999996</v>
      </c>
      <c r="N197">
        <v>-125.97</v>
      </c>
      <c r="O197">
        <v>288.73</v>
      </c>
      <c r="P197">
        <v>400.803</v>
      </c>
      <c r="Q197">
        <v>20.25</v>
      </c>
      <c r="R197">
        <v>96600</v>
      </c>
      <c r="S197">
        <v>402.67</v>
      </c>
      <c r="T197" s="1" t="s">
        <v>34</v>
      </c>
      <c r="U197" s="1" t="s">
        <v>34</v>
      </c>
      <c r="V197" s="1" t="s">
        <v>34</v>
      </c>
      <c r="W197" s="1" t="s">
        <v>34</v>
      </c>
      <c r="X197" s="1" t="s">
        <v>34</v>
      </c>
      <c r="Y197" s="1" t="s">
        <v>34</v>
      </c>
      <c r="Z197" s="1" t="s">
        <v>34</v>
      </c>
      <c r="AA197" s="1" t="s">
        <v>34</v>
      </c>
      <c r="AB197" s="1" t="s">
        <v>34</v>
      </c>
      <c r="AC197" s="1" t="s">
        <v>34</v>
      </c>
      <c r="AD197" s="1" t="s">
        <v>34</v>
      </c>
      <c r="AE197" s="1" t="s">
        <v>34</v>
      </c>
      <c r="AF197" s="1" t="s">
        <v>34</v>
      </c>
      <c r="AG197" s="1" t="s">
        <v>34</v>
      </c>
    </row>
    <row r="198" spans="1:33" x14ac:dyDescent="0.35">
      <c r="A198" s="1" t="s">
        <v>449</v>
      </c>
      <c r="B198" s="1" t="s">
        <v>33</v>
      </c>
      <c r="C198" s="1" t="s">
        <v>34</v>
      </c>
      <c r="D198">
        <v>-2.3E-2</v>
      </c>
      <c r="E198">
        <v>1.6E-2</v>
      </c>
      <c r="F198">
        <v>1.0089999999999999</v>
      </c>
      <c r="G198">
        <v>0</v>
      </c>
      <c r="H198">
        <v>0</v>
      </c>
      <c r="I198">
        <v>0</v>
      </c>
      <c r="J198" s="2">
        <v>0.46100000000000002</v>
      </c>
      <c r="K198" s="2">
        <v>1.274</v>
      </c>
      <c r="L198" s="2">
        <v>-62.045000000000002</v>
      </c>
      <c r="M198">
        <f>SUM(data_0__2[[#This Row],[Angle X(°)]:[Angle Z(°)]])</f>
        <v>-60.31</v>
      </c>
      <c r="N198">
        <v>-125.95699999999999</v>
      </c>
      <c r="O198">
        <v>288.74299999999999</v>
      </c>
      <c r="P198">
        <v>400.79</v>
      </c>
      <c r="Q198">
        <v>20.2</v>
      </c>
      <c r="R198">
        <v>96599</v>
      </c>
      <c r="S198">
        <v>402.76</v>
      </c>
      <c r="T198" s="1" t="s">
        <v>34</v>
      </c>
      <c r="U198" s="1" t="s">
        <v>34</v>
      </c>
      <c r="V198" s="1" t="s">
        <v>34</v>
      </c>
      <c r="W198" s="1" t="s">
        <v>34</v>
      </c>
      <c r="X198" s="1" t="s">
        <v>34</v>
      </c>
      <c r="Y198" s="1" t="s">
        <v>34</v>
      </c>
      <c r="Z198" s="1" t="s">
        <v>34</v>
      </c>
      <c r="AA198" s="1" t="s">
        <v>34</v>
      </c>
      <c r="AB198" s="1" t="s">
        <v>34</v>
      </c>
      <c r="AC198" s="1" t="s">
        <v>34</v>
      </c>
      <c r="AD198" s="1" t="s">
        <v>34</v>
      </c>
      <c r="AE198" s="1" t="s">
        <v>34</v>
      </c>
      <c r="AF198" s="1" t="s">
        <v>34</v>
      </c>
      <c r="AG198" s="1" t="s">
        <v>34</v>
      </c>
    </row>
    <row r="199" spans="1:33" x14ac:dyDescent="0.35">
      <c r="A199" s="1" t="s">
        <v>450</v>
      </c>
      <c r="B199" s="1" t="s">
        <v>33</v>
      </c>
      <c r="C199" s="1" t="s">
        <v>34</v>
      </c>
      <c r="D199">
        <v>-2.3E-2</v>
      </c>
      <c r="E199">
        <v>1.6E-2</v>
      </c>
      <c r="F199">
        <v>1.008</v>
      </c>
      <c r="G199">
        <v>0</v>
      </c>
      <c r="H199">
        <v>0</v>
      </c>
      <c r="I199">
        <v>0</v>
      </c>
      <c r="J199" s="2">
        <v>0.47799999999999998</v>
      </c>
      <c r="K199" s="2">
        <v>1.2689999999999999</v>
      </c>
      <c r="L199" s="2">
        <v>-62.029000000000003</v>
      </c>
      <c r="M199">
        <f>SUM(data_0__2[[#This Row],[Angle X(°)]:[Angle Z(°)]])</f>
        <v>-60.282000000000004</v>
      </c>
      <c r="N199">
        <v>-125.95699999999999</v>
      </c>
      <c r="O199">
        <v>288.71699999999998</v>
      </c>
      <c r="P199">
        <v>400.79</v>
      </c>
      <c r="Q199">
        <v>20.2</v>
      </c>
      <c r="R199">
        <v>96599</v>
      </c>
      <c r="S199">
        <v>402.76</v>
      </c>
      <c r="T199" s="1" t="s">
        <v>34</v>
      </c>
      <c r="U199" s="1" t="s">
        <v>34</v>
      </c>
      <c r="V199" s="1" t="s">
        <v>34</v>
      </c>
      <c r="W199" s="1" t="s">
        <v>34</v>
      </c>
      <c r="X199" s="1" t="s">
        <v>34</v>
      </c>
      <c r="Y199" s="1" t="s">
        <v>34</v>
      </c>
      <c r="Z199" s="1" t="s">
        <v>34</v>
      </c>
      <c r="AA199" s="1" t="s">
        <v>34</v>
      </c>
      <c r="AB199" s="1" t="s">
        <v>34</v>
      </c>
      <c r="AC199" s="1" t="s">
        <v>34</v>
      </c>
      <c r="AD199" s="1" t="s">
        <v>34</v>
      </c>
      <c r="AE199" s="1" t="s">
        <v>34</v>
      </c>
      <c r="AF199" s="1" t="s">
        <v>34</v>
      </c>
      <c r="AG199" s="1" t="s">
        <v>34</v>
      </c>
    </row>
    <row r="200" spans="1:33" x14ac:dyDescent="0.35">
      <c r="A200" s="1" t="s">
        <v>451</v>
      </c>
      <c r="B200" s="1" t="s">
        <v>33</v>
      </c>
      <c r="C200" s="1" t="s">
        <v>34</v>
      </c>
      <c r="D200">
        <v>-2.3E-2</v>
      </c>
      <c r="E200">
        <v>1.6E-2</v>
      </c>
      <c r="F200">
        <v>1.0089999999999999</v>
      </c>
      <c r="G200">
        <v>0</v>
      </c>
      <c r="H200">
        <v>0</v>
      </c>
      <c r="I200">
        <v>0</v>
      </c>
      <c r="J200" s="2">
        <v>0.49399999999999999</v>
      </c>
      <c r="K200" s="2">
        <v>1.2629999999999999</v>
      </c>
      <c r="L200" s="2">
        <v>-62.012</v>
      </c>
      <c r="M200">
        <f>SUM(data_0__2[[#This Row],[Angle X(°)]:[Angle Z(°)]])</f>
        <v>-60.255000000000003</v>
      </c>
      <c r="N200">
        <v>-125.95699999999999</v>
      </c>
      <c r="O200">
        <v>288.71699999999998</v>
      </c>
      <c r="P200">
        <v>400.79</v>
      </c>
      <c r="Q200">
        <v>20.23</v>
      </c>
      <c r="R200">
        <v>96599</v>
      </c>
      <c r="S200">
        <v>402.76</v>
      </c>
      <c r="T200" s="1" t="s">
        <v>34</v>
      </c>
      <c r="U200" s="1" t="s">
        <v>34</v>
      </c>
      <c r="V200" s="1" t="s">
        <v>34</v>
      </c>
      <c r="W200" s="1" t="s">
        <v>34</v>
      </c>
      <c r="X200" s="1" t="s">
        <v>34</v>
      </c>
      <c r="Y200" s="1" t="s">
        <v>34</v>
      </c>
      <c r="Z200" s="1" t="s">
        <v>34</v>
      </c>
      <c r="AA200" s="1" t="s">
        <v>34</v>
      </c>
      <c r="AB200" s="1" t="s">
        <v>34</v>
      </c>
      <c r="AC200" s="1" t="s">
        <v>34</v>
      </c>
      <c r="AD200" s="1" t="s">
        <v>34</v>
      </c>
      <c r="AE200" s="1" t="s">
        <v>34</v>
      </c>
      <c r="AF200" s="1" t="s">
        <v>34</v>
      </c>
      <c r="AG200" s="1" t="s">
        <v>34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2371-969C-4A91-8CCE-E6D1F9FA31F3}">
  <dimension ref="A1:C18"/>
  <sheetViews>
    <sheetView workbookViewId="0"/>
  </sheetViews>
  <sheetFormatPr baseColWidth="10" defaultRowHeight="14.5" x14ac:dyDescent="0.35"/>
  <sheetData>
    <row r="1" spans="1:3" x14ac:dyDescent="0.35">
      <c r="A1" s="3"/>
      <c r="B1" s="4"/>
      <c r="C1" s="5"/>
    </row>
    <row r="2" spans="1:3" x14ac:dyDescent="0.35">
      <c r="A2" s="6"/>
      <c r="B2" s="7"/>
      <c r="C2" s="8"/>
    </row>
    <row r="3" spans="1:3" x14ac:dyDescent="0.35">
      <c r="A3" s="6"/>
      <c r="B3" s="7"/>
      <c r="C3" s="8"/>
    </row>
    <row r="4" spans="1:3" x14ac:dyDescent="0.35">
      <c r="A4" s="6"/>
      <c r="B4" s="7"/>
      <c r="C4" s="8"/>
    </row>
    <row r="5" spans="1:3" x14ac:dyDescent="0.35">
      <c r="A5" s="6"/>
      <c r="B5" s="7"/>
      <c r="C5" s="8"/>
    </row>
    <row r="6" spans="1:3" x14ac:dyDescent="0.35">
      <c r="A6" s="6"/>
      <c r="B6" s="7"/>
      <c r="C6" s="8"/>
    </row>
    <row r="7" spans="1:3" x14ac:dyDescent="0.35">
      <c r="A7" s="6"/>
      <c r="B7" s="7"/>
      <c r="C7" s="8"/>
    </row>
    <row r="8" spans="1:3" x14ac:dyDescent="0.35">
      <c r="A8" s="6"/>
      <c r="B8" s="7"/>
      <c r="C8" s="8"/>
    </row>
    <row r="9" spans="1:3" x14ac:dyDescent="0.35">
      <c r="A9" s="6"/>
      <c r="B9" s="7"/>
      <c r="C9" s="8"/>
    </row>
    <row r="10" spans="1:3" x14ac:dyDescent="0.35">
      <c r="A10" s="6"/>
      <c r="B10" s="7"/>
      <c r="C10" s="8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9"/>
      <c r="B18" s="10"/>
      <c r="C18" s="11"/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0881-B7D7-401B-9D3F-2EE0519389AC}">
  <dimension ref="A1:H1001"/>
  <sheetViews>
    <sheetView topLeftCell="A2" workbookViewId="0">
      <selection activeCell="E4" sqref="E4"/>
    </sheetView>
  </sheetViews>
  <sheetFormatPr baseColWidth="10" defaultRowHeight="14.5" x14ac:dyDescent="0.35"/>
  <cols>
    <col min="2" max="2" width="7.453125" bestFit="1" customWidth="1"/>
    <col min="3" max="3" width="6.36328125" bestFit="1" customWidth="1"/>
    <col min="4" max="4" width="6.54296875" bestFit="1" customWidth="1"/>
    <col min="5" max="6" width="12.453125" bestFit="1" customWidth="1"/>
    <col min="7" max="7" width="11.81640625" bestFit="1" customWidth="1"/>
    <col min="8" max="8" width="18.7265625" bestFit="1" customWidth="1"/>
  </cols>
  <sheetData>
    <row r="1" spans="1:8" x14ac:dyDescent="0.35">
      <c r="A1" s="12" t="s">
        <v>459</v>
      </c>
      <c r="B1" s="13" t="s">
        <v>452</v>
      </c>
      <c r="C1" s="14" t="s">
        <v>453</v>
      </c>
      <c r="D1" s="14" t="s">
        <v>454</v>
      </c>
      <c r="E1" s="14" t="s">
        <v>455</v>
      </c>
      <c r="F1" s="14" t="s">
        <v>456</v>
      </c>
      <c r="G1" s="14" t="s">
        <v>457</v>
      </c>
      <c r="H1" s="14" t="s">
        <v>458</v>
      </c>
    </row>
    <row r="2" spans="1:8" x14ac:dyDescent="0.35">
      <c r="A2" s="12">
        <v>1</v>
      </c>
      <c r="B2" s="15">
        <v>0</v>
      </c>
      <c r="C2" s="16">
        <v>0</v>
      </c>
      <c r="D2" s="16">
        <v>0</v>
      </c>
      <c r="E2" s="16">
        <v>0</v>
      </c>
      <c r="F2" s="16">
        <v>0</v>
      </c>
      <c r="G2" s="16">
        <v>9.81</v>
      </c>
      <c r="H2" s="16">
        <v>9.81</v>
      </c>
    </row>
    <row r="3" spans="1:8" x14ac:dyDescent="0.35">
      <c r="A3" s="12">
        <v>2</v>
      </c>
      <c r="B3" s="15">
        <v>0</v>
      </c>
      <c r="C3" s="16">
        <v>0</v>
      </c>
      <c r="D3" s="16">
        <v>40</v>
      </c>
      <c r="E3" s="16">
        <v>0</v>
      </c>
      <c r="F3" s="16">
        <v>0</v>
      </c>
      <c r="G3" s="16">
        <v>9.81</v>
      </c>
      <c r="H3" s="16">
        <v>9.81</v>
      </c>
    </row>
    <row r="4" spans="1:8" x14ac:dyDescent="0.35">
      <c r="A4" s="12">
        <v>3</v>
      </c>
      <c r="B4" s="15">
        <v>0</v>
      </c>
      <c r="C4" s="16">
        <v>0</v>
      </c>
      <c r="D4" s="16">
        <v>80</v>
      </c>
      <c r="E4" s="16">
        <v>0</v>
      </c>
      <c r="F4" s="16">
        <v>0</v>
      </c>
      <c r="G4" s="16">
        <v>9.81</v>
      </c>
      <c r="H4" s="16">
        <v>9.81</v>
      </c>
    </row>
    <row r="5" spans="1:8" x14ac:dyDescent="0.35">
      <c r="A5" s="12">
        <v>4</v>
      </c>
      <c r="B5" s="15">
        <v>0</v>
      </c>
      <c r="C5" s="16">
        <v>0</v>
      </c>
      <c r="D5" s="16">
        <v>120</v>
      </c>
      <c r="E5" s="16">
        <v>0</v>
      </c>
      <c r="F5" s="16">
        <v>0</v>
      </c>
      <c r="G5" s="16">
        <v>9.81</v>
      </c>
      <c r="H5" s="16">
        <v>9.81</v>
      </c>
    </row>
    <row r="6" spans="1:8" x14ac:dyDescent="0.35">
      <c r="A6" s="12">
        <v>5</v>
      </c>
      <c r="B6" s="15">
        <v>0</v>
      </c>
      <c r="C6" s="16">
        <v>0</v>
      </c>
      <c r="D6" s="16">
        <v>160</v>
      </c>
      <c r="E6" s="16">
        <v>0</v>
      </c>
      <c r="F6" s="16">
        <v>0</v>
      </c>
      <c r="G6" s="16">
        <v>9.81</v>
      </c>
      <c r="H6" s="16">
        <v>9.81</v>
      </c>
    </row>
    <row r="7" spans="1:8" x14ac:dyDescent="0.35">
      <c r="A7" s="12">
        <v>6</v>
      </c>
      <c r="B7" s="15">
        <v>0</v>
      </c>
      <c r="C7" s="16">
        <v>0</v>
      </c>
      <c r="D7" s="16">
        <v>200</v>
      </c>
      <c r="E7" s="16">
        <v>0</v>
      </c>
      <c r="F7" s="16">
        <v>0</v>
      </c>
      <c r="G7" s="16">
        <v>9.81</v>
      </c>
      <c r="H7" s="16">
        <v>9.81</v>
      </c>
    </row>
    <row r="8" spans="1:8" x14ac:dyDescent="0.35">
      <c r="A8" s="12">
        <v>7</v>
      </c>
      <c r="B8" s="15">
        <v>0</v>
      </c>
      <c r="C8" s="16">
        <v>0</v>
      </c>
      <c r="D8" s="16">
        <v>240</v>
      </c>
      <c r="E8" s="16">
        <v>0</v>
      </c>
      <c r="F8" s="16">
        <v>0</v>
      </c>
      <c r="G8" s="16">
        <v>9.81</v>
      </c>
      <c r="H8" s="16">
        <v>9.81</v>
      </c>
    </row>
    <row r="9" spans="1:8" x14ac:dyDescent="0.35">
      <c r="A9" s="12">
        <v>8</v>
      </c>
      <c r="B9" s="15">
        <v>0</v>
      </c>
      <c r="C9" s="16">
        <v>0</v>
      </c>
      <c r="D9" s="16">
        <v>280</v>
      </c>
      <c r="E9" s="16">
        <v>0</v>
      </c>
      <c r="F9" s="16">
        <v>0</v>
      </c>
      <c r="G9" s="16">
        <v>9.81</v>
      </c>
      <c r="H9" s="16">
        <v>9.81</v>
      </c>
    </row>
    <row r="10" spans="1:8" x14ac:dyDescent="0.35">
      <c r="A10" s="12">
        <v>9</v>
      </c>
      <c r="B10" s="15">
        <v>0</v>
      </c>
      <c r="C10" s="16">
        <v>0</v>
      </c>
      <c r="D10" s="16">
        <v>320</v>
      </c>
      <c r="E10" s="16">
        <v>0</v>
      </c>
      <c r="F10" s="16">
        <v>0</v>
      </c>
      <c r="G10" s="16">
        <v>9.81</v>
      </c>
      <c r="H10" s="16">
        <v>9.81</v>
      </c>
    </row>
    <row r="11" spans="1:8" x14ac:dyDescent="0.35">
      <c r="A11" s="12">
        <v>10</v>
      </c>
      <c r="B11" s="15">
        <v>0</v>
      </c>
      <c r="C11" s="16">
        <v>0</v>
      </c>
      <c r="D11" s="16">
        <v>360</v>
      </c>
      <c r="E11" s="16">
        <v>0</v>
      </c>
      <c r="F11" s="16">
        <v>0</v>
      </c>
      <c r="G11" s="16">
        <v>9.81</v>
      </c>
      <c r="H11" s="16">
        <v>9.81</v>
      </c>
    </row>
    <row r="12" spans="1:8" x14ac:dyDescent="0.35">
      <c r="A12" s="12">
        <v>11</v>
      </c>
      <c r="B12" s="15">
        <v>0</v>
      </c>
      <c r="C12" s="16">
        <v>10</v>
      </c>
      <c r="D12" s="16">
        <v>0</v>
      </c>
      <c r="E12" s="16">
        <v>1.7034886229125867</v>
      </c>
      <c r="F12" s="16">
        <v>0</v>
      </c>
      <c r="G12" s="16">
        <v>9.6609640570497604</v>
      </c>
      <c r="H12" s="16">
        <v>9.81</v>
      </c>
    </row>
    <row r="13" spans="1:8" x14ac:dyDescent="0.35">
      <c r="A13" s="12">
        <v>12</v>
      </c>
      <c r="B13" s="15">
        <v>0</v>
      </c>
      <c r="C13" s="16">
        <v>10</v>
      </c>
      <c r="D13" s="16">
        <v>40</v>
      </c>
      <c r="E13" s="16">
        <v>1.3049479934985873</v>
      </c>
      <c r="F13" s="16">
        <v>1.094981380050196</v>
      </c>
      <c r="G13" s="16">
        <v>9.6609640570497604</v>
      </c>
      <c r="H13" s="16">
        <v>9.81</v>
      </c>
    </row>
    <row r="14" spans="1:8" x14ac:dyDescent="0.35">
      <c r="A14" s="12">
        <v>13</v>
      </c>
      <c r="B14" s="15">
        <v>0</v>
      </c>
      <c r="C14" s="16">
        <v>10</v>
      </c>
      <c r="D14" s="16">
        <v>80</v>
      </c>
      <c r="E14" s="16">
        <v>0.2958076950451195</v>
      </c>
      <c r="F14" s="16">
        <v>1.6776088030124048</v>
      </c>
      <c r="G14" s="16">
        <v>9.6609640570497604</v>
      </c>
      <c r="H14" s="16">
        <v>9.81</v>
      </c>
    </row>
    <row r="15" spans="1:8" x14ac:dyDescent="0.35">
      <c r="A15" s="12">
        <v>14</v>
      </c>
      <c r="B15" s="15">
        <v>0</v>
      </c>
      <c r="C15" s="16">
        <v>10</v>
      </c>
      <c r="D15" s="16">
        <v>120</v>
      </c>
      <c r="E15" s="16">
        <v>-0.85174431145629292</v>
      </c>
      <c r="F15" s="16">
        <v>1.4752644225000704</v>
      </c>
      <c r="G15" s="16">
        <v>9.6609640570497604</v>
      </c>
      <c r="H15" s="16">
        <v>9.81</v>
      </c>
    </row>
    <row r="16" spans="1:8" x14ac:dyDescent="0.35">
      <c r="A16" s="12">
        <v>15</v>
      </c>
      <c r="B16" s="15">
        <v>0</v>
      </c>
      <c r="C16" s="16">
        <v>10</v>
      </c>
      <c r="D16" s="16">
        <v>160</v>
      </c>
      <c r="E16" s="16">
        <v>-1.6007556885437064</v>
      </c>
      <c r="F16" s="16">
        <v>0.58262742296220915</v>
      </c>
      <c r="G16" s="16">
        <v>9.6609640570497604</v>
      </c>
      <c r="H16" s="16">
        <v>9.81</v>
      </c>
    </row>
    <row r="17" spans="1:8" x14ac:dyDescent="0.35">
      <c r="A17" s="12">
        <v>16</v>
      </c>
      <c r="B17" s="15">
        <v>0</v>
      </c>
      <c r="C17" s="16">
        <v>10</v>
      </c>
      <c r="D17" s="16">
        <v>200</v>
      </c>
      <c r="E17" s="16">
        <v>-1.6007556885437066</v>
      </c>
      <c r="F17" s="16">
        <v>-0.58262742296220882</v>
      </c>
      <c r="G17" s="16">
        <v>9.6609640570497604</v>
      </c>
      <c r="H17" s="16">
        <v>9.81</v>
      </c>
    </row>
    <row r="18" spans="1:8" x14ac:dyDescent="0.35">
      <c r="A18" s="12">
        <v>17</v>
      </c>
      <c r="B18" s="15">
        <v>0</v>
      </c>
      <c r="C18" s="16">
        <v>10</v>
      </c>
      <c r="D18" s="16">
        <v>240</v>
      </c>
      <c r="E18" s="16">
        <v>-0.85174431145629415</v>
      </c>
      <c r="F18" s="16">
        <v>-1.4752644225000697</v>
      </c>
      <c r="G18" s="16">
        <v>9.6609640570497604</v>
      </c>
      <c r="H18" s="16">
        <v>9.81</v>
      </c>
    </row>
    <row r="19" spans="1:8" x14ac:dyDescent="0.35">
      <c r="A19" s="12">
        <v>18</v>
      </c>
      <c r="B19" s="15">
        <v>0</v>
      </c>
      <c r="C19" s="16">
        <v>10</v>
      </c>
      <c r="D19" s="16">
        <v>280</v>
      </c>
      <c r="E19" s="16">
        <v>0.29580769504511872</v>
      </c>
      <c r="F19" s="16">
        <v>-1.6776088030124052</v>
      </c>
      <c r="G19" s="16">
        <v>9.6609640570497604</v>
      </c>
      <c r="H19" s="16">
        <v>9.81</v>
      </c>
    </row>
    <row r="20" spans="1:8" x14ac:dyDescent="0.35">
      <c r="A20" s="12">
        <v>19</v>
      </c>
      <c r="B20" s="15">
        <v>0</v>
      </c>
      <c r="C20" s="16">
        <v>10</v>
      </c>
      <c r="D20" s="16">
        <v>320</v>
      </c>
      <c r="E20" s="16">
        <v>1.3049479934985866</v>
      </c>
      <c r="F20" s="16">
        <v>-1.0949813800501966</v>
      </c>
      <c r="G20" s="16">
        <v>9.6609640570497604</v>
      </c>
      <c r="H20" s="16">
        <v>9.81</v>
      </c>
    </row>
    <row r="21" spans="1:8" x14ac:dyDescent="0.35">
      <c r="A21" s="12">
        <v>20</v>
      </c>
      <c r="B21" s="15">
        <v>0</v>
      </c>
      <c r="C21" s="16">
        <v>10</v>
      </c>
      <c r="D21" s="16">
        <v>360</v>
      </c>
      <c r="E21" s="16">
        <v>1.7034886229125867</v>
      </c>
      <c r="F21" s="16">
        <v>-4.1723437788676635E-16</v>
      </c>
      <c r="G21" s="16">
        <v>9.6609640570497604</v>
      </c>
      <c r="H21" s="16">
        <v>9.81</v>
      </c>
    </row>
    <row r="22" spans="1:8" x14ac:dyDescent="0.35">
      <c r="A22" s="12">
        <v>21</v>
      </c>
      <c r="B22" s="15">
        <v>0</v>
      </c>
      <c r="C22" s="16">
        <v>20</v>
      </c>
      <c r="D22" s="16">
        <v>0</v>
      </c>
      <c r="E22" s="16">
        <v>3.3552176060248105</v>
      </c>
      <c r="F22" s="16">
        <v>0</v>
      </c>
      <c r="G22" s="16">
        <v>9.2183846099097622</v>
      </c>
      <c r="H22" s="16">
        <v>9.81</v>
      </c>
    </row>
    <row r="23" spans="1:8" x14ac:dyDescent="0.35">
      <c r="A23" s="12">
        <v>22</v>
      </c>
      <c r="B23" s="15">
        <v>0</v>
      </c>
      <c r="C23" s="16">
        <v>20</v>
      </c>
      <c r="D23" s="16">
        <v>40</v>
      </c>
      <c r="E23" s="16">
        <v>2.5702458025502661</v>
      </c>
      <c r="F23" s="16">
        <v>2.1566923049548805</v>
      </c>
      <c r="G23" s="16">
        <v>9.2183846099097622</v>
      </c>
      <c r="H23" s="16">
        <v>9.81</v>
      </c>
    </row>
    <row r="24" spans="1:8" x14ac:dyDescent="0.35">
      <c r="A24" s="12">
        <v>23</v>
      </c>
      <c r="B24" s="15">
        <v>0</v>
      </c>
      <c r="C24" s="16">
        <v>20</v>
      </c>
      <c r="D24" s="16">
        <v>80</v>
      </c>
      <c r="E24" s="16">
        <v>0.58262742296220915</v>
      </c>
      <c r="F24" s="16">
        <v>3.3042443114562934</v>
      </c>
      <c r="G24" s="16">
        <v>9.2183846099097622</v>
      </c>
      <c r="H24" s="16">
        <v>9.81</v>
      </c>
    </row>
    <row r="25" spans="1:8" x14ac:dyDescent="0.35">
      <c r="A25" s="12">
        <v>24</v>
      </c>
      <c r="B25" s="15">
        <v>0</v>
      </c>
      <c r="C25" s="16">
        <v>20</v>
      </c>
      <c r="D25" s="16">
        <v>120</v>
      </c>
      <c r="E25" s="16">
        <v>-1.6776088030124043</v>
      </c>
      <c r="F25" s="16">
        <v>2.9057036820422941</v>
      </c>
      <c r="G25" s="16">
        <v>9.2183846099097622</v>
      </c>
      <c r="H25" s="16">
        <v>9.81</v>
      </c>
    </row>
    <row r="26" spans="1:8" x14ac:dyDescent="0.35">
      <c r="A26" s="12">
        <v>25</v>
      </c>
      <c r="B26" s="15">
        <v>0</v>
      </c>
      <c r="C26" s="16">
        <v>20</v>
      </c>
      <c r="D26" s="16">
        <v>160</v>
      </c>
      <c r="E26" s="16">
        <v>-3.1528732255124754</v>
      </c>
      <c r="F26" s="16">
        <v>1.1475520065014131</v>
      </c>
      <c r="G26" s="16">
        <v>9.2183846099097622</v>
      </c>
      <c r="H26" s="16">
        <v>9.81</v>
      </c>
    </row>
    <row r="27" spans="1:8" x14ac:dyDescent="0.35">
      <c r="A27" s="12">
        <v>26</v>
      </c>
      <c r="B27" s="15">
        <v>0</v>
      </c>
      <c r="C27" s="16">
        <v>20</v>
      </c>
      <c r="D27" s="16">
        <v>200</v>
      </c>
      <c r="E27" s="16">
        <v>-3.1528732255124758</v>
      </c>
      <c r="F27" s="16">
        <v>-1.1475520065014124</v>
      </c>
      <c r="G27" s="16">
        <v>9.2183846099097622</v>
      </c>
      <c r="H27" s="16">
        <v>9.81</v>
      </c>
    </row>
    <row r="28" spans="1:8" x14ac:dyDescent="0.35">
      <c r="A28" s="12">
        <v>27</v>
      </c>
      <c r="B28" s="15">
        <v>0</v>
      </c>
      <c r="C28" s="16">
        <v>20</v>
      </c>
      <c r="D28" s="16">
        <v>240</v>
      </c>
      <c r="E28" s="16">
        <v>-1.6776088030124066</v>
      </c>
      <c r="F28" s="16">
        <v>-2.9057036820422932</v>
      </c>
      <c r="G28" s="16">
        <v>9.2183846099097622</v>
      </c>
      <c r="H28" s="16">
        <v>9.81</v>
      </c>
    </row>
    <row r="29" spans="1:8" x14ac:dyDescent="0.35">
      <c r="A29" s="12">
        <v>28</v>
      </c>
      <c r="B29" s="15">
        <v>0</v>
      </c>
      <c r="C29" s="16">
        <v>20</v>
      </c>
      <c r="D29" s="16">
        <v>280</v>
      </c>
      <c r="E29" s="16">
        <v>0.58262742296220771</v>
      </c>
      <c r="F29" s="16">
        <v>-3.3042443114562934</v>
      </c>
      <c r="G29" s="16">
        <v>9.2183846099097622</v>
      </c>
      <c r="H29" s="16">
        <v>9.81</v>
      </c>
    </row>
    <row r="30" spans="1:8" x14ac:dyDescent="0.35">
      <c r="A30" s="12">
        <v>29</v>
      </c>
      <c r="B30" s="15">
        <v>0</v>
      </c>
      <c r="C30" s="16">
        <v>20</v>
      </c>
      <c r="D30" s="16">
        <v>320</v>
      </c>
      <c r="E30" s="16">
        <v>2.5702458025502657</v>
      </c>
      <c r="F30" s="16">
        <v>-2.1566923049548814</v>
      </c>
      <c r="G30" s="16">
        <v>9.2183846099097622</v>
      </c>
      <c r="H30" s="16">
        <v>9.81</v>
      </c>
    </row>
    <row r="31" spans="1:8" x14ac:dyDescent="0.35">
      <c r="A31" s="12">
        <v>30</v>
      </c>
      <c r="B31" s="15">
        <v>0</v>
      </c>
      <c r="C31" s="16">
        <v>20</v>
      </c>
      <c r="D31" s="16">
        <v>360</v>
      </c>
      <c r="E31" s="16">
        <v>3.3552176060248105</v>
      </c>
      <c r="F31" s="16">
        <v>-8.2179130033222586E-16</v>
      </c>
      <c r="G31" s="16">
        <v>9.2183846099097622</v>
      </c>
      <c r="H31" s="16">
        <v>9.81</v>
      </c>
    </row>
    <row r="32" spans="1:8" x14ac:dyDescent="0.35">
      <c r="A32" s="12">
        <v>31</v>
      </c>
      <c r="B32" s="15">
        <v>0</v>
      </c>
      <c r="C32" s="16">
        <v>30</v>
      </c>
      <c r="D32" s="16">
        <v>0</v>
      </c>
      <c r="E32" s="16">
        <v>4.9049999999999994</v>
      </c>
      <c r="F32" s="16">
        <v>0</v>
      </c>
      <c r="G32" s="16">
        <v>8.4957092111253445</v>
      </c>
      <c r="H32" s="16">
        <v>9.81</v>
      </c>
    </row>
    <row r="33" spans="1:8" x14ac:dyDescent="0.35">
      <c r="A33" s="12">
        <v>32</v>
      </c>
      <c r="B33" s="15">
        <v>0</v>
      </c>
      <c r="C33" s="16">
        <v>30</v>
      </c>
      <c r="D33" s="16">
        <v>40</v>
      </c>
      <c r="E33" s="16">
        <v>3.7574479934985869</v>
      </c>
      <c r="F33" s="16">
        <v>3.1528732255124745</v>
      </c>
      <c r="G33" s="16">
        <v>8.4957092111253445</v>
      </c>
      <c r="H33" s="16">
        <v>9.81</v>
      </c>
    </row>
    <row r="34" spans="1:8" x14ac:dyDescent="0.35">
      <c r="A34" s="12">
        <v>33</v>
      </c>
      <c r="B34" s="15">
        <v>0</v>
      </c>
      <c r="C34" s="16">
        <v>30</v>
      </c>
      <c r="D34" s="16">
        <v>80</v>
      </c>
      <c r="E34" s="16">
        <v>0.85174431145629359</v>
      </c>
      <c r="F34" s="16">
        <v>4.8304820285248802</v>
      </c>
      <c r="G34" s="16">
        <v>8.4957092111253445</v>
      </c>
      <c r="H34" s="16">
        <v>9.81</v>
      </c>
    </row>
    <row r="35" spans="1:8" x14ac:dyDescent="0.35">
      <c r="A35" s="12">
        <v>34</v>
      </c>
      <c r="B35" s="15">
        <v>0</v>
      </c>
      <c r="C35" s="16">
        <v>30</v>
      </c>
      <c r="D35" s="16">
        <v>120</v>
      </c>
      <c r="E35" s="16">
        <v>-2.4524999999999988</v>
      </c>
      <c r="F35" s="16">
        <v>4.2478546055626714</v>
      </c>
      <c r="G35" s="16">
        <v>8.4957092111253445</v>
      </c>
      <c r="H35" s="16">
        <v>9.81</v>
      </c>
    </row>
    <row r="36" spans="1:8" x14ac:dyDescent="0.35">
      <c r="A36" s="12">
        <v>35</v>
      </c>
      <c r="B36" s="15">
        <v>0</v>
      </c>
      <c r="C36" s="16">
        <v>30</v>
      </c>
      <c r="D36" s="16">
        <v>160</v>
      </c>
      <c r="E36" s="16">
        <v>-4.6091923049548802</v>
      </c>
      <c r="F36" s="16">
        <v>1.6776088030124057</v>
      </c>
      <c r="G36" s="16">
        <v>8.4957092111253445</v>
      </c>
      <c r="H36" s="16">
        <v>9.81</v>
      </c>
    </row>
    <row r="37" spans="1:8" x14ac:dyDescent="0.35">
      <c r="A37" s="12">
        <v>36</v>
      </c>
      <c r="B37" s="15">
        <v>0</v>
      </c>
      <c r="C37" s="16">
        <v>30</v>
      </c>
      <c r="D37" s="16">
        <v>200</v>
      </c>
      <c r="E37" s="16">
        <v>-4.6091923049548802</v>
      </c>
      <c r="F37" s="16">
        <v>-1.6776088030124046</v>
      </c>
      <c r="G37" s="16">
        <v>8.4957092111253445</v>
      </c>
      <c r="H37" s="16">
        <v>9.81</v>
      </c>
    </row>
    <row r="38" spans="1:8" x14ac:dyDescent="0.35">
      <c r="A38" s="12">
        <v>37</v>
      </c>
      <c r="B38" s="15">
        <v>0</v>
      </c>
      <c r="C38" s="16">
        <v>30</v>
      </c>
      <c r="D38" s="16">
        <v>240</v>
      </c>
      <c r="E38" s="16">
        <v>-2.4525000000000019</v>
      </c>
      <c r="F38" s="16">
        <v>-4.2478546055626705</v>
      </c>
      <c r="G38" s="16">
        <v>8.4957092111253445</v>
      </c>
      <c r="H38" s="16">
        <v>9.81</v>
      </c>
    </row>
    <row r="39" spans="1:8" x14ac:dyDescent="0.35">
      <c r="A39" s="12">
        <v>38</v>
      </c>
      <c r="B39" s="15">
        <v>0</v>
      </c>
      <c r="C39" s="16">
        <v>30</v>
      </c>
      <c r="D39" s="16">
        <v>280</v>
      </c>
      <c r="E39" s="16">
        <v>0.85174431145629137</v>
      </c>
      <c r="F39" s="16">
        <v>-4.8304820285248802</v>
      </c>
      <c r="G39" s="16">
        <v>8.4957092111253445</v>
      </c>
      <c r="H39" s="16">
        <v>9.81</v>
      </c>
    </row>
    <row r="40" spans="1:8" x14ac:dyDescent="0.35">
      <c r="A40" s="12">
        <v>39</v>
      </c>
      <c r="B40" s="15">
        <v>0</v>
      </c>
      <c r="C40" s="16">
        <v>30</v>
      </c>
      <c r="D40" s="16">
        <v>320</v>
      </c>
      <c r="E40" s="16">
        <v>3.7574479934985856</v>
      </c>
      <c r="F40" s="16">
        <v>-3.1528732255124763</v>
      </c>
      <c r="G40" s="16">
        <v>8.4957092111253445</v>
      </c>
      <c r="H40" s="16">
        <v>9.81</v>
      </c>
    </row>
    <row r="41" spans="1:8" x14ac:dyDescent="0.35">
      <c r="A41" s="12">
        <v>40</v>
      </c>
      <c r="B41" s="15">
        <v>0</v>
      </c>
      <c r="C41" s="16">
        <v>30</v>
      </c>
      <c r="D41" s="16">
        <v>360</v>
      </c>
      <c r="E41" s="16">
        <v>4.9049999999999994</v>
      </c>
      <c r="F41" s="16">
        <v>-1.2013785099635533E-15</v>
      </c>
      <c r="G41" s="16">
        <v>8.4957092111253445</v>
      </c>
      <c r="H41" s="16">
        <v>9.81</v>
      </c>
    </row>
    <row r="42" spans="1:8" x14ac:dyDescent="0.35">
      <c r="A42" s="12">
        <v>41</v>
      </c>
      <c r="B42" s="15">
        <v>0</v>
      </c>
      <c r="C42" s="16">
        <v>40</v>
      </c>
      <c r="D42" s="16">
        <v>0</v>
      </c>
      <c r="E42" s="16">
        <v>6.3057464510249508</v>
      </c>
      <c r="F42" s="16">
        <v>0</v>
      </c>
      <c r="G42" s="16">
        <v>7.5148959869971748</v>
      </c>
      <c r="H42" s="16">
        <v>9.81</v>
      </c>
    </row>
    <row r="43" spans="1:8" x14ac:dyDescent="0.35">
      <c r="A43" s="12">
        <v>42</v>
      </c>
      <c r="B43" s="15">
        <v>0</v>
      </c>
      <c r="C43" s="16">
        <v>40</v>
      </c>
      <c r="D43" s="16">
        <v>40</v>
      </c>
      <c r="E43" s="16">
        <v>4.8304820285248802</v>
      </c>
      <c r="F43" s="16">
        <v>4.0532556885437057</v>
      </c>
      <c r="G43" s="16">
        <v>7.5148959869971748</v>
      </c>
      <c r="H43" s="16">
        <v>9.81</v>
      </c>
    </row>
    <row r="44" spans="1:8" x14ac:dyDescent="0.35">
      <c r="A44" s="12">
        <v>43</v>
      </c>
      <c r="B44" s="15">
        <v>0</v>
      </c>
      <c r="C44" s="16">
        <v>40</v>
      </c>
      <c r="D44" s="16">
        <v>80</v>
      </c>
      <c r="E44" s="16">
        <v>1.0949813800501964</v>
      </c>
      <c r="F44" s="16">
        <v>6.2099479934985871</v>
      </c>
      <c r="G44" s="16">
        <v>7.5148959869971748</v>
      </c>
      <c r="H44" s="16">
        <v>9.81</v>
      </c>
    </row>
    <row r="45" spans="1:8" x14ac:dyDescent="0.35">
      <c r="A45" s="12">
        <v>44</v>
      </c>
      <c r="B45" s="15">
        <v>0</v>
      </c>
      <c r="C45" s="16">
        <v>40</v>
      </c>
      <c r="D45" s="16">
        <v>120</v>
      </c>
      <c r="E45" s="16">
        <v>-3.1528732255124736</v>
      </c>
      <c r="F45" s="16">
        <v>5.4609366164111739</v>
      </c>
      <c r="G45" s="16">
        <v>7.5148959869971748</v>
      </c>
      <c r="H45" s="16">
        <v>9.81</v>
      </c>
    </row>
    <row r="46" spans="1:8" x14ac:dyDescent="0.35">
      <c r="A46" s="12">
        <v>45</v>
      </c>
      <c r="B46" s="15">
        <v>0</v>
      </c>
      <c r="C46" s="16">
        <v>40</v>
      </c>
      <c r="D46" s="16">
        <v>160</v>
      </c>
      <c r="E46" s="16">
        <v>-5.9254634085750766</v>
      </c>
      <c r="F46" s="16">
        <v>2.1566923049548814</v>
      </c>
      <c r="G46" s="16">
        <v>7.5148959869971748</v>
      </c>
      <c r="H46" s="16">
        <v>9.81</v>
      </c>
    </row>
    <row r="47" spans="1:8" x14ac:dyDescent="0.35">
      <c r="A47" s="12">
        <v>46</v>
      </c>
      <c r="B47" s="15">
        <v>0</v>
      </c>
      <c r="C47" s="16">
        <v>40</v>
      </c>
      <c r="D47" s="16">
        <v>200</v>
      </c>
      <c r="E47" s="16">
        <v>-5.9254634085750766</v>
      </c>
      <c r="F47" s="16">
        <v>-2.1566923049548801</v>
      </c>
      <c r="G47" s="16">
        <v>7.5148959869971748</v>
      </c>
      <c r="H47" s="16">
        <v>9.81</v>
      </c>
    </row>
    <row r="48" spans="1:8" x14ac:dyDescent="0.35">
      <c r="A48" s="12">
        <v>47</v>
      </c>
      <c r="B48" s="15">
        <v>0</v>
      </c>
      <c r="C48" s="16">
        <v>40</v>
      </c>
      <c r="D48" s="16">
        <v>240</v>
      </c>
      <c r="E48" s="16">
        <v>-3.1528732255124781</v>
      </c>
      <c r="F48" s="16">
        <v>-5.4609366164111721</v>
      </c>
      <c r="G48" s="16">
        <v>7.5148959869971748</v>
      </c>
      <c r="H48" s="16">
        <v>9.81</v>
      </c>
    </row>
    <row r="49" spans="1:8" x14ac:dyDescent="0.35">
      <c r="A49" s="12">
        <v>48</v>
      </c>
      <c r="B49" s="15">
        <v>0</v>
      </c>
      <c r="C49" s="16">
        <v>40</v>
      </c>
      <c r="D49" s="16">
        <v>280</v>
      </c>
      <c r="E49" s="16">
        <v>1.0949813800501937</v>
      </c>
      <c r="F49" s="16">
        <v>-6.2099479934985871</v>
      </c>
      <c r="G49" s="16">
        <v>7.5148959869971748</v>
      </c>
      <c r="H49" s="16">
        <v>9.81</v>
      </c>
    </row>
    <row r="50" spans="1:8" x14ac:dyDescent="0.35">
      <c r="A50" s="12">
        <v>49</v>
      </c>
      <c r="B50" s="15">
        <v>0</v>
      </c>
      <c r="C50" s="16">
        <v>40</v>
      </c>
      <c r="D50" s="16">
        <v>320</v>
      </c>
      <c r="E50" s="16">
        <v>4.8304820285248793</v>
      </c>
      <c r="F50" s="16">
        <v>-4.0532556885437083</v>
      </c>
      <c r="G50" s="16">
        <v>7.5148959869971748</v>
      </c>
      <c r="H50" s="16">
        <v>9.81</v>
      </c>
    </row>
    <row r="51" spans="1:8" x14ac:dyDescent="0.35">
      <c r="A51" s="12">
        <v>50</v>
      </c>
      <c r="B51" s="15">
        <v>0</v>
      </c>
      <c r="C51" s="16">
        <v>40</v>
      </c>
      <c r="D51" s="16">
        <v>360</v>
      </c>
      <c r="E51" s="16">
        <v>6.3057464510249508</v>
      </c>
      <c r="F51" s="16">
        <v>-1.5444624414964975E-15</v>
      </c>
      <c r="G51" s="16">
        <v>7.5148959869971748</v>
      </c>
      <c r="H51" s="16">
        <v>9.81</v>
      </c>
    </row>
    <row r="52" spans="1:8" x14ac:dyDescent="0.35">
      <c r="A52" s="12">
        <v>51</v>
      </c>
      <c r="B52" s="15">
        <v>0</v>
      </c>
      <c r="C52" s="16">
        <v>50</v>
      </c>
      <c r="D52" s="16">
        <v>0</v>
      </c>
      <c r="E52" s="16">
        <v>7.5148959869971748</v>
      </c>
      <c r="F52" s="16">
        <v>0</v>
      </c>
      <c r="G52" s="16">
        <v>6.3057464510249517</v>
      </c>
      <c r="H52" s="16">
        <v>9.81</v>
      </c>
    </row>
    <row r="53" spans="1:8" x14ac:dyDescent="0.35">
      <c r="A53" s="12">
        <v>52</v>
      </c>
      <c r="B53" s="15">
        <v>0</v>
      </c>
      <c r="C53" s="16">
        <v>50</v>
      </c>
      <c r="D53" s="16">
        <v>40</v>
      </c>
      <c r="E53" s="16">
        <v>5.7567443114562931</v>
      </c>
      <c r="F53" s="16">
        <v>4.8304820285248802</v>
      </c>
      <c r="G53" s="16">
        <v>6.3057464510249517</v>
      </c>
      <c r="H53" s="16">
        <v>9.81</v>
      </c>
    </row>
    <row r="54" spans="1:8" x14ac:dyDescent="0.35">
      <c r="A54" s="12">
        <v>53</v>
      </c>
      <c r="B54" s="15">
        <v>0</v>
      </c>
      <c r="C54" s="16">
        <v>50</v>
      </c>
      <c r="D54" s="16">
        <v>80</v>
      </c>
      <c r="E54" s="16">
        <v>1.3049479934985877</v>
      </c>
      <c r="F54" s="16">
        <v>7.4007278310751463</v>
      </c>
      <c r="G54" s="16">
        <v>6.3057464510249517</v>
      </c>
      <c r="H54" s="16">
        <v>9.81</v>
      </c>
    </row>
    <row r="55" spans="1:8" x14ac:dyDescent="0.35">
      <c r="A55" s="12">
        <v>54</v>
      </c>
      <c r="B55" s="15">
        <v>0</v>
      </c>
      <c r="C55" s="16">
        <v>50</v>
      </c>
      <c r="D55" s="16">
        <v>120</v>
      </c>
      <c r="E55" s="16">
        <v>-3.7574479934985856</v>
      </c>
      <c r="F55" s="16">
        <v>6.5080908315372863</v>
      </c>
      <c r="G55" s="16">
        <v>6.3057464510249517</v>
      </c>
      <c r="H55" s="16">
        <v>9.81</v>
      </c>
    </row>
    <row r="56" spans="1:8" x14ac:dyDescent="0.35">
      <c r="A56" s="12">
        <v>55</v>
      </c>
      <c r="B56" s="15">
        <v>0</v>
      </c>
      <c r="C56" s="16">
        <v>50</v>
      </c>
      <c r="D56" s="16">
        <v>160</v>
      </c>
      <c r="E56" s="16">
        <v>-7.0616923049548799</v>
      </c>
      <c r="F56" s="16">
        <v>2.5702458025502679</v>
      </c>
      <c r="G56" s="16">
        <v>6.3057464510249517</v>
      </c>
      <c r="H56" s="16">
        <v>9.81</v>
      </c>
    </row>
    <row r="57" spans="1:8" x14ac:dyDescent="0.35">
      <c r="A57" s="12">
        <v>56</v>
      </c>
      <c r="B57" s="15">
        <v>0</v>
      </c>
      <c r="C57" s="16">
        <v>50</v>
      </c>
      <c r="D57" s="16">
        <v>200</v>
      </c>
      <c r="E57" s="16">
        <v>-7.0616923049548808</v>
      </c>
      <c r="F57" s="16">
        <v>-2.5702458025502661</v>
      </c>
      <c r="G57" s="16">
        <v>6.3057464510249517</v>
      </c>
      <c r="H57" s="16">
        <v>9.81</v>
      </c>
    </row>
    <row r="58" spans="1:8" x14ac:dyDescent="0.35">
      <c r="A58" s="12">
        <v>57</v>
      </c>
      <c r="B58" s="15">
        <v>0</v>
      </c>
      <c r="C58" s="16">
        <v>50</v>
      </c>
      <c r="D58" s="16">
        <v>240</v>
      </c>
      <c r="E58" s="16">
        <v>-3.7574479934985905</v>
      </c>
      <c r="F58" s="16">
        <v>-6.5080908315372845</v>
      </c>
      <c r="G58" s="16">
        <v>6.3057464510249517</v>
      </c>
      <c r="H58" s="16">
        <v>9.81</v>
      </c>
    </row>
    <row r="59" spans="1:8" x14ac:dyDescent="0.35">
      <c r="A59" s="12">
        <v>58</v>
      </c>
      <c r="B59" s="15">
        <v>0</v>
      </c>
      <c r="C59" s="16">
        <v>50</v>
      </c>
      <c r="D59" s="16">
        <v>280</v>
      </c>
      <c r="E59" s="16">
        <v>1.3049479934985846</v>
      </c>
      <c r="F59" s="16">
        <v>-7.4007278310751481</v>
      </c>
      <c r="G59" s="16">
        <v>6.3057464510249517</v>
      </c>
      <c r="H59" s="16">
        <v>9.81</v>
      </c>
    </row>
    <row r="60" spans="1:8" x14ac:dyDescent="0.35">
      <c r="A60" s="12">
        <v>59</v>
      </c>
      <c r="B60" s="15">
        <v>0</v>
      </c>
      <c r="C60" s="16">
        <v>50</v>
      </c>
      <c r="D60" s="16">
        <v>320</v>
      </c>
      <c r="E60" s="16">
        <v>5.7567443114562913</v>
      </c>
      <c r="F60" s="16">
        <v>-4.8304820285248828</v>
      </c>
      <c r="G60" s="16">
        <v>6.3057464510249517</v>
      </c>
      <c r="H60" s="16">
        <v>9.81</v>
      </c>
    </row>
    <row r="61" spans="1:8" x14ac:dyDescent="0.35">
      <c r="A61" s="12">
        <v>60</v>
      </c>
      <c r="B61" s="15">
        <v>0</v>
      </c>
      <c r="C61" s="16">
        <v>50</v>
      </c>
      <c r="D61" s="16">
        <v>360</v>
      </c>
      <c r="E61" s="16">
        <v>7.5148959869971748</v>
      </c>
      <c r="F61" s="16">
        <v>-1.8406186632802759E-15</v>
      </c>
      <c r="G61" s="16">
        <v>6.3057464510249517</v>
      </c>
      <c r="H61" s="16">
        <v>9.81</v>
      </c>
    </row>
    <row r="62" spans="1:8" x14ac:dyDescent="0.35">
      <c r="A62" s="12">
        <v>61</v>
      </c>
      <c r="B62" s="15">
        <v>0</v>
      </c>
      <c r="C62" s="16">
        <v>60</v>
      </c>
      <c r="D62" s="16">
        <v>0</v>
      </c>
      <c r="E62" s="16">
        <v>8.4957092111253427</v>
      </c>
      <c r="F62" s="16">
        <v>0</v>
      </c>
      <c r="G62" s="16">
        <v>4.9050000000000011</v>
      </c>
      <c r="H62" s="16">
        <v>9.81</v>
      </c>
    </row>
    <row r="63" spans="1:8" x14ac:dyDescent="0.35">
      <c r="A63" s="12">
        <v>62</v>
      </c>
      <c r="B63" s="15">
        <v>0</v>
      </c>
      <c r="C63" s="16">
        <v>60</v>
      </c>
      <c r="D63" s="16">
        <v>40</v>
      </c>
      <c r="E63" s="16">
        <v>6.5080908315372863</v>
      </c>
      <c r="F63" s="16">
        <v>5.460936616411173</v>
      </c>
      <c r="G63" s="16">
        <v>4.9050000000000011</v>
      </c>
      <c r="H63" s="16">
        <v>9.81</v>
      </c>
    </row>
    <row r="64" spans="1:8" x14ac:dyDescent="0.35">
      <c r="A64" s="12">
        <v>63</v>
      </c>
      <c r="B64" s="15">
        <v>0</v>
      </c>
      <c r="C64" s="16">
        <v>60</v>
      </c>
      <c r="D64" s="16">
        <v>80</v>
      </c>
      <c r="E64" s="16">
        <v>1.4752644225000708</v>
      </c>
      <c r="F64" s="16">
        <v>8.3666402984534685</v>
      </c>
      <c r="G64" s="16">
        <v>4.9050000000000011</v>
      </c>
      <c r="H64" s="16">
        <v>9.81</v>
      </c>
    </row>
    <row r="65" spans="1:8" x14ac:dyDescent="0.35">
      <c r="A65" s="12">
        <v>64</v>
      </c>
      <c r="B65" s="15">
        <v>0</v>
      </c>
      <c r="C65" s="16">
        <v>60</v>
      </c>
      <c r="D65" s="16">
        <v>120</v>
      </c>
      <c r="E65" s="16">
        <v>-4.2478546055626696</v>
      </c>
      <c r="F65" s="16">
        <v>7.3574999999999999</v>
      </c>
      <c r="G65" s="16">
        <v>4.9050000000000011</v>
      </c>
      <c r="H65" s="16">
        <v>9.81</v>
      </c>
    </row>
    <row r="66" spans="1:8" x14ac:dyDescent="0.35">
      <c r="A66" s="12">
        <v>65</v>
      </c>
      <c r="B66" s="15">
        <v>0</v>
      </c>
      <c r="C66" s="16">
        <v>60</v>
      </c>
      <c r="D66" s="16">
        <v>160</v>
      </c>
      <c r="E66" s="16">
        <v>-7.9833552540373551</v>
      </c>
      <c r="F66" s="16">
        <v>2.9057036820422955</v>
      </c>
      <c r="G66" s="16">
        <v>4.9050000000000011</v>
      </c>
      <c r="H66" s="16">
        <v>9.81</v>
      </c>
    </row>
    <row r="67" spans="1:8" x14ac:dyDescent="0.35">
      <c r="A67" s="12">
        <v>66</v>
      </c>
      <c r="B67" s="15">
        <v>0</v>
      </c>
      <c r="C67" s="16">
        <v>60</v>
      </c>
      <c r="D67" s="16">
        <v>200</v>
      </c>
      <c r="E67" s="16">
        <v>-7.983355254037356</v>
      </c>
      <c r="F67" s="16">
        <v>-2.9057036820422932</v>
      </c>
      <c r="G67" s="16">
        <v>4.9050000000000011</v>
      </c>
      <c r="H67" s="16">
        <v>9.81</v>
      </c>
    </row>
    <row r="68" spans="1:8" x14ac:dyDescent="0.35">
      <c r="A68" s="12">
        <v>67</v>
      </c>
      <c r="B68" s="15">
        <v>0</v>
      </c>
      <c r="C68" s="16">
        <v>60</v>
      </c>
      <c r="D68" s="16">
        <v>240</v>
      </c>
      <c r="E68" s="16">
        <v>-4.2478546055626749</v>
      </c>
      <c r="F68" s="16">
        <v>-7.3574999999999982</v>
      </c>
      <c r="G68" s="16">
        <v>4.9050000000000011</v>
      </c>
      <c r="H68" s="16">
        <v>9.81</v>
      </c>
    </row>
    <row r="69" spans="1:8" x14ac:dyDescent="0.35">
      <c r="A69" s="12">
        <v>68</v>
      </c>
      <c r="B69" s="15">
        <v>0</v>
      </c>
      <c r="C69" s="16">
        <v>60</v>
      </c>
      <c r="D69" s="16">
        <v>280</v>
      </c>
      <c r="E69" s="16">
        <v>1.4752644225000671</v>
      </c>
      <c r="F69" s="16">
        <v>-8.3666402984534685</v>
      </c>
      <c r="G69" s="16">
        <v>4.9050000000000011</v>
      </c>
      <c r="H69" s="16">
        <v>9.81</v>
      </c>
    </row>
    <row r="70" spans="1:8" x14ac:dyDescent="0.35">
      <c r="A70" s="12">
        <v>69</v>
      </c>
      <c r="B70" s="15">
        <v>0</v>
      </c>
      <c r="C70" s="16">
        <v>60</v>
      </c>
      <c r="D70" s="16">
        <v>320</v>
      </c>
      <c r="E70" s="16">
        <v>6.5080908315372836</v>
      </c>
      <c r="F70" s="16">
        <v>-5.4609366164111766</v>
      </c>
      <c r="G70" s="16">
        <v>4.9050000000000011</v>
      </c>
      <c r="H70" s="16">
        <v>9.81</v>
      </c>
    </row>
    <row r="71" spans="1:8" x14ac:dyDescent="0.35">
      <c r="A71" s="12">
        <v>70</v>
      </c>
      <c r="B71" s="15">
        <v>0</v>
      </c>
      <c r="C71" s="16">
        <v>60</v>
      </c>
      <c r="D71" s="16">
        <v>360</v>
      </c>
      <c r="E71" s="16">
        <v>8.4957092111253427</v>
      </c>
      <c r="F71" s="16">
        <v>-2.0808486183782674E-15</v>
      </c>
      <c r="G71" s="16">
        <v>4.9050000000000011</v>
      </c>
      <c r="H71" s="16">
        <v>9.81</v>
      </c>
    </row>
    <row r="72" spans="1:8" x14ac:dyDescent="0.35">
      <c r="A72" s="12">
        <v>71</v>
      </c>
      <c r="B72" s="15">
        <v>0</v>
      </c>
      <c r="C72" s="16">
        <v>70</v>
      </c>
      <c r="D72" s="16">
        <v>0</v>
      </c>
      <c r="E72" s="16">
        <v>9.2183846099097604</v>
      </c>
      <c r="F72" s="16">
        <v>0</v>
      </c>
      <c r="G72" s="16">
        <v>3.3552176060248113</v>
      </c>
      <c r="H72" s="16">
        <v>9.81</v>
      </c>
    </row>
    <row r="73" spans="1:8" x14ac:dyDescent="0.35">
      <c r="A73" s="12">
        <v>72</v>
      </c>
      <c r="B73" s="15">
        <v>0</v>
      </c>
      <c r="C73" s="16">
        <v>70</v>
      </c>
      <c r="D73" s="16">
        <v>40</v>
      </c>
      <c r="E73" s="16">
        <v>7.0616923049548799</v>
      </c>
      <c r="F73" s="16">
        <v>5.9254634085750766</v>
      </c>
      <c r="G73" s="16">
        <v>3.3552176060248113</v>
      </c>
      <c r="H73" s="16">
        <v>9.81</v>
      </c>
    </row>
    <row r="74" spans="1:8" x14ac:dyDescent="0.35">
      <c r="A74" s="12">
        <v>73</v>
      </c>
      <c r="B74" s="15">
        <v>0</v>
      </c>
      <c r="C74" s="16">
        <v>70</v>
      </c>
      <c r="D74" s="16">
        <v>80</v>
      </c>
      <c r="E74" s="16">
        <v>1.6007556885437073</v>
      </c>
      <c r="F74" s="16">
        <v>9.0783366340875524</v>
      </c>
      <c r="G74" s="16">
        <v>3.3552176060248113</v>
      </c>
      <c r="H74" s="16">
        <v>9.81</v>
      </c>
    </row>
    <row r="75" spans="1:8" x14ac:dyDescent="0.35">
      <c r="A75" s="12">
        <v>74</v>
      </c>
      <c r="B75" s="15">
        <v>0</v>
      </c>
      <c r="C75" s="16">
        <v>70</v>
      </c>
      <c r="D75" s="16">
        <v>120</v>
      </c>
      <c r="E75" s="16">
        <v>-4.6091923049548784</v>
      </c>
      <c r="F75" s="16">
        <v>7.983355254037356</v>
      </c>
      <c r="G75" s="16">
        <v>3.3552176060248113</v>
      </c>
      <c r="H75" s="16">
        <v>9.81</v>
      </c>
    </row>
    <row r="76" spans="1:8" x14ac:dyDescent="0.35">
      <c r="A76" s="12">
        <v>75</v>
      </c>
      <c r="B76" s="15">
        <v>0</v>
      </c>
      <c r="C76" s="16">
        <v>70</v>
      </c>
      <c r="D76" s="16">
        <v>160</v>
      </c>
      <c r="E76" s="16">
        <v>-8.6624479934985867</v>
      </c>
      <c r="F76" s="16">
        <v>3.1528732255124767</v>
      </c>
      <c r="G76" s="16">
        <v>3.3552176060248113</v>
      </c>
      <c r="H76" s="16">
        <v>9.81</v>
      </c>
    </row>
    <row r="77" spans="1:8" x14ac:dyDescent="0.35">
      <c r="A77" s="12">
        <v>76</v>
      </c>
      <c r="B77" s="15">
        <v>0</v>
      </c>
      <c r="C77" s="16">
        <v>70</v>
      </c>
      <c r="D77" s="16">
        <v>200</v>
      </c>
      <c r="E77" s="16">
        <v>-8.6624479934985867</v>
      </c>
      <c r="F77" s="16">
        <v>-3.1528732255124745</v>
      </c>
      <c r="G77" s="16">
        <v>3.3552176060248113</v>
      </c>
      <c r="H77" s="16">
        <v>9.81</v>
      </c>
    </row>
    <row r="78" spans="1:8" x14ac:dyDescent="0.35">
      <c r="A78" s="12">
        <v>77</v>
      </c>
      <c r="B78" s="15">
        <v>0</v>
      </c>
      <c r="C78" s="16">
        <v>70</v>
      </c>
      <c r="D78" s="16">
        <v>240</v>
      </c>
      <c r="E78" s="16">
        <v>-4.6091923049548846</v>
      </c>
      <c r="F78" s="16">
        <v>-7.9833552540373542</v>
      </c>
      <c r="G78" s="16">
        <v>3.3552176060248113</v>
      </c>
      <c r="H78" s="16">
        <v>9.81</v>
      </c>
    </row>
    <row r="79" spans="1:8" x14ac:dyDescent="0.35">
      <c r="A79" s="12">
        <v>78</v>
      </c>
      <c r="B79" s="15">
        <v>0</v>
      </c>
      <c r="C79" s="16">
        <v>70</v>
      </c>
      <c r="D79" s="16">
        <v>280</v>
      </c>
      <c r="E79" s="16">
        <v>1.6007556885437031</v>
      </c>
      <c r="F79" s="16">
        <v>-9.0783366340875524</v>
      </c>
      <c r="G79" s="16">
        <v>3.3552176060248113</v>
      </c>
      <c r="H79" s="16">
        <v>9.81</v>
      </c>
    </row>
    <row r="80" spans="1:8" x14ac:dyDescent="0.35">
      <c r="A80" s="12">
        <v>79</v>
      </c>
      <c r="B80" s="15">
        <v>0</v>
      </c>
      <c r="C80" s="16">
        <v>70</v>
      </c>
      <c r="D80" s="16">
        <v>320</v>
      </c>
      <c r="E80" s="16">
        <v>7.0616923049548781</v>
      </c>
      <c r="F80" s="16">
        <v>-5.9254634085750784</v>
      </c>
      <c r="G80" s="16">
        <v>3.3552176060248113</v>
      </c>
      <c r="H80" s="16">
        <v>9.81</v>
      </c>
    </row>
    <row r="81" spans="1:8" x14ac:dyDescent="0.35">
      <c r="A81" s="12">
        <v>80</v>
      </c>
      <c r="B81" s="15">
        <v>0</v>
      </c>
      <c r="C81" s="16">
        <v>70</v>
      </c>
      <c r="D81" s="16">
        <v>360</v>
      </c>
      <c r="E81" s="16">
        <v>9.2183846099097604</v>
      </c>
      <c r="F81" s="16">
        <v>-2.2578530411670424E-15</v>
      </c>
      <c r="G81" s="16">
        <v>3.3552176060248113</v>
      </c>
      <c r="H81" s="16">
        <v>9.81</v>
      </c>
    </row>
    <row r="82" spans="1:8" x14ac:dyDescent="0.35">
      <c r="A82" s="12">
        <v>81</v>
      </c>
      <c r="B82" s="15">
        <v>0</v>
      </c>
      <c r="C82" s="16">
        <v>80</v>
      </c>
      <c r="D82" s="16">
        <v>0</v>
      </c>
      <c r="E82" s="16">
        <v>9.6609640570497604</v>
      </c>
      <c r="F82" s="16">
        <v>0</v>
      </c>
      <c r="G82" s="16">
        <v>1.7034886229125874</v>
      </c>
      <c r="H82" s="16">
        <v>9.81</v>
      </c>
    </row>
    <row r="83" spans="1:8" x14ac:dyDescent="0.35">
      <c r="A83" s="12">
        <v>82</v>
      </c>
      <c r="B83" s="15">
        <v>0</v>
      </c>
      <c r="C83" s="16">
        <v>80</v>
      </c>
      <c r="D83" s="16">
        <v>40</v>
      </c>
      <c r="E83" s="16">
        <v>7.4007278310751463</v>
      </c>
      <c r="F83" s="16">
        <v>6.2099479934985871</v>
      </c>
      <c r="G83" s="16">
        <v>1.7034886229125874</v>
      </c>
      <c r="H83" s="16">
        <v>9.81</v>
      </c>
    </row>
    <row r="84" spans="1:8" x14ac:dyDescent="0.35">
      <c r="A84" s="12">
        <v>83</v>
      </c>
      <c r="B84" s="15">
        <v>0</v>
      </c>
      <c r="C84" s="16">
        <v>80</v>
      </c>
      <c r="D84" s="16">
        <v>80</v>
      </c>
      <c r="E84" s="16">
        <v>1.6776088030124057</v>
      </c>
      <c r="F84" s="16">
        <v>9.5141923049548804</v>
      </c>
      <c r="G84" s="16">
        <v>1.7034886229125874</v>
      </c>
      <c r="H84" s="16">
        <v>9.81</v>
      </c>
    </row>
    <row r="85" spans="1:8" x14ac:dyDescent="0.35">
      <c r="A85" s="12">
        <v>84</v>
      </c>
      <c r="B85" s="15">
        <v>0</v>
      </c>
      <c r="C85" s="16">
        <v>80</v>
      </c>
      <c r="D85" s="16">
        <v>120</v>
      </c>
      <c r="E85" s="16">
        <v>-4.8304820285248784</v>
      </c>
      <c r="F85" s="16">
        <v>8.3666402984534685</v>
      </c>
      <c r="G85" s="16">
        <v>1.7034886229125874</v>
      </c>
      <c r="H85" s="16">
        <v>9.81</v>
      </c>
    </row>
    <row r="86" spans="1:8" x14ac:dyDescent="0.35">
      <c r="A86" s="12">
        <v>85</v>
      </c>
      <c r="B86" s="15">
        <v>0</v>
      </c>
      <c r="C86" s="16">
        <v>80</v>
      </c>
      <c r="D86" s="16">
        <v>160</v>
      </c>
      <c r="E86" s="16">
        <v>-9.0783366340875524</v>
      </c>
      <c r="F86" s="16">
        <v>3.3042443114562952</v>
      </c>
      <c r="G86" s="16">
        <v>1.7034886229125874</v>
      </c>
      <c r="H86" s="16">
        <v>9.81</v>
      </c>
    </row>
    <row r="87" spans="1:8" x14ac:dyDescent="0.35">
      <c r="A87" s="12">
        <v>86</v>
      </c>
      <c r="B87" s="15">
        <v>0</v>
      </c>
      <c r="C87" s="16">
        <v>80</v>
      </c>
      <c r="D87" s="16">
        <v>200</v>
      </c>
      <c r="E87" s="16">
        <v>-9.0783366340875524</v>
      </c>
      <c r="F87" s="16">
        <v>-3.3042443114562929</v>
      </c>
      <c r="G87" s="16">
        <v>1.7034886229125874</v>
      </c>
      <c r="H87" s="16">
        <v>9.81</v>
      </c>
    </row>
    <row r="88" spans="1:8" x14ac:dyDescent="0.35">
      <c r="A88" s="12">
        <v>87</v>
      </c>
      <c r="B88" s="15">
        <v>0</v>
      </c>
      <c r="C88" s="16">
        <v>80</v>
      </c>
      <c r="D88" s="16">
        <v>240</v>
      </c>
      <c r="E88" s="16">
        <v>-4.8304820285248846</v>
      </c>
      <c r="F88" s="16">
        <v>-8.3666402984534667</v>
      </c>
      <c r="G88" s="16">
        <v>1.7034886229125874</v>
      </c>
      <c r="H88" s="16">
        <v>9.81</v>
      </c>
    </row>
    <row r="89" spans="1:8" x14ac:dyDescent="0.35">
      <c r="A89" s="12">
        <v>88</v>
      </c>
      <c r="B89" s="15">
        <v>0</v>
      </c>
      <c r="C89" s="16">
        <v>80</v>
      </c>
      <c r="D89" s="16">
        <v>280</v>
      </c>
      <c r="E89" s="16">
        <v>1.6776088030124017</v>
      </c>
      <c r="F89" s="16">
        <v>-9.5141923049548804</v>
      </c>
      <c r="G89" s="16">
        <v>1.7034886229125874</v>
      </c>
      <c r="H89" s="16">
        <v>9.81</v>
      </c>
    </row>
    <row r="90" spans="1:8" x14ac:dyDescent="0.35">
      <c r="A90" s="12">
        <v>89</v>
      </c>
      <c r="B90" s="15">
        <v>0</v>
      </c>
      <c r="C90" s="16">
        <v>80</v>
      </c>
      <c r="D90" s="16">
        <v>320</v>
      </c>
      <c r="E90" s="16">
        <v>7.4007278310751445</v>
      </c>
      <c r="F90" s="16">
        <v>-6.2099479934985906</v>
      </c>
      <c r="G90" s="16">
        <v>1.7034886229125874</v>
      </c>
      <c r="H90" s="16">
        <v>9.81</v>
      </c>
    </row>
    <row r="91" spans="1:8" x14ac:dyDescent="0.35">
      <c r="A91" s="12">
        <v>90</v>
      </c>
      <c r="B91" s="15">
        <v>0</v>
      </c>
      <c r="C91" s="16">
        <v>80</v>
      </c>
      <c r="D91" s="16">
        <v>360</v>
      </c>
      <c r="E91" s="16">
        <v>9.6609640570497604</v>
      </c>
      <c r="F91" s="16">
        <v>-2.3662537418287234E-15</v>
      </c>
      <c r="G91" s="16">
        <v>1.7034886229125874</v>
      </c>
      <c r="H91" s="16">
        <v>9.81</v>
      </c>
    </row>
    <row r="92" spans="1:8" x14ac:dyDescent="0.35">
      <c r="A92" s="12">
        <v>91</v>
      </c>
      <c r="B92" s="15">
        <v>0</v>
      </c>
      <c r="C92" s="16">
        <v>90</v>
      </c>
      <c r="D92" s="16">
        <v>0</v>
      </c>
      <c r="E92" s="16">
        <v>9.81</v>
      </c>
      <c r="F92" s="16">
        <v>0</v>
      </c>
      <c r="G92" s="16">
        <v>6.0068925498177676E-16</v>
      </c>
      <c r="H92" s="16">
        <v>9.81</v>
      </c>
    </row>
    <row r="93" spans="1:8" x14ac:dyDescent="0.35">
      <c r="A93" s="12">
        <v>92</v>
      </c>
      <c r="B93" s="15">
        <v>0</v>
      </c>
      <c r="C93" s="16">
        <v>90</v>
      </c>
      <c r="D93" s="16">
        <v>40</v>
      </c>
      <c r="E93" s="16">
        <v>7.5148959869971748</v>
      </c>
      <c r="F93" s="16">
        <v>6.3057464510249508</v>
      </c>
      <c r="G93" s="16">
        <v>6.0068925498177676E-16</v>
      </c>
      <c r="H93" s="16">
        <v>9.81</v>
      </c>
    </row>
    <row r="94" spans="1:8" x14ac:dyDescent="0.35">
      <c r="A94" s="12">
        <v>93</v>
      </c>
      <c r="B94" s="15">
        <v>0</v>
      </c>
      <c r="C94" s="16">
        <v>90</v>
      </c>
      <c r="D94" s="16">
        <v>80</v>
      </c>
      <c r="E94" s="16">
        <v>1.7034886229125874</v>
      </c>
      <c r="F94" s="16">
        <v>9.6609640570497604</v>
      </c>
      <c r="G94" s="16">
        <v>6.0068925498177676E-16</v>
      </c>
      <c r="H94" s="16">
        <v>9.81</v>
      </c>
    </row>
    <row r="95" spans="1:8" x14ac:dyDescent="0.35">
      <c r="A95" s="12">
        <v>94</v>
      </c>
      <c r="B95" s="15">
        <v>0</v>
      </c>
      <c r="C95" s="16">
        <v>90</v>
      </c>
      <c r="D95" s="16">
        <v>120</v>
      </c>
      <c r="E95" s="16">
        <v>-4.9049999999999985</v>
      </c>
      <c r="F95" s="16">
        <v>8.4957092111253445</v>
      </c>
      <c r="G95" s="16">
        <v>6.0068925498177676E-16</v>
      </c>
      <c r="H95" s="16">
        <v>9.81</v>
      </c>
    </row>
    <row r="96" spans="1:8" x14ac:dyDescent="0.35">
      <c r="A96" s="12">
        <v>95</v>
      </c>
      <c r="B96" s="15">
        <v>0</v>
      </c>
      <c r="C96" s="16">
        <v>90</v>
      </c>
      <c r="D96" s="16">
        <v>160</v>
      </c>
      <c r="E96" s="16">
        <v>-9.2183846099097604</v>
      </c>
      <c r="F96" s="16">
        <v>3.3552176060248118</v>
      </c>
      <c r="G96" s="16">
        <v>6.0068925498177676E-16</v>
      </c>
      <c r="H96" s="16">
        <v>9.81</v>
      </c>
    </row>
    <row r="97" spans="1:8" x14ac:dyDescent="0.35">
      <c r="A97" s="12">
        <v>96</v>
      </c>
      <c r="B97" s="15">
        <v>0</v>
      </c>
      <c r="C97" s="16">
        <v>90</v>
      </c>
      <c r="D97" s="16">
        <v>200</v>
      </c>
      <c r="E97" s="16">
        <v>-9.2183846099097622</v>
      </c>
      <c r="F97" s="16">
        <v>-3.3552176060248096</v>
      </c>
      <c r="G97" s="16">
        <v>6.0068925498177676E-16</v>
      </c>
      <c r="H97" s="16">
        <v>9.81</v>
      </c>
    </row>
    <row r="98" spans="1:8" x14ac:dyDescent="0.35">
      <c r="A98" s="12">
        <v>97</v>
      </c>
      <c r="B98" s="15">
        <v>0</v>
      </c>
      <c r="C98" s="16">
        <v>90</v>
      </c>
      <c r="D98" s="16">
        <v>240</v>
      </c>
      <c r="E98" s="16">
        <v>-4.9050000000000047</v>
      </c>
      <c r="F98" s="16">
        <v>-8.4957092111253427</v>
      </c>
      <c r="G98" s="16">
        <v>6.0068925498177676E-16</v>
      </c>
      <c r="H98" s="16">
        <v>9.8100000000000023</v>
      </c>
    </row>
    <row r="99" spans="1:8" x14ac:dyDescent="0.35">
      <c r="A99" s="12">
        <v>98</v>
      </c>
      <c r="B99" s="15">
        <v>0</v>
      </c>
      <c r="C99" s="16">
        <v>90</v>
      </c>
      <c r="D99" s="16">
        <v>280</v>
      </c>
      <c r="E99" s="16">
        <v>1.7034886229125832</v>
      </c>
      <c r="F99" s="16">
        <v>-9.6609640570497621</v>
      </c>
      <c r="G99" s="16">
        <v>6.0068925498177676E-16</v>
      </c>
      <c r="H99" s="16">
        <v>9.81</v>
      </c>
    </row>
    <row r="100" spans="1:8" x14ac:dyDescent="0.35">
      <c r="A100" s="12">
        <v>99</v>
      </c>
      <c r="B100" s="15">
        <v>0</v>
      </c>
      <c r="C100" s="16">
        <v>90</v>
      </c>
      <c r="D100" s="16">
        <v>320</v>
      </c>
      <c r="E100" s="16">
        <v>7.5148959869971721</v>
      </c>
      <c r="F100" s="16">
        <v>-6.3057464510249535</v>
      </c>
      <c r="G100" s="16">
        <v>6.0068925498177676E-16</v>
      </c>
      <c r="H100" s="16">
        <v>9.81</v>
      </c>
    </row>
    <row r="101" spans="1:8" x14ac:dyDescent="0.35">
      <c r="A101" s="12">
        <v>100</v>
      </c>
      <c r="B101" s="15">
        <v>0</v>
      </c>
      <c r="C101" s="16">
        <v>90</v>
      </c>
      <c r="D101" s="16">
        <v>360</v>
      </c>
      <c r="E101" s="16">
        <v>9.81</v>
      </c>
      <c r="F101" s="16">
        <v>-2.402757019927107E-15</v>
      </c>
      <c r="G101" s="16">
        <v>6.0068925498177676E-16</v>
      </c>
      <c r="H101" s="16">
        <v>9.81</v>
      </c>
    </row>
    <row r="102" spans="1:8" x14ac:dyDescent="0.35">
      <c r="A102" s="12">
        <v>101</v>
      </c>
      <c r="B102" s="15">
        <v>10</v>
      </c>
      <c r="C102" s="16">
        <v>0</v>
      </c>
      <c r="D102" s="16">
        <v>0</v>
      </c>
      <c r="E102" s="16">
        <v>0</v>
      </c>
      <c r="F102" s="16">
        <v>-1.7034886229125867</v>
      </c>
      <c r="G102" s="16">
        <v>9.6609640570497604</v>
      </c>
      <c r="H102" s="16">
        <v>9.81</v>
      </c>
    </row>
    <row r="103" spans="1:8" x14ac:dyDescent="0.35">
      <c r="A103" s="12">
        <v>102</v>
      </c>
      <c r="B103" s="15">
        <v>10</v>
      </c>
      <c r="C103" s="16">
        <v>0</v>
      </c>
      <c r="D103" s="16">
        <v>40</v>
      </c>
      <c r="E103" s="16">
        <v>1.094981380050196</v>
      </c>
      <c r="F103" s="16">
        <v>-1.3049479934985873</v>
      </c>
      <c r="G103" s="16">
        <v>9.6609640570497604</v>
      </c>
      <c r="H103" s="16">
        <v>9.81</v>
      </c>
    </row>
    <row r="104" spans="1:8" x14ac:dyDescent="0.35">
      <c r="A104" s="12">
        <v>103</v>
      </c>
      <c r="B104" s="15">
        <v>10</v>
      </c>
      <c r="C104" s="16">
        <v>0</v>
      </c>
      <c r="D104" s="16">
        <v>80</v>
      </c>
      <c r="E104" s="16">
        <v>1.6776088030124048</v>
      </c>
      <c r="F104" s="16">
        <v>-0.2958076950451195</v>
      </c>
      <c r="G104" s="16">
        <v>9.6609640570497604</v>
      </c>
      <c r="H104" s="16">
        <v>9.81</v>
      </c>
    </row>
    <row r="105" spans="1:8" x14ac:dyDescent="0.35">
      <c r="A105" s="12">
        <v>104</v>
      </c>
      <c r="B105" s="15">
        <v>10</v>
      </c>
      <c r="C105" s="16">
        <v>0</v>
      </c>
      <c r="D105" s="16">
        <v>120</v>
      </c>
      <c r="E105" s="16">
        <v>1.4752644225000704</v>
      </c>
      <c r="F105" s="16">
        <v>0.85174431145629292</v>
      </c>
      <c r="G105" s="16">
        <v>9.6609640570497604</v>
      </c>
      <c r="H105" s="16">
        <v>9.81</v>
      </c>
    </row>
    <row r="106" spans="1:8" x14ac:dyDescent="0.35">
      <c r="A106" s="12">
        <v>105</v>
      </c>
      <c r="B106" s="15">
        <v>10</v>
      </c>
      <c r="C106" s="16">
        <v>0</v>
      </c>
      <c r="D106" s="16">
        <v>160</v>
      </c>
      <c r="E106" s="16">
        <v>0.58262742296220915</v>
      </c>
      <c r="F106" s="16">
        <v>1.6007556885437064</v>
      </c>
      <c r="G106" s="16">
        <v>9.6609640570497604</v>
      </c>
      <c r="H106" s="16">
        <v>9.81</v>
      </c>
    </row>
    <row r="107" spans="1:8" x14ac:dyDescent="0.35">
      <c r="A107" s="12">
        <v>106</v>
      </c>
      <c r="B107" s="15">
        <v>10</v>
      </c>
      <c r="C107" s="16">
        <v>0</v>
      </c>
      <c r="D107" s="16">
        <v>200</v>
      </c>
      <c r="E107" s="16">
        <v>-0.58262742296220882</v>
      </c>
      <c r="F107" s="16">
        <v>1.6007556885437066</v>
      </c>
      <c r="G107" s="16">
        <v>9.6609640570497604</v>
      </c>
      <c r="H107" s="16">
        <v>9.81</v>
      </c>
    </row>
    <row r="108" spans="1:8" x14ac:dyDescent="0.35">
      <c r="A108" s="12">
        <v>107</v>
      </c>
      <c r="B108" s="15">
        <v>10</v>
      </c>
      <c r="C108" s="16">
        <v>0</v>
      </c>
      <c r="D108" s="16">
        <v>240</v>
      </c>
      <c r="E108" s="16">
        <v>-1.4752644225000697</v>
      </c>
      <c r="F108" s="16">
        <v>0.85174431145629415</v>
      </c>
      <c r="G108" s="16">
        <v>9.6609640570497604</v>
      </c>
      <c r="H108" s="16">
        <v>9.81</v>
      </c>
    </row>
    <row r="109" spans="1:8" x14ac:dyDescent="0.35">
      <c r="A109" s="12">
        <v>108</v>
      </c>
      <c r="B109" s="15">
        <v>10</v>
      </c>
      <c r="C109" s="16">
        <v>0</v>
      </c>
      <c r="D109" s="16">
        <v>280</v>
      </c>
      <c r="E109" s="16">
        <v>-1.6776088030124052</v>
      </c>
      <c r="F109" s="16">
        <v>-0.29580769504511872</v>
      </c>
      <c r="G109" s="16">
        <v>9.6609640570497604</v>
      </c>
      <c r="H109" s="16">
        <v>9.81</v>
      </c>
    </row>
    <row r="110" spans="1:8" x14ac:dyDescent="0.35">
      <c r="A110" s="12">
        <v>109</v>
      </c>
      <c r="B110" s="15">
        <v>10</v>
      </c>
      <c r="C110" s="16">
        <v>0</v>
      </c>
      <c r="D110" s="16">
        <v>320</v>
      </c>
      <c r="E110" s="16">
        <v>-1.0949813800501966</v>
      </c>
      <c r="F110" s="16">
        <v>-1.3049479934985866</v>
      </c>
      <c r="G110" s="16">
        <v>9.6609640570497604</v>
      </c>
      <c r="H110" s="16">
        <v>9.81</v>
      </c>
    </row>
    <row r="111" spans="1:8" x14ac:dyDescent="0.35">
      <c r="A111" s="12">
        <v>110</v>
      </c>
      <c r="B111" s="15">
        <v>10</v>
      </c>
      <c r="C111" s="16">
        <v>0</v>
      </c>
      <c r="D111" s="16">
        <v>360</v>
      </c>
      <c r="E111" s="16">
        <v>-4.1723437788676635E-16</v>
      </c>
      <c r="F111" s="16">
        <v>-1.7034886229125867</v>
      </c>
      <c r="G111" s="16">
        <v>9.6609640570497604</v>
      </c>
      <c r="H111" s="16">
        <v>9.81</v>
      </c>
    </row>
    <row r="112" spans="1:8" x14ac:dyDescent="0.35">
      <c r="A112" s="12">
        <v>111</v>
      </c>
      <c r="B112" s="15">
        <v>10</v>
      </c>
      <c r="C112" s="16">
        <v>10</v>
      </c>
      <c r="D112" s="16">
        <v>0</v>
      </c>
      <c r="E112" s="16">
        <v>1.6776088030124048</v>
      </c>
      <c r="F112" s="16">
        <v>-1.7034886229125867</v>
      </c>
      <c r="G112" s="16">
        <v>9.5141923049548804</v>
      </c>
      <c r="H112" s="16">
        <v>9.81</v>
      </c>
    </row>
    <row r="113" spans="1:8" x14ac:dyDescent="0.35">
      <c r="A113" s="12">
        <v>112</v>
      </c>
      <c r="B113" s="15">
        <v>10</v>
      </c>
      <c r="C113" s="16">
        <v>10</v>
      </c>
      <c r="D113" s="16">
        <v>40</v>
      </c>
      <c r="E113" s="16">
        <v>2.380104281325329</v>
      </c>
      <c r="F113" s="16">
        <v>-0.22660184102114719</v>
      </c>
      <c r="G113" s="16">
        <v>9.5141923049548804</v>
      </c>
      <c r="H113" s="16">
        <v>9.81</v>
      </c>
    </row>
    <row r="114" spans="1:8" x14ac:dyDescent="0.35">
      <c r="A114" s="12">
        <v>113</v>
      </c>
      <c r="B114" s="15">
        <v>10</v>
      </c>
      <c r="C114" s="16">
        <v>10</v>
      </c>
      <c r="D114" s="16">
        <v>80</v>
      </c>
      <c r="E114" s="16">
        <v>1.9689225144935094</v>
      </c>
      <c r="F114" s="16">
        <v>1.3563144606830269</v>
      </c>
      <c r="G114" s="16">
        <v>9.5141923049548804</v>
      </c>
      <c r="H114" s="16">
        <v>9.81</v>
      </c>
    </row>
    <row r="115" spans="1:8" x14ac:dyDescent="0.35">
      <c r="A115" s="12">
        <v>114</v>
      </c>
      <c r="B115" s="15">
        <v>10</v>
      </c>
      <c r="C115" s="16">
        <v>10</v>
      </c>
      <c r="D115" s="16">
        <v>120</v>
      </c>
      <c r="E115" s="16">
        <v>0.63646002099386823</v>
      </c>
      <c r="F115" s="16">
        <v>2.3045961524774401</v>
      </c>
      <c r="G115" s="16">
        <v>9.5141923049548804</v>
      </c>
      <c r="H115" s="16">
        <v>9.81</v>
      </c>
    </row>
    <row r="116" spans="1:8" x14ac:dyDescent="0.35">
      <c r="A116" s="12">
        <v>115</v>
      </c>
      <c r="B116" s="15">
        <v>10</v>
      </c>
      <c r="C116" s="16">
        <v>10</v>
      </c>
      <c r="D116" s="16">
        <v>160</v>
      </c>
      <c r="E116" s="16">
        <v>-0.99380918979402832</v>
      </c>
      <c r="F116" s="16">
        <v>2.1745316917944129</v>
      </c>
      <c r="G116" s="16">
        <v>9.5141923049548804</v>
      </c>
      <c r="H116" s="16">
        <v>9.81</v>
      </c>
    </row>
    <row r="117" spans="1:8" x14ac:dyDescent="0.35">
      <c r="A117" s="12">
        <v>116</v>
      </c>
      <c r="B117" s="15">
        <v>10</v>
      </c>
      <c r="C117" s="16">
        <v>10</v>
      </c>
      <c r="D117" s="16">
        <v>200</v>
      </c>
      <c r="E117" s="16">
        <v>-2.1590640357184463</v>
      </c>
      <c r="F117" s="16">
        <v>1.0269796852930004</v>
      </c>
      <c r="G117" s="16">
        <v>9.5141923049548804</v>
      </c>
      <c r="H117" s="16">
        <v>9.81</v>
      </c>
    </row>
    <row r="118" spans="1:8" x14ac:dyDescent="0.35">
      <c r="A118" s="12">
        <v>117</v>
      </c>
      <c r="B118" s="15">
        <v>10</v>
      </c>
      <c r="C118" s="16">
        <v>10</v>
      </c>
      <c r="D118" s="16">
        <v>240</v>
      </c>
      <c r="E118" s="16">
        <v>-2.3140688240062732</v>
      </c>
      <c r="F118" s="16">
        <v>-0.60110752956485236</v>
      </c>
      <c r="G118" s="16">
        <v>9.5141923049548804</v>
      </c>
      <c r="H118" s="16">
        <v>9.81</v>
      </c>
    </row>
    <row r="119" spans="1:8" x14ac:dyDescent="0.35">
      <c r="A119" s="12">
        <v>118</v>
      </c>
      <c r="B119" s="15">
        <v>10</v>
      </c>
      <c r="C119" s="16">
        <v>10</v>
      </c>
      <c r="D119" s="16">
        <v>280</v>
      </c>
      <c r="E119" s="16">
        <v>-1.3862950915313015</v>
      </c>
      <c r="F119" s="16">
        <v>-1.9479298507732652</v>
      </c>
      <c r="G119" s="16">
        <v>9.5141923049548804</v>
      </c>
      <c r="H119" s="16">
        <v>9.81</v>
      </c>
    </row>
    <row r="120" spans="1:8" x14ac:dyDescent="0.35">
      <c r="A120" s="12">
        <v>119</v>
      </c>
      <c r="B120" s="15">
        <v>10</v>
      </c>
      <c r="C120" s="16">
        <v>10</v>
      </c>
      <c r="D120" s="16">
        <v>320</v>
      </c>
      <c r="E120" s="16">
        <v>0.19014152122493597</v>
      </c>
      <c r="F120" s="16">
        <v>-2.3832941459760275</v>
      </c>
      <c r="G120" s="16">
        <v>9.5141923049548804</v>
      </c>
      <c r="H120" s="16">
        <v>9.81</v>
      </c>
    </row>
    <row r="121" spans="1:8" x14ac:dyDescent="0.35">
      <c r="A121" s="12">
        <v>120</v>
      </c>
      <c r="B121" s="15">
        <v>10</v>
      </c>
      <c r="C121" s="16">
        <v>10</v>
      </c>
      <c r="D121" s="16">
        <v>360</v>
      </c>
      <c r="E121" s="16">
        <v>1.6776088030124046</v>
      </c>
      <c r="F121" s="16">
        <v>-1.7034886229125872</v>
      </c>
      <c r="G121" s="16">
        <v>9.5141923049548804</v>
      </c>
      <c r="H121" s="16">
        <v>9.81</v>
      </c>
    </row>
    <row r="122" spans="1:8" x14ac:dyDescent="0.35">
      <c r="A122" s="12">
        <v>121</v>
      </c>
      <c r="B122" s="15">
        <v>10</v>
      </c>
      <c r="C122" s="16">
        <v>20</v>
      </c>
      <c r="D122" s="16">
        <v>0</v>
      </c>
      <c r="E122" s="16">
        <v>3.3042443114562934</v>
      </c>
      <c r="F122" s="16">
        <v>-1.7034886229125867</v>
      </c>
      <c r="G122" s="16">
        <v>9.0783366340875524</v>
      </c>
      <c r="H122" s="16">
        <v>9.81</v>
      </c>
    </row>
    <row r="123" spans="1:8" x14ac:dyDescent="0.35">
      <c r="A123" s="12">
        <v>122</v>
      </c>
      <c r="B123" s="15">
        <v>10</v>
      </c>
      <c r="C123" s="16">
        <v>20</v>
      </c>
      <c r="D123" s="16">
        <v>40</v>
      </c>
      <c r="E123" s="16">
        <v>3.6261793735487831</v>
      </c>
      <c r="F123" s="16">
        <v>0.81897930928274831</v>
      </c>
      <c r="G123" s="16">
        <v>9.0783366340875524</v>
      </c>
      <c r="H123" s="16">
        <v>9.81</v>
      </c>
    </row>
    <row r="124" spans="1:8" x14ac:dyDescent="0.35">
      <c r="A124" s="12">
        <v>123</v>
      </c>
      <c r="B124" s="15">
        <v>10</v>
      </c>
      <c r="C124" s="16">
        <v>20</v>
      </c>
      <c r="D124" s="16">
        <v>80</v>
      </c>
      <c r="E124" s="16">
        <v>2.2513848062631112</v>
      </c>
      <c r="F124" s="16">
        <v>2.9582377207235231</v>
      </c>
      <c r="G124" s="16">
        <v>9.0783366340875524</v>
      </c>
      <c r="H124" s="16">
        <v>9.81</v>
      </c>
    </row>
    <row r="125" spans="1:8" x14ac:dyDescent="0.35">
      <c r="A125" s="12">
        <v>124</v>
      </c>
      <c r="B125" s="15">
        <v>10</v>
      </c>
      <c r="C125" s="16">
        <v>20</v>
      </c>
      <c r="D125" s="16">
        <v>120</v>
      </c>
      <c r="E125" s="16">
        <v>-0.17685773322807546</v>
      </c>
      <c r="F125" s="16">
        <v>3.7133038254876642</v>
      </c>
      <c r="G125" s="16">
        <v>9.0783366340875524</v>
      </c>
      <c r="H125" s="16">
        <v>9.81</v>
      </c>
    </row>
    <row r="126" spans="1:8" x14ac:dyDescent="0.35">
      <c r="A126" s="12">
        <v>125</v>
      </c>
      <c r="B126" s="15">
        <v>10</v>
      </c>
      <c r="C126" s="16">
        <v>20</v>
      </c>
      <c r="D126" s="16">
        <v>160</v>
      </c>
      <c r="E126" s="16">
        <v>-2.5223465737870838</v>
      </c>
      <c r="F126" s="16">
        <v>2.7308738015310134</v>
      </c>
      <c r="G126" s="16">
        <v>9.0783366340875524</v>
      </c>
      <c r="H126" s="16">
        <v>9.81</v>
      </c>
    </row>
    <row r="127" spans="1:8" x14ac:dyDescent="0.35">
      <c r="A127" s="12">
        <v>126</v>
      </c>
      <c r="B127" s="15">
        <v>10</v>
      </c>
      <c r="C127" s="16">
        <v>20</v>
      </c>
      <c r="D127" s="16">
        <v>200</v>
      </c>
      <c r="E127" s="16">
        <v>-3.6876014197115023</v>
      </c>
      <c r="F127" s="16">
        <v>0.4706375755563999</v>
      </c>
      <c r="G127" s="16">
        <v>9.0783366340875524</v>
      </c>
      <c r="H127" s="16">
        <v>9.81</v>
      </c>
    </row>
    <row r="128" spans="1:8" x14ac:dyDescent="0.35">
      <c r="A128" s="12">
        <v>127</v>
      </c>
      <c r="B128" s="15">
        <v>10</v>
      </c>
      <c r="C128" s="16">
        <v>20</v>
      </c>
      <c r="D128" s="16">
        <v>240</v>
      </c>
      <c r="E128" s="16">
        <v>-3.1273865782282178</v>
      </c>
      <c r="F128" s="16">
        <v>-2.009815202575076</v>
      </c>
      <c r="G128" s="16">
        <v>9.0783366340875524</v>
      </c>
      <c r="H128" s="16">
        <v>9.81</v>
      </c>
    </row>
    <row r="129" spans="1:8" x14ac:dyDescent="0.35">
      <c r="A129" s="12">
        <v>128</v>
      </c>
      <c r="B129" s="15">
        <v>10</v>
      </c>
      <c r="C129" s="16">
        <v>20</v>
      </c>
      <c r="D129" s="16">
        <v>280</v>
      </c>
      <c r="E129" s="16">
        <v>-1.1038327997617001</v>
      </c>
      <c r="F129" s="16">
        <v>-3.5498531108137614</v>
      </c>
      <c r="G129" s="16">
        <v>9.0783366340875524</v>
      </c>
      <c r="H129" s="16">
        <v>9.81</v>
      </c>
    </row>
    <row r="130" spans="1:8" x14ac:dyDescent="0.35">
      <c r="A130" s="12">
        <v>129</v>
      </c>
      <c r="B130" s="15">
        <v>10</v>
      </c>
      <c r="C130" s="16">
        <v>20</v>
      </c>
      <c r="D130" s="16">
        <v>320</v>
      </c>
      <c r="E130" s="16">
        <v>1.4362166134483898</v>
      </c>
      <c r="F130" s="16">
        <v>-3.4288752962799229</v>
      </c>
      <c r="G130" s="16">
        <v>9.0783366340875524</v>
      </c>
      <c r="H130" s="16">
        <v>9.81</v>
      </c>
    </row>
    <row r="131" spans="1:8" x14ac:dyDescent="0.35">
      <c r="A131" s="12">
        <v>130</v>
      </c>
      <c r="B131" s="15">
        <v>10</v>
      </c>
      <c r="C131" s="16">
        <v>20</v>
      </c>
      <c r="D131" s="16">
        <v>360</v>
      </c>
      <c r="E131" s="16">
        <v>3.3042443114562929</v>
      </c>
      <c r="F131" s="16">
        <v>-1.7034886229125874</v>
      </c>
      <c r="G131" s="16">
        <v>9.0783366340875524</v>
      </c>
      <c r="H131" s="16">
        <v>9.81</v>
      </c>
    </row>
    <row r="132" spans="1:8" x14ac:dyDescent="0.35">
      <c r="A132" s="12">
        <v>131</v>
      </c>
      <c r="B132" s="15">
        <v>10</v>
      </c>
      <c r="C132" s="16">
        <v>30</v>
      </c>
      <c r="D132" s="16">
        <v>0</v>
      </c>
      <c r="E132" s="16">
        <v>4.8304820285248802</v>
      </c>
      <c r="F132" s="16">
        <v>-1.7034886229125867</v>
      </c>
      <c r="G132" s="16">
        <v>8.3666402984534685</v>
      </c>
      <c r="H132" s="16">
        <v>9.81</v>
      </c>
    </row>
    <row r="133" spans="1:8" x14ac:dyDescent="0.35">
      <c r="A133" s="12">
        <v>132</v>
      </c>
      <c r="B133" s="15">
        <v>10</v>
      </c>
      <c r="C133" s="16">
        <v>30</v>
      </c>
      <c r="D133" s="16">
        <v>40</v>
      </c>
      <c r="E133" s="16">
        <v>4.7953452955877687</v>
      </c>
      <c r="F133" s="16">
        <v>1.8000260032507054</v>
      </c>
      <c r="G133" s="16">
        <v>8.3666402984534685</v>
      </c>
      <c r="H133" s="16">
        <v>9.81</v>
      </c>
    </row>
    <row r="134" spans="1:8" x14ac:dyDescent="0.35">
      <c r="A134" s="12">
        <v>133</v>
      </c>
      <c r="B134" s="15">
        <v>10</v>
      </c>
      <c r="C134" s="16">
        <v>30</v>
      </c>
      <c r="D134" s="16">
        <v>80</v>
      </c>
      <c r="E134" s="16">
        <v>2.5164132045186078</v>
      </c>
      <c r="F134" s="16">
        <v>4.4612884574323202</v>
      </c>
      <c r="G134" s="16">
        <v>8.3666402984534685</v>
      </c>
      <c r="H134" s="16">
        <v>9.81</v>
      </c>
    </row>
    <row r="135" spans="1:8" x14ac:dyDescent="0.35">
      <c r="A135" s="12">
        <v>134</v>
      </c>
      <c r="B135" s="15">
        <v>10</v>
      </c>
      <c r="C135" s="16">
        <v>30</v>
      </c>
      <c r="D135" s="16">
        <v>120</v>
      </c>
      <c r="E135" s="16">
        <v>-0.93997659176236859</v>
      </c>
      <c r="F135" s="16">
        <v>5.035064460683027</v>
      </c>
      <c r="G135" s="16">
        <v>8.3666402984534685</v>
      </c>
      <c r="H135" s="16">
        <v>9.81</v>
      </c>
    </row>
    <row r="136" spans="1:8" x14ac:dyDescent="0.35">
      <c r="A136" s="12">
        <v>135</v>
      </c>
      <c r="B136" s="15">
        <v>10</v>
      </c>
      <c r="C136" s="16">
        <v>30</v>
      </c>
      <c r="D136" s="16">
        <v>160</v>
      </c>
      <c r="E136" s="16">
        <v>-3.9565408940815661</v>
      </c>
      <c r="F136" s="16">
        <v>3.2528778442718536</v>
      </c>
      <c r="G136" s="16">
        <v>8.3666402984534685</v>
      </c>
      <c r="H136" s="16">
        <v>9.81</v>
      </c>
    </row>
    <row r="137" spans="1:8" x14ac:dyDescent="0.35">
      <c r="A137" s="12">
        <v>136</v>
      </c>
      <c r="B137" s="15">
        <v>10</v>
      </c>
      <c r="C137" s="16">
        <v>30</v>
      </c>
      <c r="D137" s="16">
        <v>200</v>
      </c>
      <c r="E137" s="16">
        <v>-5.1217957400059841</v>
      </c>
      <c r="F137" s="16">
        <v>-5.1366467184439393E-2</v>
      </c>
      <c r="G137" s="16">
        <v>8.3666402984534685</v>
      </c>
      <c r="H137" s="16">
        <v>9.81</v>
      </c>
    </row>
    <row r="138" spans="1:8" x14ac:dyDescent="0.35">
      <c r="A138" s="12">
        <v>137</v>
      </c>
      <c r="B138" s="15">
        <v>10</v>
      </c>
      <c r="C138" s="16">
        <v>30</v>
      </c>
      <c r="D138" s="16">
        <v>240</v>
      </c>
      <c r="E138" s="16">
        <v>-3.8905054367625116</v>
      </c>
      <c r="F138" s="16">
        <v>-3.3315758377704388</v>
      </c>
      <c r="G138" s="16">
        <v>8.3666402984534685</v>
      </c>
      <c r="H138" s="16">
        <v>9.81</v>
      </c>
    </row>
    <row r="139" spans="1:8" x14ac:dyDescent="0.35">
      <c r="A139" s="12">
        <v>138</v>
      </c>
      <c r="B139" s="15">
        <v>10</v>
      </c>
      <c r="C139" s="16">
        <v>30</v>
      </c>
      <c r="D139" s="16">
        <v>280</v>
      </c>
      <c r="E139" s="16">
        <v>-0.8388044015062045</v>
      </c>
      <c r="F139" s="16">
        <v>-5.0529038475225585</v>
      </c>
      <c r="G139" s="16">
        <v>8.3666402984534685</v>
      </c>
      <c r="H139" s="16">
        <v>9.81</v>
      </c>
    </row>
    <row r="140" spans="1:8" x14ac:dyDescent="0.35">
      <c r="A140" s="12">
        <v>139</v>
      </c>
      <c r="B140" s="15">
        <v>10</v>
      </c>
      <c r="C140" s="16">
        <v>30</v>
      </c>
      <c r="D140" s="16">
        <v>320</v>
      </c>
      <c r="E140" s="16">
        <v>2.6053825354873754</v>
      </c>
      <c r="F140" s="16">
        <v>-4.4099219902478817</v>
      </c>
      <c r="G140" s="16">
        <v>8.3666402984534685</v>
      </c>
      <c r="H140" s="16">
        <v>9.81</v>
      </c>
    </row>
    <row r="141" spans="1:8" x14ac:dyDescent="0.35">
      <c r="A141" s="12">
        <v>140</v>
      </c>
      <c r="B141" s="15">
        <v>10</v>
      </c>
      <c r="C141" s="16">
        <v>30</v>
      </c>
      <c r="D141" s="16">
        <v>360</v>
      </c>
      <c r="E141" s="16">
        <v>4.8304820285248793</v>
      </c>
      <c r="F141" s="16">
        <v>-1.7034886229125876</v>
      </c>
      <c r="G141" s="16">
        <v>8.3666402984534685</v>
      </c>
      <c r="H141" s="16">
        <v>9.81</v>
      </c>
    </row>
    <row r="142" spans="1:8" x14ac:dyDescent="0.35">
      <c r="A142" s="12">
        <v>141</v>
      </c>
      <c r="B142" s="15">
        <v>10</v>
      </c>
      <c r="C142" s="16">
        <v>40</v>
      </c>
      <c r="D142" s="16">
        <v>0</v>
      </c>
      <c r="E142" s="16">
        <v>6.2099479934985871</v>
      </c>
      <c r="F142" s="16">
        <v>-1.7034886229125867</v>
      </c>
      <c r="G142" s="16">
        <v>7.4007278310751463</v>
      </c>
      <c r="H142" s="16">
        <v>9.81</v>
      </c>
    </row>
    <row r="143" spans="1:8" x14ac:dyDescent="0.35">
      <c r="A143" s="12">
        <v>142</v>
      </c>
      <c r="B143" s="15">
        <v>10</v>
      </c>
      <c r="C143" s="16">
        <v>40</v>
      </c>
      <c r="D143" s="16">
        <v>40</v>
      </c>
      <c r="E143" s="16">
        <v>5.8520775325276357</v>
      </c>
      <c r="F143" s="16">
        <v>2.6867296335200899</v>
      </c>
      <c r="G143" s="16">
        <v>7.4007278310751463</v>
      </c>
      <c r="H143" s="16">
        <v>9.8099999999999987</v>
      </c>
    </row>
    <row r="144" spans="1:8" x14ac:dyDescent="0.35">
      <c r="A144" s="12">
        <v>143</v>
      </c>
      <c r="B144" s="15">
        <v>10</v>
      </c>
      <c r="C144" s="16">
        <v>40</v>
      </c>
      <c r="D144" s="16">
        <v>80</v>
      </c>
      <c r="E144" s="16">
        <v>2.7559549554898455</v>
      </c>
      <c r="F144" s="16">
        <v>5.8197972347548941</v>
      </c>
      <c r="G144" s="16">
        <v>7.4007278310751463</v>
      </c>
      <c r="H144" s="16">
        <v>9.81</v>
      </c>
    </row>
    <row r="145" spans="1:8" x14ac:dyDescent="0.35">
      <c r="A145" s="12">
        <v>144</v>
      </c>
      <c r="B145" s="15">
        <v>10</v>
      </c>
      <c r="C145" s="16">
        <v>40</v>
      </c>
      <c r="D145" s="16">
        <v>120</v>
      </c>
      <c r="E145" s="16">
        <v>-1.6297095742492216</v>
      </c>
      <c r="F145" s="16">
        <v>6.2297170300062721</v>
      </c>
      <c r="G145" s="16">
        <v>7.4007278310751463</v>
      </c>
      <c r="H145" s="16">
        <v>9.81</v>
      </c>
    </row>
    <row r="146" spans="1:8" x14ac:dyDescent="0.35">
      <c r="A146" s="12">
        <v>145</v>
      </c>
      <c r="B146" s="15">
        <v>10</v>
      </c>
      <c r="C146" s="16">
        <v>40</v>
      </c>
      <c r="D146" s="16">
        <v>160</v>
      </c>
      <c r="E146" s="16">
        <v>-5.2528148819926708</v>
      </c>
      <c r="F146" s="16">
        <v>3.7246829913250425</v>
      </c>
      <c r="G146" s="16">
        <v>7.4007278310751463</v>
      </c>
      <c r="H146" s="16">
        <v>9.8099999999999987</v>
      </c>
    </row>
    <row r="147" spans="1:8" x14ac:dyDescent="0.35">
      <c r="A147" s="12">
        <v>146</v>
      </c>
      <c r="B147" s="15">
        <v>10</v>
      </c>
      <c r="C147" s="16">
        <v>40</v>
      </c>
      <c r="D147" s="16">
        <v>200</v>
      </c>
      <c r="E147" s="16">
        <v>-6.4180697279170884</v>
      </c>
      <c r="F147" s="16">
        <v>-0.52317161423762859</v>
      </c>
      <c r="G147" s="16">
        <v>7.4007278310751463</v>
      </c>
      <c r="H147" s="16">
        <v>9.8099999999999987</v>
      </c>
    </row>
    <row r="148" spans="1:8" x14ac:dyDescent="0.35">
      <c r="A148" s="12">
        <v>147</v>
      </c>
      <c r="B148" s="15">
        <v>10</v>
      </c>
      <c r="C148" s="16">
        <v>40</v>
      </c>
      <c r="D148" s="16">
        <v>240</v>
      </c>
      <c r="E148" s="16">
        <v>-4.5802384192493664</v>
      </c>
      <c r="F148" s="16">
        <v>-4.526228407093682</v>
      </c>
      <c r="G148" s="16">
        <v>7.4007278310751463</v>
      </c>
      <c r="H148" s="16">
        <v>9.8099999999999987</v>
      </c>
    </row>
    <row r="149" spans="1:8" x14ac:dyDescent="0.35">
      <c r="A149" s="12">
        <v>148</v>
      </c>
      <c r="B149" s="15">
        <v>10</v>
      </c>
      <c r="C149" s="16">
        <v>40</v>
      </c>
      <c r="D149" s="16">
        <v>280</v>
      </c>
      <c r="E149" s="16">
        <v>-0.59926265053496719</v>
      </c>
      <c r="F149" s="16">
        <v>-6.4114126248451315</v>
      </c>
      <c r="G149" s="16">
        <v>7.4007278310751463</v>
      </c>
      <c r="H149" s="16">
        <v>9.8099999999999987</v>
      </c>
    </row>
    <row r="150" spans="1:8" x14ac:dyDescent="0.35">
      <c r="A150" s="12">
        <v>149</v>
      </c>
      <c r="B150" s="15">
        <v>10</v>
      </c>
      <c r="C150" s="16">
        <v>40</v>
      </c>
      <c r="D150" s="16">
        <v>320</v>
      </c>
      <c r="E150" s="16">
        <v>3.662114772427242</v>
      </c>
      <c r="F150" s="16">
        <v>-5.2966256205172657</v>
      </c>
      <c r="G150" s="16">
        <v>7.4007278310751463</v>
      </c>
      <c r="H150" s="16">
        <v>9.8099999999999987</v>
      </c>
    </row>
    <row r="151" spans="1:8" x14ac:dyDescent="0.35">
      <c r="A151" s="12">
        <v>150</v>
      </c>
      <c r="B151" s="15">
        <v>10</v>
      </c>
      <c r="C151" s="16">
        <v>40</v>
      </c>
      <c r="D151" s="16">
        <v>360</v>
      </c>
      <c r="E151" s="16">
        <v>6.2099479934985862</v>
      </c>
      <c r="F151" s="16">
        <v>-1.7034886229125883</v>
      </c>
      <c r="G151" s="16">
        <v>7.4007278310751463</v>
      </c>
      <c r="H151" s="16">
        <v>9.8099999999999987</v>
      </c>
    </row>
    <row r="152" spans="1:8" x14ac:dyDescent="0.35">
      <c r="A152" s="12">
        <v>151</v>
      </c>
      <c r="B152" s="15">
        <v>10</v>
      </c>
      <c r="C152" s="16">
        <v>50</v>
      </c>
      <c r="D152" s="16">
        <v>0</v>
      </c>
      <c r="E152" s="16">
        <v>7.4007278310751463</v>
      </c>
      <c r="F152" s="16">
        <v>-1.7034886229125867</v>
      </c>
      <c r="G152" s="16">
        <v>6.2099479934985879</v>
      </c>
      <c r="H152" s="16">
        <v>9.81</v>
      </c>
    </row>
    <row r="153" spans="1:8" x14ac:dyDescent="0.35">
      <c r="A153" s="12">
        <v>152</v>
      </c>
      <c r="B153" s="15">
        <v>10</v>
      </c>
      <c r="C153" s="16">
        <v>50</v>
      </c>
      <c r="D153" s="16">
        <v>40</v>
      </c>
      <c r="E153" s="16">
        <v>6.7642678100812796</v>
      </c>
      <c r="F153" s="16">
        <v>3.4521481589788525</v>
      </c>
      <c r="G153" s="16">
        <v>6.2099479934985879</v>
      </c>
      <c r="H153" s="16">
        <v>9.81</v>
      </c>
    </row>
    <row r="154" spans="1:8" x14ac:dyDescent="0.35">
      <c r="A154" s="12">
        <v>153</v>
      </c>
      <c r="B154" s="15">
        <v>10</v>
      </c>
      <c r="C154" s="16">
        <v>50</v>
      </c>
      <c r="D154" s="16">
        <v>80</v>
      </c>
      <c r="E154" s="16">
        <v>2.9627317042875387</v>
      </c>
      <c r="F154" s="16">
        <v>6.9924864509309073</v>
      </c>
      <c r="G154" s="16">
        <v>6.2099479934985879</v>
      </c>
      <c r="H154" s="16">
        <v>9.81</v>
      </c>
    </row>
    <row r="155" spans="1:8" x14ac:dyDescent="0.35">
      <c r="A155" s="12">
        <v>154</v>
      </c>
      <c r="B155" s="15">
        <v>10</v>
      </c>
      <c r="C155" s="16">
        <v>50</v>
      </c>
      <c r="D155" s="16">
        <v>120</v>
      </c>
      <c r="E155" s="16">
        <v>-2.2250994930375012</v>
      </c>
      <c r="F155" s="16">
        <v>7.2609626196618802</v>
      </c>
      <c r="G155" s="16">
        <v>6.2099479934985879</v>
      </c>
      <c r="H155" s="16">
        <v>9.81</v>
      </c>
    </row>
    <row r="156" spans="1:8" x14ac:dyDescent="0.35">
      <c r="A156" s="12">
        <v>155</v>
      </c>
      <c r="B156" s="15">
        <v>10</v>
      </c>
      <c r="C156" s="16">
        <v>50</v>
      </c>
      <c r="D156" s="16">
        <v>160</v>
      </c>
      <c r="E156" s="16">
        <v>-6.3717819083440066</v>
      </c>
      <c r="F156" s="16">
        <v>4.1319536820422949</v>
      </c>
      <c r="G156" s="16">
        <v>6.2099479934985879</v>
      </c>
      <c r="H156" s="16">
        <v>9.81</v>
      </c>
    </row>
    <row r="157" spans="1:8" x14ac:dyDescent="0.35">
      <c r="A157" s="12">
        <v>156</v>
      </c>
      <c r="B157" s="15">
        <v>10</v>
      </c>
      <c r="C157" s="16">
        <v>50</v>
      </c>
      <c r="D157" s="16">
        <v>200</v>
      </c>
      <c r="E157" s="16">
        <v>-7.5370367542684251</v>
      </c>
      <c r="F157" s="16">
        <v>-0.93044230495488023</v>
      </c>
      <c r="G157" s="16">
        <v>6.2099479934985879</v>
      </c>
      <c r="H157" s="16">
        <v>9.81</v>
      </c>
    </row>
    <row r="158" spans="1:8" x14ac:dyDescent="0.35">
      <c r="A158" s="12">
        <v>157</v>
      </c>
      <c r="B158" s="15">
        <v>10</v>
      </c>
      <c r="C158" s="16">
        <v>50</v>
      </c>
      <c r="D158" s="16">
        <v>240</v>
      </c>
      <c r="E158" s="16">
        <v>-5.1756283380376464</v>
      </c>
      <c r="F158" s="16">
        <v>-5.557473996749291</v>
      </c>
      <c r="G158" s="16">
        <v>6.2099479934985879</v>
      </c>
      <c r="H158" s="16">
        <v>9.81</v>
      </c>
    </row>
    <row r="159" spans="1:8" x14ac:dyDescent="0.35">
      <c r="A159" s="12">
        <v>158</v>
      </c>
      <c r="B159" s="15">
        <v>10</v>
      </c>
      <c r="C159" s="16">
        <v>50</v>
      </c>
      <c r="D159" s="16">
        <v>280</v>
      </c>
      <c r="E159" s="16">
        <v>-0.39248590173727471</v>
      </c>
      <c r="F159" s="16">
        <v>-7.5841018410211465</v>
      </c>
      <c r="G159" s="16">
        <v>6.2099479934985879</v>
      </c>
      <c r="H159" s="16">
        <v>9.81</v>
      </c>
    </row>
    <row r="160" spans="1:8" x14ac:dyDescent="0.35">
      <c r="A160" s="12">
        <v>159</v>
      </c>
      <c r="B160" s="15">
        <v>10</v>
      </c>
      <c r="C160" s="16">
        <v>50</v>
      </c>
      <c r="D160" s="16">
        <v>320</v>
      </c>
      <c r="E160" s="16">
        <v>4.5743050499808842</v>
      </c>
      <c r="F160" s="16">
        <v>-6.0620441459760297</v>
      </c>
      <c r="G160" s="16">
        <v>6.2099479934985879</v>
      </c>
      <c r="H160" s="16">
        <v>9.81</v>
      </c>
    </row>
    <row r="161" spans="1:8" x14ac:dyDescent="0.35">
      <c r="A161" s="12">
        <v>160</v>
      </c>
      <c r="B161" s="15">
        <v>10</v>
      </c>
      <c r="C161" s="16">
        <v>50</v>
      </c>
      <c r="D161" s="16">
        <v>360</v>
      </c>
      <c r="E161" s="16">
        <v>7.4007278310751463</v>
      </c>
      <c r="F161" s="16">
        <v>-1.7034886229125885</v>
      </c>
      <c r="G161" s="16">
        <v>6.2099479934985879</v>
      </c>
      <c r="H161" s="16">
        <v>9.81</v>
      </c>
    </row>
    <row r="162" spans="1:8" x14ac:dyDescent="0.35">
      <c r="A162" s="12">
        <v>161</v>
      </c>
      <c r="B162" s="15">
        <v>10</v>
      </c>
      <c r="C162" s="16">
        <v>60</v>
      </c>
      <c r="D162" s="16">
        <v>0</v>
      </c>
      <c r="E162" s="16">
        <v>8.3666402984534685</v>
      </c>
      <c r="F162" s="16">
        <v>-1.7034886229125867</v>
      </c>
      <c r="G162" s="16">
        <v>4.830482028524882</v>
      </c>
      <c r="H162" s="16">
        <v>9.81</v>
      </c>
    </row>
    <row r="163" spans="1:8" x14ac:dyDescent="0.35">
      <c r="A163" s="12">
        <v>162</v>
      </c>
      <c r="B163" s="15">
        <v>10</v>
      </c>
      <c r="C163" s="16">
        <v>60</v>
      </c>
      <c r="D163" s="16">
        <v>40</v>
      </c>
      <c r="E163" s="16">
        <v>7.5041996882557829</v>
      </c>
      <c r="F163" s="16">
        <v>4.0730247250513907</v>
      </c>
      <c r="G163" s="16">
        <v>4.830482028524882</v>
      </c>
      <c r="H163" s="16">
        <v>9.81</v>
      </c>
    </row>
    <row r="164" spans="1:8" x14ac:dyDescent="0.35">
      <c r="A164" s="12">
        <v>163</v>
      </c>
      <c r="B164" s="15">
        <v>10</v>
      </c>
      <c r="C164" s="16">
        <v>60</v>
      </c>
      <c r="D164" s="16">
        <v>80</v>
      </c>
      <c r="E164" s="16">
        <v>3.1304606440335521</v>
      </c>
      <c r="F164" s="16">
        <v>7.9437245375362293</v>
      </c>
      <c r="G164" s="16">
        <v>4.830482028524882</v>
      </c>
      <c r="H164" s="16">
        <v>9.81</v>
      </c>
    </row>
    <row r="165" spans="1:8" x14ac:dyDescent="0.35">
      <c r="A165" s="12">
        <v>164</v>
      </c>
      <c r="B165" s="15">
        <v>10</v>
      </c>
      <c r="C165" s="16">
        <v>60</v>
      </c>
      <c r="D165" s="16">
        <v>120</v>
      </c>
      <c r="E165" s="16">
        <v>-2.7080557267266618</v>
      </c>
      <c r="F165" s="16">
        <v>8.097467354243614</v>
      </c>
      <c r="G165" s="16">
        <v>4.830482028524882</v>
      </c>
      <c r="H165" s="16">
        <v>9.81</v>
      </c>
    </row>
    <row r="166" spans="1:8" x14ac:dyDescent="0.35">
      <c r="A166" s="12">
        <v>165</v>
      </c>
      <c r="B166" s="15">
        <v>10</v>
      </c>
      <c r="C166" s="16">
        <v>60</v>
      </c>
      <c r="D166" s="16">
        <v>160</v>
      </c>
      <c r="E166" s="16">
        <v>-7.2794427262645236</v>
      </c>
      <c r="F166" s="16">
        <v>4.4623152025750787</v>
      </c>
      <c r="G166" s="16">
        <v>4.830482028524882</v>
      </c>
      <c r="H166" s="16">
        <v>9.81</v>
      </c>
    </row>
    <row r="167" spans="1:8" x14ac:dyDescent="0.35">
      <c r="A167" s="12">
        <v>166</v>
      </c>
      <c r="B167" s="15">
        <v>10</v>
      </c>
      <c r="C167" s="16">
        <v>60</v>
      </c>
      <c r="D167" s="16">
        <v>200</v>
      </c>
      <c r="E167" s="16">
        <v>-8.444697572188943</v>
      </c>
      <c r="F167" s="16">
        <v>-1.2608038254876635</v>
      </c>
      <c r="G167" s="16">
        <v>4.830482028524882</v>
      </c>
      <c r="H167" s="16">
        <v>9.81</v>
      </c>
    </row>
    <row r="168" spans="1:8" x14ac:dyDescent="0.35">
      <c r="A168" s="12">
        <v>167</v>
      </c>
      <c r="B168" s="15">
        <v>10</v>
      </c>
      <c r="C168" s="16">
        <v>60</v>
      </c>
      <c r="D168" s="16">
        <v>240</v>
      </c>
      <c r="E168" s="16">
        <v>-5.6585845717268075</v>
      </c>
      <c r="F168" s="16">
        <v>-6.3939787313310239</v>
      </c>
      <c r="G168" s="16">
        <v>4.830482028524882</v>
      </c>
      <c r="H168" s="16">
        <v>9.81</v>
      </c>
    </row>
    <row r="169" spans="1:8" x14ac:dyDescent="0.35">
      <c r="A169" s="12">
        <v>168</v>
      </c>
      <c r="B169" s="15">
        <v>10</v>
      </c>
      <c r="C169" s="16">
        <v>60</v>
      </c>
      <c r="D169" s="16">
        <v>280</v>
      </c>
      <c r="E169" s="16">
        <v>-0.22475696199126138</v>
      </c>
      <c r="F169" s="16">
        <v>-8.5353399276264685</v>
      </c>
      <c r="G169" s="16">
        <v>4.830482028524882</v>
      </c>
      <c r="H169" s="16">
        <v>9.81</v>
      </c>
    </row>
    <row r="170" spans="1:8" x14ac:dyDescent="0.35">
      <c r="A170" s="12">
        <v>169</v>
      </c>
      <c r="B170" s="15">
        <v>10</v>
      </c>
      <c r="C170" s="16">
        <v>60</v>
      </c>
      <c r="D170" s="16">
        <v>320</v>
      </c>
      <c r="E170" s="16">
        <v>5.3142369281553883</v>
      </c>
      <c r="F170" s="16">
        <v>-6.6829207120485679</v>
      </c>
      <c r="G170" s="16">
        <v>4.830482028524882</v>
      </c>
      <c r="H170" s="16">
        <v>9.81</v>
      </c>
    </row>
    <row r="171" spans="1:8" x14ac:dyDescent="0.35">
      <c r="A171" s="12">
        <v>170</v>
      </c>
      <c r="B171" s="15">
        <v>10</v>
      </c>
      <c r="C171" s="16">
        <v>60</v>
      </c>
      <c r="D171" s="16">
        <v>360</v>
      </c>
      <c r="E171" s="16">
        <v>8.3666402984534667</v>
      </c>
      <c r="F171" s="16">
        <v>-1.7034886229125887</v>
      </c>
      <c r="G171" s="16">
        <v>4.830482028524882</v>
      </c>
      <c r="H171" s="16">
        <v>9.81</v>
      </c>
    </row>
    <row r="172" spans="1:8" x14ac:dyDescent="0.35">
      <c r="A172" s="12">
        <v>171</v>
      </c>
      <c r="B172" s="15">
        <v>10</v>
      </c>
      <c r="C172" s="16">
        <v>70</v>
      </c>
      <c r="D172" s="16">
        <v>0</v>
      </c>
      <c r="E172" s="16">
        <v>9.0783366340875524</v>
      </c>
      <c r="F172" s="16">
        <v>-1.7034886229125867</v>
      </c>
      <c r="G172" s="16">
        <v>3.3042443114562943</v>
      </c>
      <c r="H172" s="16">
        <v>9.81</v>
      </c>
    </row>
    <row r="173" spans="1:8" x14ac:dyDescent="0.35">
      <c r="A173" s="12">
        <v>172</v>
      </c>
      <c r="B173" s="15">
        <v>10</v>
      </c>
      <c r="C173" s="16">
        <v>70</v>
      </c>
      <c r="D173" s="16">
        <v>40</v>
      </c>
      <c r="E173" s="16">
        <v>8.0493907113564109</v>
      </c>
      <c r="F173" s="16">
        <v>4.5304943114562928</v>
      </c>
      <c r="G173" s="16">
        <v>3.3042443114562943</v>
      </c>
      <c r="H173" s="16">
        <v>9.8099999999999987</v>
      </c>
    </row>
    <row r="174" spans="1:8" x14ac:dyDescent="0.35">
      <c r="A174" s="12">
        <v>173</v>
      </c>
      <c r="B174" s="15">
        <v>10</v>
      </c>
      <c r="C174" s="16">
        <v>70</v>
      </c>
      <c r="D174" s="16">
        <v>80</v>
      </c>
      <c r="E174" s="16">
        <v>3.2540454157686431</v>
      </c>
      <c r="F174" s="16">
        <v>8.6446086066590535</v>
      </c>
      <c r="G174" s="16">
        <v>3.3042443114562943</v>
      </c>
      <c r="H174" s="16">
        <v>9.8099999999999987</v>
      </c>
    </row>
    <row r="175" spans="1:8" x14ac:dyDescent="0.35">
      <c r="A175" s="12">
        <v>174</v>
      </c>
      <c r="B175" s="15">
        <v>10</v>
      </c>
      <c r="C175" s="16">
        <v>70</v>
      </c>
      <c r="D175" s="16">
        <v>120</v>
      </c>
      <c r="E175" s="16">
        <v>-3.0639038945437034</v>
      </c>
      <c r="F175" s="16">
        <v>8.713814460683027</v>
      </c>
      <c r="G175" s="16">
        <v>3.3042443114562943</v>
      </c>
      <c r="H175" s="16">
        <v>9.8099999999999987</v>
      </c>
    </row>
    <row r="176" spans="1:8" x14ac:dyDescent="0.35">
      <c r="A176" s="12">
        <v>175</v>
      </c>
      <c r="B176" s="15">
        <v>10</v>
      </c>
      <c r="C176" s="16">
        <v>70</v>
      </c>
      <c r="D176" s="16">
        <v>160</v>
      </c>
      <c r="E176" s="16">
        <v>-7.9482185211002436</v>
      </c>
      <c r="F176" s="16">
        <v>4.7057296852930017</v>
      </c>
      <c r="G176" s="16">
        <v>3.3042443114562943</v>
      </c>
      <c r="H176" s="16">
        <v>9.81</v>
      </c>
    </row>
    <row r="177" spans="1:8" x14ac:dyDescent="0.35">
      <c r="A177" s="12">
        <v>176</v>
      </c>
      <c r="B177" s="15">
        <v>10</v>
      </c>
      <c r="C177" s="16">
        <v>70</v>
      </c>
      <c r="D177" s="16">
        <v>200</v>
      </c>
      <c r="E177" s="16">
        <v>-9.1134733670246622</v>
      </c>
      <c r="F177" s="16">
        <v>-1.504218308205586</v>
      </c>
      <c r="G177" s="16">
        <v>3.3042443114562943</v>
      </c>
      <c r="H177" s="16">
        <v>9.8099999999999987</v>
      </c>
    </row>
    <row r="178" spans="1:8" x14ac:dyDescent="0.35">
      <c r="A178" s="12">
        <v>177</v>
      </c>
      <c r="B178" s="15">
        <v>10</v>
      </c>
      <c r="C178" s="16">
        <v>70</v>
      </c>
      <c r="D178" s="16">
        <v>240</v>
      </c>
      <c r="E178" s="16">
        <v>-6.0144327395438495</v>
      </c>
      <c r="F178" s="16">
        <v>-7.0103258377704378</v>
      </c>
      <c r="G178" s="16">
        <v>3.3042443114562943</v>
      </c>
      <c r="H178" s="16">
        <v>9.81</v>
      </c>
    </row>
    <row r="179" spans="1:8" x14ac:dyDescent="0.35">
      <c r="A179" s="12">
        <v>178</v>
      </c>
      <c r="B179" s="15">
        <v>10</v>
      </c>
      <c r="C179" s="16">
        <v>70</v>
      </c>
      <c r="D179" s="16">
        <v>280</v>
      </c>
      <c r="E179" s="16">
        <v>-0.10117219025617094</v>
      </c>
      <c r="F179" s="16">
        <v>-9.2362239967492918</v>
      </c>
      <c r="G179" s="16">
        <v>3.3042443114562943</v>
      </c>
      <c r="H179" s="16">
        <v>9.8099999999999987</v>
      </c>
    </row>
    <row r="180" spans="1:8" x14ac:dyDescent="0.35">
      <c r="A180" s="12">
        <v>179</v>
      </c>
      <c r="B180" s="15">
        <v>10</v>
      </c>
      <c r="C180" s="16">
        <v>70</v>
      </c>
      <c r="D180" s="16">
        <v>320</v>
      </c>
      <c r="E180" s="16">
        <v>5.8594279512560163</v>
      </c>
      <c r="F180" s="16">
        <v>-7.1403902984534691</v>
      </c>
      <c r="G180" s="16">
        <v>3.3042443114562943</v>
      </c>
      <c r="H180" s="16">
        <v>9.8099999999999987</v>
      </c>
    </row>
    <row r="181" spans="1:8" x14ac:dyDescent="0.35">
      <c r="A181" s="12">
        <v>180</v>
      </c>
      <c r="B181" s="15">
        <v>10</v>
      </c>
      <c r="C181" s="16">
        <v>70</v>
      </c>
      <c r="D181" s="16">
        <v>360</v>
      </c>
      <c r="E181" s="16">
        <v>9.0783366340875524</v>
      </c>
      <c r="F181" s="16">
        <v>-1.7034886229125887</v>
      </c>
      <c r="G181" s="16">
        <v>3.3042443114562943</v>
      </c>
      <c r="H181" s="16">
        <v>9.81</v>
      </c>
    </row>
    <row r="182" spans="1:8" x14ac:dyDescent="0.35">
      <c r="A182" s="12">
        <v>181</v>
      </c>
      <c r="B182" s="15">
        <v>10</v>
      </c>
      <c r="C182" s="16">
        <v>80</v>
      </c>
      <c r="D182" s="16">
        <v>0</v>
      </c>
      <c r="E182" s="16">
        <v>9.5141923049548804</v>
      </c>
      <c r="F182" s="16">
        <v>-1.7034886229125867</v>
      </c>
      <c r="G182" s="16">
        <v>1.6776088030124057</v>
      </c>
      <c r="H182" s="16">
        <v>9.81</v>
      </c>
    </row>
    <row r="183" spans="1:8" x14ac:dyDescent="0.35">
      <c r="A183" s="12">
        <v>182</v>
      </c>
      <c r="B183" s="15">
        <v>10</v>
      </c>
      <c r="C183" s="16">
        <v>80</v>
      </c>
      <c r="D183" s="16">
        <v>40</v>
      </c>
      <c r="E183" s="16">
        <v>8.3832755260262228</v>
      </c>
      <c r="F183" s="16">
        <v>4.8106569363014264</v>
      </c>
      <c r="G183" s="16">
        <v>1.6776088030124057</v>
      </c>
      <c r="H183" s="16">
        <v>9.8099999999999987</v>
      </c>
    </row>
    <row r="184" spans="1:8" x14ac:dyDescent="0.35">
      <c r="A184" s="12">
        <v>183</v>
      </c>
      <c r="B184" s="15">
        <v>10</v>
      </c>
      <c r="C184" s="16">
        <v>80</v>
      </c>
      <c r="D184" s="16">
        <v>80</v>
      </c>
      <c r="E184" s="16">
        <v>3.3297309587405519</v>
      </c>
      <c r="F184" s="16">
        <v>9.0738426505235363</v>
      </c>
      <c r="G184" s="16">
        <v>1.6776088030124057</v>
      </c>
      <c r="H184" s="16">
        <v>9.8099999999999987</v>
      </c>
    </row>
    <row r="185" spans="1:8" x14ac:dyDescent="0.35">
      <c r="A185" s="12">
        <v>184</v>
      </c>
      <c r="B185" s="15">
        <v>10</v>
      </c>
      <c r="C185" s="16">
        <v>80</v>
      </c>
      <c r="D185" s="16">
        <v>120</v>
      </c>
      <c r="E185" s="16">
        <v>-3.2818317299773674</v>
      </c>
      <c r="F185" s="16">
        <v>9.0912765440376422</v>
      </c>
      <c r="G185" s="16">
        <v>1.6776088030124057</v>
      </c>
      <c r="H185" s="16">
        <v>9.8099999999999987</v>
      </c>
    </row>
    <row r="186" spans="1:8" x14ac:dyDescent="0.35">
      <c r="A186" s="12">
        <v>185</v>
      </c>
      <c r="B186" s="15">
        <v>10</v>
      </c>
      <c r="C186" s="16">
        <v>80</v>
      </c>
      <c r="D186" s="16">
        <v>160</v>
      </c>
      <c r="E186" s="16">
        <v>-8.3577888787419639</v>
      </c>
      <c r="F186" s="16">
        <v>4.8548011043123509</v>
      </c>
      <c r="G186" s="16">
        <v>1.6776088030124057</v>
      </c>
      <c r="H186" s="16">
        <v>9.81</v>
      </c>
    </row>
    <row r="187" spans="1:8" x14ac:dyDescent="0.35">
      <c r="A187" s="12">
        <v>186</v>
      </c>
      <c r="B187" s="15">
        <v>10</v>
      </c>
      <c r="C187" s="16">
        <v>80</v>
      </c>
      <c r="D187" s="16">
        <v>200</v>
      </c>
      <c r="E187" s="16">
        <v>-9.5230437246663833</v>
      </c>
      <c r="F187" s="16">
        <v>-1.6532897272249356</v>
      </c>
      <c r="G187" s="16">
        <v>1.6776088030124057</v>
      </c>
      <c r="H187" s="16">
        <v>9.81</v>
      </c>
    </row>
    <row r="188" spans="1:8" x14ac:dyDescent="0.35">
      <c r="A188" s="12">
        <v>187</v>
      </c>
      <c r="B188" s="15">
        <v>10</v>
      </c>
      <c r="C188" s="16">
        <v>80</v>
      </c>
      <c r="D188" s="16">
        <v>240</v>
      </c>
      <c r="E188" s="16">
        <v>-6.2323605749775144</v>
      </c>
      <c r="F188" s="16">
        <v>-7.3877879211250539</v>
      </c>
      <c r="G188" s="16">
        <v>1.6776088030124057</v>
      </c>
      <c r="H188" s="16">
        <v>9.81</v>
      </c>
    </row>
    <row r="189" spans="1:8" x14ac:dyDescent="0.35">
      <c r="A189" s="12">
        <v>188</v>
      </c>
      <c r="B189" s="15">
        <v>10</v>
      </c>
      <c r="C189" s="16">
        <v>80</v>
      </c>
      <c r="D189" s="16">
        <v>280</v>
      </c>
      <c r="E189" s="16">
        <v>-2.5486647284262004E-2</v>
      </c>
      <c r="F189" s="16">
        <v>-9.6654580406137764</v>
      </c>
      <c r="G189" s="16">
        <v>1.6776088030124057</v>
      </c>
      <c r="H189" s="16">
        <v>9.81</v>
      </c>
    </row>
    <row r="190" spans="1:8" x14ac:dyDescent="0.35">
      <c r="A190" s="12">
        <v>189</v>
      </c>
      <c r="B190" s="15">
        <v>10</v>
      </c>
      <c r="C190" s="16">
        <v>80</v>
      </c>
      <c r="D190" s="16">
        <v>320</v>
      </c>
      <c r="E190" s="16">
        <v>6.1933127659258274</v>
      </c>
      <c r="F190" s="16">
        <v>-7.4205529232986036</v>
      </c>
      <c r="G190" s="16">
        <v>1.6776088030124057</v>
      </c>
      <c r="H190" s="16">
        <v>9.8099999999999987</v>
      </c>
    </row>
    <row r="191" spans="1:8" x14ac:dyDescent="0.35">
      <c r="A191" s="12">
        <v>190</v>
      </c>
      <c r="B191" s="15">
        <v>10</v>
      </c>
      <c r="C191" s="16">
        <v>80</v>
      </c>
      <c r="D191" s="16">
        <v>360</v>
      </c>
      <c r="E191" s="16">
        <v>9.5141923049548804</v>
      </c>
      <c r="F191" s="16">
        <v>-1.7034886229125892</v>
      </c>
      <c r="G191" s="16">
        <v>1.6776088030124057</v>
      </c>
      <c r="H191" s="16">
        <v>9.81</v>
      </c>
    </row>
    <row r="192" spans="1:8" x14ac:dyDescent="0.35">
      <c r="A192" s="12">
        <v>191</v>
      </c>
      <c r="B192" s="15">
        <v>10</v>
      </c>
      <c r="C192" s="16">
        <v>90</v>
      </c>
      <c r="D192" s="16">
        <v>0</v>
      </c>
      <c r="E192" s="16">
        <v>9.6609640570497604</v>
      </c>
      <c r="F192" s="16">
        <v>-1.7034886229125867</v>
      </c>
      <c r="G192" s="16">
        <v>5.9156343545718085E-16</v>
      </c>
      <c r="H192" s="16">
        <v>9.81</v>
      </c>
    </row>
    <row r="193" spans="1:8" x14ac:dyDescent="0.35">
      <c r="A193" s="12">
        <v>192</v>
      </c>
      <c r="B193" s="15">
        <v>10</v>
      </c>
      <c r="C193" s="16">
        <v>90</v>
      </c>
      <c r="D193" s="16">
        <v>40</v>
      </c>
      <c r="E193" s="16">
        <v>8.4957092111253427</v>
      </c>
      <c r="F193" s="16">
        <v>4.9049999999999994</v>
      </c>
      <c r="G193" s="16">
        <v>5.9156343545718085E-16</v>
      </c>
      <c r="H193" s="16">
        <v>9.8099999999999987</v>
      </c>
    </row>
    <row r="194" spans="1:8" x14ac:dyDescent="0.35">
      <c r="A194" s="12">
        <v>193</v>
      </c>
      <c r="B194" s="15">
        <v>10</v>
      </c>
      <c r="C194" s="16">
        <v>90</v>
      </c>
      <c r="D194" s="16">
        <v>80</v>
      </c>
      <c r="E194" s="16">
        <v>3.3552176060248109</v>
      </c>
      <c r="F194" s="16">
        <v>9.2183846099097604</v>
      </c>
      <c r="G194" s="16">
        <v>5.9156343545718085E-16</v>
      </c>
      <c r="H194" s="16">
        <v>9.81</v>
      </c>
    </row>
    <row r="195" spans="1:8" x14ac:dyDescent="0.35">
      <c r="A195" s="12">
        <v>194</v>
      </c>
      <c r="B195" s="15">
        <v>10</v>
      </c>
      <c r="C195" s="16">
        <v>90</v>
      </c>
      <c r="D195" s="16">
        <v>120</v>
      </c>
      <c r="E195" s="16">
        <v>-3.3552176060248082</v>
      </c>
      <c r="F195" s="16">
        <v>9.2183846099097604</v>
      </c>
      <c r="G195" s="16">
        <v>5.9156343545718085E-16</v>
      </c>
      <c r="H195" s="16">
        <v>9.8099999999999987</v>
      </c>
    </row>
    <row r="196" spans="1:8" x14ac:dyDescent="0.35">
      <c r="A196" s="12">
        <v>195</v>
      </c>
      <c r="B196" s="15">
        <v>10</v>
      </c>
      <c r="C196" s="16">
        <v>90</v>
      </c>
      <c r="D196" s="16">
        <v>160</v>
      </c>
      <c r="E196" s="16">
        <v>-8.4957092111253427</v>
      </c>
      <c r="F196" s="16">
        <v>4.9050000000000011</v>
      </c>
      <c r="G196" s="16">
        <v>5.9156343545718085E-16</v>
      </c>
      <c r="H196" s="16">
        <v>9.81</v>
      </c>
    </row>
    <row r="197" spans="1:8" x14ac:dyDescent="0.35">
      <c r="A197" s="12">
        <v>196</v>
      </c>
      <c r="B197" s="15">
        <v>10</v>
      </c>
      <c r="C197" s="16">
        <v>90</v>
      </c>
      <c r="D197" s="16">
        <v>200</v>
      </c>
      <c r="E197" s="16">
        <v>-9.6609640570497604</v>
      </c>
      <c r="F197" s="16">
        <v>-1.7034886229125861</v>
      </c>
      <c r="G197" s="16">
        <v>5.9156343545718085E-16</v>
      </c>
      <c r="H197" s="16">
        <v>9.81</v>
      </c>
    </row>
    <row r="198" spans="1:8" x14ac:dyDescent="0.35">
      <c r="A198" s="12">
        <v>197</v>
      </c>
      <c r="B198" s="15">
        <v>10</v>
      </c>
      <c r="C198" s="16">
        <v>90</v>
      </c>
      <c r="D198" s="16">
        <v>240</v>
      </c>
      <c r="E198" s="16">
        <v>-6.3057464510249543</v>
      </c>
      <c r="F198" s="16">
        <v>-7.5148959869971721</v>
      </c>
      <c r="G198" s="16">
        <v>5.9156343545718085E-16</v>
      </c>
      <c r="H198" s="16">
        <v>9.81</v>
      </c>
    </row>
    <row r="199" spans="1:8" x14ac:dyDescent="0.35">
      <c r="A199" s="12">
        <v>198</v>
      </c>
      <c r="B199" s="15">
        <v>10</v>
      </c>
      <c r="C199" s="16">
        <v>90</v>
      </c>
      <c r="D199" s="16">
        <v>280</v>
      </c>
      <c r="E199" s="16">
        <v>-3.6243106884032073E-15</v>
      </c>
      <c r="F199" s="16">
        <v>-9.81</v>
      </c>
      <c r="G199" s="16">
        <v>5.9156343545718085E-16</v>
      </c>
      <c r="H199" s="16">
        <v>9.81</v>
      </c>
    </row>
    <row r="200" spans="1:8" x14ac:dyDescent="0.35">
      <c r="A200" s="12">
        <v>199</v>
      </c>
      <c r="B200" s="15">
        <v>10</v>
      </c>
      <c r="C200" s="16">
        <v>90</v>
      </c>
      <c r="D200" s="16">
        <v>320</v>
      </c>
      <c r="E200" s="16">
        <v>6.3057464510249481</v>
      </c>
      <c r="F200" s="16">
        <v>-7.5148959869971765</v>
      </c>
      <c r="G200" s="16">
        <v>5.9156343545718085E-16</v>
      </c>
      <c r="H200" s="16">
        <v>9.81</v>
      </c>
    </row>
    <row r="201" spans="1:8" x14ac:dyDescent="0.35">
      <c r="A201" s="12">
        <v>200</v>
      </c>
      <c r="B201" s="15">
        <v>10</v>
      </c>
      <c r="C201" s="16">
        <v>90</v>
      </c>
      <c r="D201" s="16">
        <v>360</v>
      </c>
      <c r="E201" s="16">
        <v>9.6609640570497604</v>
      </c>
      <c r="F201" s="16">
        <v>-1.7034886229125892</v>
      </c>
      <c r="G201" s="16">
        <v>5.9156343545718085E-16</v>
      </c>
      <c r="H201" s="16">
        <v>9.81</v>
      </c>
    </row>
    <row r="202" spans="1:8" x14ac:dyDescent="0.35">
      <c r="A202" s="12">
        <v>201</v>
      </c>
      <c r="B202" s="15">
        <v>20</v>
      </c>
      <c r="C202" s="16">
        <v>0</v>
      </c>
      <c r="D202" s="16">
        <v>0</v>
      </c>
      <c r="E202" s="16">
        <v>0</v>
      </c>
      <c r="F202" s="16">
        <v>-3.3552176060248105</v>
      </c>
      <c r="G202" s="16">
        <v>9.2183846099097622</v>
      </c>
      <c r="H202" s="16">
        <v>9.81</v>
      </c>
    </row>
    <row r="203" spans="1:8" x14ac:dyDescent="0.35">
      <c r="A203" s="12">
        <v>202</v>
      </c>
      <c r="B203" s="15">
        <v>20</v>
      </c>
      <c r="C203" s="16">
        <v>0</v>
      </c>
      <c r="D203" s="16">
        <v>40</v>
      </c>
      <c r="E203" s="16">
        <v>2.1566923049548805</v>
      </c>
      <c r="F203" s="16">
        <v>-2.5702458025502661</v>
      </c>
      <c r="G203" s="16">
        <v>9.2183846099097622</v>
      </c>
      <c r="H203" s="16">
        <v>9.81</v>
      </c>
    </row>
    <row r="204" spans="1:8" x14ac:dyDescent="0.35">
      <c r="A204" s="12">
        <v>203</v>
      </c>
      <c r="B204" s="15">
        <v>20</v>
      </c>
      <c r="C204" s="16">
        <v>0</v>
      </c>
      <c r="D204" s="16">
        <v>80</v>
      </c>
      <c r="E204" s="16">
        <v>3.3042443114562934</v>
      </c>
      <c r="F204" s="16">
        <v>-0.58262742296220915</v>
      </c>
      <c r="G204" s="16">
        <v>9.2183846099097622</v>
      </c>
      <c r="H204" s="16">
        <v>9.81</v>
      </c>
    </row>
    <row r="205" spans="1:8" x14ac:dyDescent="0.35">
      <c r="A205" s="12">
        <v>204</v>
      </c>
      <c r="B205" s="15">
        <v>20</v>
      </c>
      <c r="C205" s="16">
        <v>0</v>
      </c>
      <c r="D205" s="16">
        <v>120</v>
      </c>
      <c r="E205" s="16">
        <v>2.9057036820422941</v>
      </c>
      <c r="F205" s="16">
        <v>1.6776088030124043</v>
      </c>
      <c r="G205" s="16">
        <v>9.2183846099097622</v>
      </c>
      <c r="H205" s="16">
        <v>9.81</v>
      </c>
    </row>
    <row r="206" spans="1:8" x14ac:dyDescent="0.35">
      <c r="A206" s="12">
        <v>205</v>
      </c>
      <c r="B206" s="15">
        <v>20</v>
      </c>
      <c r="C206" s="16">
        <v>0</v>
      </c>
      <c r="D206" s="16">
        <v>160</v>
      </c>
      <c r="E206" s="16">
        <v>1.1475520065014131</v>
      </c>
      <c r="F206" s="16">
        <v>3.1528732255124754</v>
      </c>
      <c r="G206" s="16">
        <v>9.2183846099097622</v>
      </c>
      <c r="H206" s="16">
        <v>9.81</v>
      </c>
    </row>
    <row r="207" spans="1:8" x14ac:dyDescent="0.35">
      <c r="A207" s="12">
        <v>206</v>
      </c>
      <c r="B207" s="15">
        <v>20</v>
      </c>
      <c r="C207" s="16">
        <v>0</v>
      </c>
      <c r="D207" s="16">
        <v>200</v>
      </c>
      <c r="E207" s="16">
        <v>-1.1475520065014124</v>
      </c>
      <c r="F207" s="16">
        <v>3.1528732255124758</v>
      </c>
      <c r="G207" s="16">
        <v>9.2183846099097622</v>
      </c>
      <c r="H207" s="16">
        <v>9.81</v>
      </c>
    </row>
    <row r="208" spans="1:8" x14ac:dyDescent="0.35">
      <c r="A208" s="12">
        <v>207</v>
      </c>
      <c r="B208" s="15">
        <v>20</v>
      </c>
      <c r="C208" s="16">
        <v>0</v>
      </c>
      <c r="D208" s="16">
        <v>240</v>
      </c>
      <c r="E208" s="16">
        <v>-2.9057036820422932</v>
      </c>
      <c r="F208" s="16">
        <v>1.6776088030124066</v>
      </c>
      <c r="G208" s="16">
        <v>9.2183846099097622</v>
      </c>
      <c r="H208" s="16">
        <v>9.81</v>
      </c>
    </row>
    <row r="209" spans="1:8" x14ac:dyDescent="0.35">
      <c r="A209" s="12">
        <v>208</v>
      </c>
      <c r="B209" s="15">
        <v>20</v>
      </c>
      <c r="C209" s="16">
        <v>0</v>
      </c>
      <c r="D209" s="16">
        <v>280</v>
      </c>
      <c r="E209" s="16">
        <v>-3.3042443114562934</v>
      </c>
      <c r="F209" s="16">
        <v>-0.58262742296220771</v>
      </c>
      <c r="G209" s="16">
        <v>9.2183846099097622</v>
      </c>
      <c r="H209" s="16">
        <v>9.81</v>
      </c>
    </row>
    <row r="210" spans="1:8" x14ac:dyDescent="0.35">
      <c r="A210" s="12">
        <v>209</v>
      </c>
      <c r="B210" s="15">
        <v>20</v>
      </c>
      <c r="C210" s="16">
        <v>0</v>
      </c>
      <c r="D210" s="16">
        <v>320</v>
      </c>
      <c r="E210" s="16">
        <v>-2.1566923049548814</v>
      </c>
      <c r="F210" s="16">
        <v>-2.5702458025502657</v>
      </c>
      <c r="G210" s="16">
        <v>9.2183846099097622</v>
      </c>
      <c r="H210" s="16">
        <v>9.81</v>
      </c>
    </row>
    <row r="211" spans="1:8" x14ac:dyDescent="0.35">
      <c r="A211" s="12">
        <v>210</v>
      </c>
      <c r="B211" s="15">
        <v>20</v>
      </c>
      <c r="C211" s="16">
        <v>0</v>
      </c>
      <c r="D211" s="16">
        <v>360</v>
      </c>
      <c r="E211" s="16">
        <v>-8.2179130033222586E-16</v>
      </c>
      <c r="F211" s="16">
        <v>-3.3552176060248105</v>
      </c>
      <c r="G211" s="16">
        <v>9.2183846099097622</v>
      </c>
      <c r="H211" s="16">
        <v>9.81</v>
      </c>
    </row>
    <row r="212" spans="1:8" x14ac:dyDescent="0.35">
      <c r="A212" s="12">
        <v>211</v>
      </c>
      <c r="B212" s="15">
        <v>20</v>
      </c>
      <c r="C212" s="16">
        <v>10</v>
      </c>
      <c r="D212" s="16">
        <v>0</v>
      </c>
      <c r="E212" s="16">
        <v>1.6007556885437066</v>
      </c>
      <c r="F212" s="16">
        <v>-3.3552176060248105</v>
      </c>
      <c r="G212" s="16">
        <v>9.0783366340875524</v>
      </c>
      <c r="H212" s="16">
        <v>9.81</v>
      </c>
    </row>
    <row r="213" spans="1:8" x14ac:dyDescent="0.35">
      <c r="A213" s="12">
        <v>212</v>
      </c>
      <c r="B213" s="15">
        <v>20</v>
      </c>
      <c r="C213" s="16">
        <v>10</v>
      </c>
      <c r="D213" s="16">
        <v>40</v>
      </c>
      <c r="E213" s="16">
        <v>3.3829423049548804</v>
      </c>
      <c r="F213" s="16">
        <v>-1.5412998798191266</v>
      </c>
      <c r="G213" s="16">
        <v>9.0783366340875524</v>
      </c>
      <c r="H213" s="16">
        <v>9.81</v>
      </c>
    </row>
    <row r="214" spans="1:8" x14ac:dyDescent="0.35">
      <c r="A214" s="12">
        <v>213</v>
      </c>
      <c r="B214" s="15">
        <v>20</v>
      </c>
      <c r="C214" s="16">
        <v>10</v>
      </c>
      <c r="D214" s="16">
        <v>80</v>
      </c>
      <c r="E214" s="16">
        <v>3.5822126196618802</v>
      </c>
      <c r="F214" s="16">
        <v>0.99380918979402832</v>
      </c>
      <c r="G214" s="16">
        <v>9.0783366340875524</v>
      </c>
      <c r="H214" s="16">
        <v>9.81</v>
      </c>
    </row>
    <row r="215" spans="1:8" x14ac:dyDescent="0.35">
      <c r="A215" s="12">
        <v>214</v>
      </c>
      <c r="B215" s="15">
        <v>20</v>
      </c>
      <c r="C215" s="16">
        <v>10</v>
      </c>
      <c r="D215" s="16">
        <v>120</v>
      </c>
      <c r="E215" s="16">
        <v>2.1053258377704411</v>
      </c>
      <c r="F215" s="16">
        <v>3.0639038945437047</v>
      </c>
      <c r="G215" s="16">
        <v>9.0783366340875524</v>
      </c>
      <c r="H215" s="16">
        <v>9.81</v>
      </c>
    </row>
    <row r="216" spans="1:8" x14ac:dyDescent="0.35">
      <c r="A216" s="12">
        <v>215</v>
      </c>
      <c r="B216" s="15">
        <v>20</v>
      </c>
      <c r="C216" s="16">
        <v>10</v>
      </c>
      <c r="D216" s="16">
        <v>160</v>
      </c>
      <c r="E216" s="16">
        <v>-0.35666630170417368</v>
      </c>
      <c r="F216" s="16">
        <v>3.7003639155375732</v>
      </c>
      <c r="G216" s="16">
        <v>9.0783366340875524</v>
      </c>
      <c r="H216" s="16">
        <v>9.81</v>
      </c>
    </row>
    <row r="217" spans="1:8" x14ac:dyDescent="0.35">
      <c r="A217" s="12">
        <v>216</v>
      </c>
      <c r="B217" s="15">
        <v>20</v>
      </c>
      <c r="C217" s="16">
        <v>10</v>
      </c>
      <c r="D217" s="16">
        <v>200</v>
      </c>
      <c r="E217" s="16">
        <v>-2.6517703147069995</v>
      </c>
      <c r="F217" s="16">
        <v>2.6053825354873776</v>
      </c>
      <c r="G217" s="16">
        <v>9.0783366340875524</v>
      </c>
      <c r="H217" s="16">
        <v>9.81</v>
      </c>
    </row>
    <row r="218" spans="1:8" x14ac:dyDescent="0.35">
      <c r="A218" s="12">
        <v>217</v>
      </c>
      <c r="B218" s="15">
        <v>20</v>
      </c>
      <c r="C218" s="16">
        <v>10</v>
      </c>
      <c r="D218" s="16">
        <v>240</v>
      </c>
      <c r="E218" s="16">
        <v>-3.7060815263141471</v>
      </c>
      <c r="F218" s="16">
        <v>0.29131371148110619</v>
      </c>
      <c r="G218" s="16">
        <v>9.0783366340875524</v>
      </c>
      <c r="H218" s="16">
        <v>9.81</v>
      </c>
    </row>
    <row r="219" spans="1:8" x14ac:dyDescent="0.35">
      <c r="A219" s="12">
        <v>218</v>
      </c>
      <c r="B219" s="15">
        <v>20</v>
      </c>
      <c r="C219" s="16">
        <v>10</v>
      </c>
      <c r="D219" s="16">
        <v>280</v>
      </c>
      <c r="E219" s="16">
        <v>-3.026276003250707</v>
      </c>
      <c r="F219" s="16">
        <v>-2.1590640357184454</v>
      </c>
      <c r="G219" s="16">
        <v>9.0783366340875524</v>
      </c>
      <c r="H219" s="16">
        <v>9.81</v>
      </c>
    </row>
    <row r="220" spans="1:8" x14ac:dyDescent="0.35">
      <c r="A220" s="12">
        <v>219</v>
      </c>
      <c r="B220" s="15">
        <v>20</v>
      </c>
      <c r="C220" s="16">
        <v>10</v>
      </c>
      <c r="D220" s="16">
        <v>320</v>
      </c>
      <c r="E220" s="16">
        <v>-0.930442304954882</v>
      </c>
      <c r="F220" s="16">
        <v>-3.5991917252814054</v>
      </c>
      <c r="G220" s="16">
        <v>9.0783366340875524</v>
      </c>
      <c r="H220" s="16">
        <v>9.81</v>
      </c>
    </row>
    <row r="221" spans="1:8" x14ac:dyDescent="0.35">
      <c r="A221" s="12">
        <v>220</v>
      </c>
      <c r="B221" s="15">
        <v>20</v>
      </c>
      <c r="C221" s="16">
        <v>10</v>
      </c>
      <c r="D221" s="16">
        <v>360</v>
      </c>
      <c r="E221" s="16">
        <v>1.6007556885437058</v>
      </c>
      <c r="F221" s="16">
        <v>-3.3552176060248109</v>
      </c>
      <c r="G221" s="16">
        <v>9.0783366340875524</v>
      </c>
      <c r="H221" s="16">
        <v>9.81</v>
      </c>
    </row>
    <row r="222" spans="1:8" x14ac:dyDescent="0.35">
      <c r="A222" s="12">
        <v>221</v>
      </c>
      <c r="B222" s="15">
        <v>20</v>
      </c>
      <c r="C222" s="16">
        <v>20</v>
      </c>
      <c r="D222" s="16">
        <v>0</v>
      </c>
      <c r="E222" s="16">
        <v>3.1528732255124758</v>
      </c>
      <c r="F222" s="16">
        <v>-3.3552176060248105</v>
      </c>
      <c r="G222" s="16">
        <v>8.6624479934985885</v>
      </c>
      <c r="H222" s="16">
        <v>9.81</v>
      </c>
    </row>
    <row r="223" spans="1:8" x14ac:dyDescent="0.35">
      <c r="A223" s="12">
        <v>222</v>
      </c>
      <c r="B223" s="15">
        <v>20</v>
      </c>
      <c r="C223" s="16">
        <v>20</v>
      </c>
      <c r="D223" s="16">
        <v>40</v>
      </c>
      <c r="E223" s="16">
        <v>4.5719333192173206</v>
      </c>
      <c r="F223" s="16">
        <v>-0.54361795827841297</v>
      </c>
      <c r="G223" s="16">
        <v>8.6624479934985885</v>
      </c>
      <c r="H223" s="16">
        <v>9.81</v>
      </c>
    </row>
    <row r="224" spans="1:8" x14ac:dyDescent="0.35">
      <c r="A224" s="12">
        <v>223</v>
      </c>
      <c r="B224" s="15">
        <v>20</v>
      </c>
      <c r="C224" s="16">
        <v>20</v>
      </c>
      <c r="D224" s="16">
        <v>80</v>
      </c>
      <c r="E224" s="16">
        <v>3.8517350014813916</v>
      </c>
      <c r="F224" s="16">
        <v>2.5223465737870843</v>
      </c>
      <c r="G224" s="16">
        <v>8.6624479934985885</v>
      </c>
      <c r="H224" s="16">
        <v>9.81</v>
      </c>
    </row>
    <row r="225" spans="1:8" x14ac:dyDescent="0.35">
      <c r="A225" s="12">
        <v>224</v>
      </c>
      <c r="B225" s="15">
        <v>20</v>
      </c>
      <c r="C225" s="16">
        <v>20</v>
      </c>
      <c r="D225" s="16">
        <v>120</v>
      </c>
      <c r="E225" s="16">
        <v>1.3292670692860571</v>
      </c>
      <c r="F225" s="16">
        <v>4.4080771112179917</v>
      </c>
      <c r="G225" s="16">
        <v>8.6624479934985885</v>
      </c>
      <c r="H225" s="16">
        <v>9.81</v>
      </c>
    </row>
    <row r="226" spans="1:8" x14ac:dyDescent="0.35">
      <c r="A226" s="12">
        <v>225</v>
      </c>
      <c r="B226" s="15">
        <v>20</v>
      </c>
      <c r="C226" s="16">
        <v>20</v>
      </c>
      <c r="D226" s="16">
        <v>160</v>
      </c>
      <c r="E226" s="16">
        <v>-1.815179697786125</v>
      </c>
      <c r="F226" s="16">
        <v>4.2312193779899161</v>
      </c>
      <c r="G226" s="16">
        <v>8.6624479934985885</v>
      </c>
      <c r="H226" s="16">
        <v>9.81</v>
      </c>
    </row>
    <row r="227" spans="1:8" x14ac:dyDescent="0.35">
      <c r="A227" s="12">
        <v>226</v>
      </c>
      <c r="B227" s="15">
        <v>20</v>
      </c>
      <c r="C227" s="16">
        <v>20</v>
      </c>
      <c r="D227" s="16">
        <v>200</v>
      </c>
      <c r="E227" s="16">
        <v>-4.1102837107889512</v>
      </c>
      <c r="F227" s="16">
        <v>2.0745270730350356</v>
      </c>
      <c r="G227" s="16">
        <v>8.6624479934985885</v>
      </c>
      <c r="H227" s="16">
        <v>9.81</v>
      </c>
    </row>
    <row r="228" spans="1:8" x14ac:dyDescent="0.35">
      <c r="A228" s="12">
        <v>227</v>
      </c>
      <c r="B228" s="15">
        <v>20</v>
      </c>
      <c r="C228" s="16">
        <v>20</v>
      </c>
      <c r="D228" s="16">
        <v>240</v>
      </c>
      <c r="E228" s="16">
        <v>-4.4821402947985325</v>
      </c>
      <c r="F228" s="16">
        <v>-1.0528595051931797</v>
      </c>
      <c r="G228" s="16">
        <v>8.6624479934985885</v>
      </c>
      <c r="H228" s="16">
        <v>9.81</v>
      </c>
    </row>
    <row r="229" spans="1:8" x14ac:dyDescent="0.35">
      <c r="A229" s="12">
        <v>228</v>
      </c>
      <c r="B229" s="15">
        <v>20</v>
      </c>
      <c r="C229" s="16">
        <v>20</v>
      </c>
      <c r="D229" s="16">
        <v>280</v>
      </c>
      <c r="E229" s="16">
        <v>-2.7567536214311961</v>
      </c>
      <c r="F229" s="16">
        <v>-3.6876014197115015</v>
      </c>
      <c r="G229" s="16">
        <v>8.6624479934985885</v>
      </c>
      <c r="H229" s="16">
        <v>9.81</v>
      </c>
    </row>
    <row r="230" spans="1:8" x14ac:dyDescent="0.35">
      <c r="A230" s="12">
        <v>229</v>
      </c>
      <c r="B230" s="15">
        <v>20</v>
      </c>
      <c r="C230" s="16">
        <v>20</v>
      </c>
      <c r="D230" s="16">
        <v>320</v>
      </c>
      <c r="E230" s="16">
        <v>0.25854870930755813</v>
      </c>
      <c r="F230" s="16">
        <v>-4.5968736468221199</v>
      </c>
      <c r="G230" s="16">
        <v>8.6624479934985885</v>
      </c>
      <c r="H230" s="16">
        <v>9.81</v>
      </c>
    </row>
    <row r="231" spans="1:8" x14ac:dyDescent="0.35">
      <c r="A231" s="12">
        <v>230</v>
      </c>
      <c r="B231" s="15">
        <v>20</v>
      </c>
      <c r="C231" s="16">
        <v>20</v>
      </c>
      <c r="D231" s="16">
        <v>360</v>
      </c>
      <c r="E231" s="16">
        <v>3.1528732255124745</v>
      </c>
      <c r="F231" s="16">
        <v>-3.3552176060248109</v>
      </c>
      <c r="G231" s="16">
        <v>8.6624479934985885</v>
      </c>
      <c r="H231" s="16">
        <v>9.81</v>
      </c>
    </row>
    <row r="232" spans="1:8" x14ac:dyDescent="0.35">
      <c r="A232" s="12">
        <v>231</v>
      </c>
      <c r="B232" s="15">
        <v>20</v>
      </c>
      <c r="C232" s="16">
        <v>30</v>
      </c>
      <c r="D232" s="16">
        <v>0</v>
      </c>
      <c r="E232" s="16">
        <v>4.6091923049548802</v>
      </c>
      <c r="F232" s="16">
        <v>-3.3552176060248105</v>
      </c>
      <c r="G232" s="16">
        <v>7.9833552540373578</v>
      </c>
      <c r="H232" s="16">
        <v>9.81</v>
      </c>
    </row>
    <row r="233" spans="1:8" x14ac:dyDescent="0.35">
      <c r="A233" s="12">
        <v>232</v>
      </c>
      <c r="B233" s="15">
        <v>20</v>
      </c>
      <c r="C233" s="16">
        <v>30</v>
      </c>
      <c r="D233" s="16">
        <v>40</v>
      </c>
      <c r="E233" s="16">
        <v>5.6875384574323204</v>
      </c>
      <c r="F233" s="16">
        <v>0.39248590173727166</v>
      </c>
      <c r="G233" s="16">
        <v>7.9833552540373578</v>
      </c>
      <c r="H233" s="16">
        <v>9.81</v>
      </c>
    </row>
    <row r="234" spans="1:8" x14ac:dyDescent="0.35">
      <c r="A234" s="12">
        <v>233</v>
      </c>
      <c r="B234" s="15">
        <v>20</v>
      </c>
      <c r="C234" s="16">
        <v>30</v>
      </c>
      <c r="D234" s="16">
        <v>80</v>
      </c>
      <c r="E234" s="16">
        <v>4.1046221557281468</v>
      </c>
      <c r="F234" s="16">
        <v>3.956540894081567</v>
      </c>
      <c r="G234" s="16">
        <v>7.9833552540373578</v>
      </c>
      <c r="H234" s="16">
        <v>9.81</v>
      </c>
    </row>
    <row r="235" spans="1:8" x14ac:dyDescent="0.35">
      <c r="A235" s="12">
        <v>234</v>
      </c>
      <c r="B235" s="15">
        <v>20</v>
      </c>
      <c r="C235" s="16">
        <v>30</v>
      </c>
      <c r="D235" s="16">
        <v>120</v>
      </c>
      <c r="E235" s="16">
        <v>0.60110752956485491</v>
      </c>
      <c r="F235" s="16">
        <v>5.6692864300310823</v>
      </c>
      <c r="G235" s="16">
        <v>7.9833552540373578</v>
      </c>
      <c r="H235" s="16">
        <v>9.81</v>
      </c>
    </row>
    <row r="236" spans="1:8" x14ac:dyDescent="0.35">
      <c r="A236" s="12">
        <v>235</v>
      </c>
      <c r="B236" s="15">
        <v>20</v>
      </c>
      <c r="C236" s="16">
        <v>30</v>
      </c>
      <c r="D236" s="16">
        <v>160</v>
      </c>
      <c r="E236" s="16">
        <v>-3.1836719902478801</v>
      </c>
      <c r="F236" s="16">
        <v>4.7293098382687138</v>
      </c>
      <c r="G236" s="16">
        <v>7.9833552540373578</v>
      </c>
      <c r="H236" s="16">
        <v>9.8100000000000023</v>
      </c>
    </row>
    <row r="237" spans="1:8" x14ac:dyDescent="0.35">
      <c r="A237" s="12">
        <v>236</v>
      </c>
      <c r="B237" s="15">
        <v>20</v>
      </c>
      <c r="C237" s="16">
        <v>30</v>
      </c>
      <c r="D237" s="16">
        <v>200</v>
      </c>
      <c r="E237" s="16">
        <v>-5.4787760032507062</v>
      </c>
      <c r="F237" s="16">
        <v>1.5764366127562384</v>
      </c>
      <c r="G237" s="16">
        <v>7.9833552540373578</v>
      </c>
      <c r="H237" s="16">
        <v>9.8100000000000023</v>
      </c>
    </row>
    <row r="238" spans="1:8" x14ac:dyDescent="0.35">
      <c r="A238" s="12">
        <v>237</v>
      </c>
      <c r="B238" s="15">
        <v>20</v>
      </c>
      <c r="C238" s="16">
        <v>30</v>
      </c>
      <c r="D238" s="16">
        <v>240</v>
      </c>
      <c r="E238" s="16">
        <v>-5.2102998345197351</v>
      </c>
      <c r="F238" s="16">
        <v>-2.3140688240062706</v>
      </c>
      <c r="G238" s="16">
        <v>7.9833552540373578</v>
      </c>
      <c r="H238" s="16">
        <v>9.81</v>
      </c>
    </row>
    <row r="239" spans="1:8" x14ac:dyDescent="0.35">
      <c r="A239" s="12">
        <v>238</v>
      </c>
      <c r="B239" s="15">
        <v>20</v>
      </c>
      <c r="C239" s="16">
        <v>30</v>
      </c>
      <c r="D239" s="16">
        <v>280</v>
      </c>
      <c r="E239" s="16">
        <v>-2.5038664671844422</v>
      </c>
      <c r="F239" s="16">
        <v>-5.1217957400059841</v>
      </c>
      <c r="G239" s="16">
        <v>7.9833552540373578</v>
      </c>
      <c r="H239" s="16">
        <v>9.8100000000000023</v>
      </c>
    </row>
    <row r="240" spans="1:8" x14ac:dyDescent="0.35">
      <c r="A240" s="12">
        <v>239</v>
      </c>
      <c r="B240" s="15">
        <v>20</v>
      </c>
      <c r="C240" s="16">
        <v>30</v>
      </c>
      <c r="D240" s="16">
        <v>320</v>
      </c>
      <c r="E240" s="16">
        <v>1.3741538475225574</v>
      </c>
      <c r="F240" s="16">
        <v>-5.5329775068378053</v>
      </c>
      <c r="G240" s="16">
        <v>7.9833552540373578</v>
      </c>
      <c r="H240" s="16">
        <v>9.81</v>
      </c>
    </row>
    <row r="241" spans="1:8" x14ac:dyDescent="0.35">
      <c r="A241" s="12">
        <v>240</v>
      </c>
      <c r="B241" s="15">
        <v>20</v>
      </c>
      <c r="C241" s="16">
        <v>30</v>
      </c>
      <c r="D241" s="16">
        <v>360</v>
      </c>
      <c r="E241" s="16">
        <v>4.6091923049548802</v>
      </c>
      <c r="F241" s="16">
        <v>-3.3552176060248113</v>
      </c>
      <c r="G241" s="16">
        <v>7.9833552540373578</v>
      </c>
      <c r="H241" s="16">
        <v>9.8100000000000023</v>
      </c>
    </row>
    <row r="242" spans="1:8" x14ac:dyDescent="0.35">
      <c r="A242" s="12">
        <v>241</v>
      </c>
      <c r="B242" s="15">
        <v>20</v>
      </c>
      <c r="C242" s="16">
        <v>40</v>
      </c>
      <c r="D242" s="16">
        <v>0</v>
      </c>
      <c r="E242" s="16">
        <v>5.9254634085750766</v>
      </c>
      <c r="F242" s="16">
        <v>-3.3552176060248105</v>
      </c>
      <c r="G242" s="16">
        <v>7.0616923049548808</v>
      </c>
      <c r="H242" s="16">
        <v>9.81</v>
      </c>
    </row>
    <row r="243" spans="1:8" x14ac:dyDescent="0.35">
      <c r="A243" s="12">
        <v>242</v>
      </c>
      <c r="B243" s="15">
        <v>20</v>
      </c>
      <c r="C243" s="16">
        <v>40</v>
      </c>
      <c r="D243" s="16">
        <v>40</v>
      </c>
      <c r="E243" s="16">
        <v>6.6958606219986567</v>
      </c>
      <c r="F243" s="16">
        <v>1.2385686581327606</v>
      </c>
      <c r="G243" s="16">
        <v>7.0616923049548808</v>
      </c>
      <c r="H243" s="16">
        <v>9.81</v>
      </c>
    </row>
    <row r="244" spans="1:8" x14ac:dyDescent="0.35">
      <c r="A244" s="12">
        <v>243</v>
      </c>
      <c r="B244" s="15">
        <v>20</v>
      </c>
      <c r="C244" s="16">
        <v>40</v>
      </c>
      <c r="D244" s="16">
        <v>80</v>
      </c>
      <c r="E244" s="16">
        <v>4.3331902341874331</v>
      </c>
      <c r="F244" s="16">
        <v>5.2528148819926717</v>
      </c>
      <c r="G244" s="16">
        <v>7.0616923049548808</v>
      </c>
      <c r="H244" s="16">
        <v>9.81</v>
      </c>
    </row>
    <row r="245" spans="1:8" x14ac:dyDescent="0.35">
      <c r="A245" s="12">
        <v>244</v>
      </c>
      <c r="B245" s="15">
        <v>20</v>
      </c>
      <c r="C245" s="16">
        <v>40</v>
      </c>
      <c r="D245" s="16">
        <v>120</v>
      </c>
      <c r="E245" s="16">
        <v>-5.7028022245242595E-2</v>
      </c>
      <c r="F245" s="16">
        <v>6.8092106440335511</v>
      </c>
      <c r="G245" s="16">
        <v>7.0616923049548808</v>
      </c>
      <c r="H245" s="16">
        <v>9.81</v>
      </c>
    </row>
    <row r="246" spans="1:8" x14ac:dyDescent="0.35">
      <c r="A246" s="12">
        <v>245</v>
      </c>
      <c r="B246" s="15">
        <v>20</v>
      </c>
      <c r="C246" s="16">
        <v>40</v>
      </c>
      <c r="D246" s="16">
        <v>160</v>
      </c>
      <c r="E246" s="16">
        <v>-4.4205622332735022</v>
      </c>
      <c r="F246" s="16">
        <v>5.1795010697843296</v>
      </c>
      <c r="G246" s="16">
        <v>7.0616923049548808</v>
      </c>
      <c r="H246" s="16">
        <v>9.81</v>
      </c>
    </row>
    <row r="247" spans="1:8" x14ac:dyDescent="0.35">
      <c r="A247" s="12">
        <v>246</v>
      </c>
      <c r="B247" s="15">
        <v>20</v>
      </c>
      <c r="C247" s="16">
        <v>40</v>
      </c>
      <c r="D247" s="16">
        <v>200</v>
      </c>
      <c r="E247" s="16">
        <v>-6.7156662462763279</v>
      </c>
      <c r="F247" s="16">
        <v>1.1262453812406228</v>
      </c>
      <c r="G247" s="16">
        <v>7.0616923049548808</v>
      </c>
      <c r="H247" s="16">
        <v>9.81</v>
      </c>
    </row>
    <row r="248" spans="1:8" x14ac:dyDescent="0.35">
      <c r="A248" s="12">
        <v>247</v>
      </c>
      <c r="B248" s="15">
        <v>20</v>
      </c>
      <c r="C248" s="16">
        <v>40</v>
      </c>
      <c r="D248" s="16">
        <v>240</v>
      </c>
      <c r="E248" s="16">
        <v>-5.8684353863298337</v>
      </c>
      <c r="F248" s="16">
        <v>-3.4539930380087389</v>
      </c>
      <c r="G248" s="16">
        <v>7.0616923049548808</v>
      </c>
      <c r="H248" s="16">
        <v>9.81</v>
      </c>
    </row>
    <row r="249" spans="1:8" x14ac:dyDescent="0.35">
      <c r="A249" s="12">
        <v>248</v>
      </c>
      <c r="B249" s="15">
        <v>20</v>
      </c>
      <c r="C249" s="16">
        <v>40</v>
      </c>
      <c r="D249" s="16">
        <v>280</v>
      </c>
      <c r="E249" s="16">
        <v>-2.2752983887251559</v>
      </c>
      <c r="F249" s="16">
        <v>-6.4180697279170884</v>
      </c>
      <c r="G249" s="16">
        <v>7.0616923049548808</v>
      </c>
      <c r="H249" s="16">
        <v>9.81</v>
      </c>
    </row>
    <row r="250" spans="1:8" x14ac:dyDescent="0.35">
      <c r="A250" s="12">
        <v>249</v>
      </c>
      <c r="B250" s="15">
        <v>20</v>
      </c>
      <c r="C250" s="16">
        <v>40</v>
      </c>
      <c r="D250" s="16">
        <v>320</v>
      </c>
      <c r="E250" s="16">
        <v>2.382476012088893</v>
      </c>
      <c r="F250" s="16">
        <v>-6.3790602632332947</v>
      </c>
      <c r="G250" s="16">
        <v>7.0616923049548808</v>
      </c>
      <c r="H250" s="16">
        <v>9.81</v>
      </c>
    </row>
    <row r="251" spans="1:8" x14ac:dyDescent="0.35">
      <c r="A251" s="12">
        <v>250</v>
      </c>
      <c r="B251" s="15">
        <v>20</v>
      </c>
      <c r="C251" s="16">
        <v>40</v>
      </c>
      <c r="D251" s="16">
        <v>360</v>
      </c>
      <c r="E251" s="16">
        <v>5.9254634085750757</v>
      </c>
      <c r="F251" s="16">
        <v>-3.3552176060248118</v>
      </c>
      <c r="G251" s="16">
        <v>7.0616923049548808</v>
      </c>
      <c r="H251" s="16">
        <v>9.81</v>
      </c>
    </row>
    <row r="252" spans="1:8" x14ac:dyDescent="0.35">
      <c r="A252" s="12">
        <v>251</v>
      </c>
      <c r="B252" s="15">
        <v>20</v>
      </c>
      <c r="C252" s="16">
        <v>50</v>
      </c>
      <c r="D252" s="16">
        <v>0</v>
      </c>
      <c r="E252" s="16">
        <v>7.0616923049548808</v>
      </c>
      <c r="F252" s="16">
        <v>-3.3552176060248105</v>
      </c>
      <c r="G252" s="16">
        <v>5.9254634085750775</v>
      </c>
      <c r="H252" s="16">
        <v>9.81</v>
      </c>
    </row>
    <row r="253" spans="1:8" x14ac:dyDescent="0.35">
      <c r="A253" s="12">
        <v>252</v>
      </c>
      <c r="B253" s="15">
        <v>20</v>
      </c>
      <c r="C253" s="16">
        <v>50</v>
      </c>
      <c r="D253" s="16">
        <v>40</v>
      </c>
      <c r="E253" s="16">
        <v>7.566262454181615</v>
      </c>
      <c r="F253" s="16">
        <v>1.9689225144935096</v>
      </c>
      <c r="G253" s="16">
        <v>5.9254634085750775</v>
      </c>
      <c r="H253" s="16">
        <v>9.81</v>
      </c>
    </row>
    <row r="254" spans="1:8" x14ac:dyDescent="0.35">
      <c r="A254" s="12">
        <v>253</v>
      </c>
      <c r="B254" s="15">
        <v>20</v>
      </c>
      <c r="C254" s="16">
        <v>50</v>
      </c>
      <c r="D254" s="16">
        <v>80</v>
      </c>
      <c r="E254" s="16">
        <v>4.5304943114562937</v>
      </c>
      <c r="F254" s="16">
        <v>6.3717819083440066</v>
      </c>
      <c r="G254" s="16">
        <v>5.9254634085750775</v>
      </c>
      <c r="H254" s="16">
        <v>9.81</v>
      </c>
    </row>
    <row r="255" spans="1:8" x14ac:dyDescent="0.35">
      <c r="A255" s="12">
        <v>254</v>
      </c>
      <c r="B255" s="15">
        <v>20</v>
      </c>
      <c r="C255" s="16">
        <v>50</v>
      </c>
      <c r="D255" s="16">
        <v>120</v>
      </c>
      <c r="E255" s="16">
        <v>-0.62514247043514481</v>
      </c>
      <c r="F255" s="16">
        <v>7.7932137328124185</v>
      </c>
      <c r="G255" s="16">
        <v>5.9254634085750775</v>
      </c>
      <c r="H255" s="16">
        <v>9.81</v>
      </c>
    </row>
    <row r="256" spans="1:8" x14ac:dyDescent="0.35">
      <c r="A256" s="12">
        <v>255</v>
      </c>
      <c r="B256" s="15">
        <v>20</v>
      </c>
      <c r="C256" s="16">
        <v>50</v>
      </c>
      <c r="D256" s="16">
        <v>160</v>
      </c>
      <c r="E256" s="16">
        <v>-5.488268142725321</v>
      </c>
      <c r="F256" s="16">
        <v>5.5681142397749168</v>
      </c>
      <c r="G256" s="16">
        <v>5.9254634085750775</v>
      </c>
      <c r="H256" s="16">
        <v>9.81</v>
      </c>
    </row>
    <row r="257" spans="1:8" x14ac:dyDescent="0.35">
      <c r="A257" s="12">
        <v>256</v>
      </c>
      <c r="B257" s="15">
        <v>20</v>
      </c>
      <c r="C257" s="16">
        <v>50</v>
      </c>
      <c r="D257" s="16">
        <v>200</v>
      </c>
      <c r="E257" s="16">
        <v>-7.7833721557281477</v>
      </c>
      <c r="F257" s="16">
        <v>0.73763221125003553</v>
      </c>
      <c r="G257" s="16">
        <v>5.9254634085750775</v>
      </c>
      <c r="H257" s="16">
        <v>9.81</v>
      </c>
    </row>
    <row r="258" spans="1:8" x14ac:dyDescent="0.35">
      <c r="A258" s="12">
        <v>257</v>
      </c>
      <c r="B258" s="15">
        <v>20</v>
      </c>
      <c r="C258" s="16">
        <v>50</v>
      </c>
      <c r="D258" s="16">
        <v>240</v>
      </c>
      <c r="E258" s="16">
        <v>-6.4365498345197363</v>
      </c>
      <c r="F258" s="16">
        <v>-4.4379961267876071</v>
      </c>
      <c r="G258" s="16">
        <v>5.9254634085750775</v>
      </c>
      <c r="H258" s="16">
        <v>9.81</v>
      </c>
    </row>
    <row r="259" spans="1:8" x14ac:dyDescent="0.35">
      <c r="A259" s="12">
        <v>258</v>
      </c>
      <c r="B259" s="15">
        <v>20</v>
      </c>
      <c r="C259" s="16">
        <v>50</v>
      </c>
      <c r="D259" s="16">
        <v>280</v>
      </c>
      <c r="E259" s="16">
        <v>-2.0779943114562958</v>
      </c>
      <c r="F259" s="16">
        <v>-7.5370367542684251</v>
      </c>
      <c r="G259" s="16">
        <v>5.9254634085750775</v>
      </c>
      <c r="H259" s="16">
        <v>9.81</v>
      </c>
    </row>
    <row r="260" spans="1:8" x14ac:dyDescent="0.35">
      <c r="A260" s="12">
        <v>259</v>
      </c>
      <c r="B260" s="15">
        <v>20</v>
      </c>
      <c r="C260" s="16">
        <v>50</v>
      </c>
      <c r="D260" s="16">
        <v>320</v>
      </c>
      <c r="E260" s="16">
        <v>3.2528778442718509</v>
      </c>
      <c r="F260" s="16">
        <v>-7.1094141195940432</v>
      </c>
      <c r="G260" s="16">
        <v>5.9254634085750775</v>
      </c>
      <c r="H260" s="16">
        <v>9.81</v>
      </c>
    </row>
    <row r="261" spans="1:8" x14ac:dyDescent="0.35">
      <c r="A261" s="12">
        <v>260</v>
      </c>
      <c r="B261" s="15">
        <v>20</v>
      </c>
      <c r="C261" s="16">
        <v>50</v>
      </c>
      <c r="D261" s="16">
        <v>360</v>
      </c>
      <c r="E261" s="16">
        <v>7.0616923049548799</v>
      </c>
      <c r="F261" s="16">
        <v>-3.3552176060248118</v>
      </c>
      <c r="G261" s="16">
        <v>5.9254634085750775</v>
      </c>
      <c r="H261" s="16">
        <v>9.81</v>
      </c>
    </row>
    <row r="262" spans="1:8" x14ac:dyDescent="0.35">
      <c r="A262" s="12">
        <v>261</v>
      </c>
      <c r="B262" s="15">
        <v>20</v>
      </c>
      <c r="C262" s="16">
        <v>60</v>
      </c>
      <c r="D262" s="16">
        <v>0</v>
      </c>
      <c r="E262" s="16">
        <v>7.983355254037356</v>
      </c>
      <c r="F262" s="16">
        <v>-3.3552176060248105</v>
      </c>
      <c r="G262" s="16">
        <v>4.609192304954882</v>
      </c>
      <c r="H262" s="16">
        <v>9.81</v>
      </c>
    </row>
    <row r="263" spans="1:8" x14ac:dyDescent="0.35">
      <c r="A263" s="12">
        <v>262</v>
      </c>
      <c r="B263" s="15">
        <v>20</v>
      </c>
      <c r="C263" s="16">
        <v>60</v>
      </c>
      <c r="D263" s="16">
        <v>40</v>
      </c>
      <c r="E263" s="16">
        <v>8.2722972347548946</v>
      </c>
      <c r="F263" s="16">
        <v>2.5613560384708802</v>
      </c>
      <c r="G263" s="16">
        <v>4.609192304954882</v>
      </c>
      <c r="H263" s="16">
        <v>9.81</v>
      </c>
    </row>
    <row r="264" spans="1:8" x14ac:dyDescent="0.35">
      <c r="A264" s="12">
        <v>263</v>
      </c>
      <c r="B264" s="15">
        <v>20</v>
      </c>
      <c r="C264" s="16">
        <v>60</v>
      </c>
      <c r="D264" s="16">
        <v>80</v>
      </c>
      <c r="E264" s="16">
        <v>4.6905394029875946</v>
      </c>
      <c r="F264" s="16">
        <v>7.2794427262645254</v>
      </c>
      <c r="G264" s="16">
        <v>4.609192304954882</v>
      </c>
      <c r="H264" s="16">
        <v>9.81</v>
      </c>
    </row>
    <row r="265" spans="1:8" x14ac:dyDescent="0.35">
      <c r="A265" s="12">
        <v>264</v>
      </c>
      <c r="B265" s="15">
        <v>20</v>
      </c>
      <c r="C265" s="16">
        <v>60</v>
      </c>
      <c r="D265" s="16">
        <v>120</v>
      </c>
      <c r="E265" s="16">
        <v>-1.0859739449763823</v>
      </c>
      <c r="F265" s="16">
        <v>8.591397260444726</v>
      </c>
      <c r="G265" s="16">
        <v>4.609192304954882</v>
      </c>
      <c r="H265" s="16">
        <v>9.81</v>
      </c>
    </row>
    <row r="266" spans="1:8" x14ac:dyDescent="0.35">
      <c r="A266" s="12">
        <v>265</v>
      </c>
      <c r="B266" s="15">
        <v>20</v>
      </c>
      <c r="C266" s="16">
        <v>60</v>
      </c>
      <c r="D266" s="16">
        <v>160</v>
      </c>
      <c r="E266" s="16">
        <v>-6.3543480148299007</v>
      </c>
      <c r="F266" s="16">
        <v>5.8833415337180641</v>
      </c>
      <c r="G266" s="16">
        <v>4.609192304954882</v>
      </c>
      <c r="H266" s="16">
        <v>9.81</v>
      </c>
    </row>
    <row r="267" spans="1:8" x14ac:dyDescent="0.35">
      <c r="A267" s="12">
        <v>266</v>
      </c>
      <c r="B267" s="15">
        <v>20</v>
      </c>
      <c r="C267" s="16">
        <v>60</v>
      </c>
      <c r="D267" s="16">
        <v>200</v>
      </c>
      <c r="E267" s="16">
        <v>-8.6494520278327283</v>
      </c>
      <c r="F267" s="16">
        <v>0.42240491730688945</v>
      </c>
      <c r="G267" s="16">
        <v>4.609192304954882</v>
      </c>
      <c r="H267" s="16">
        <v>9.8100000000000023</v>
      </c>
    </row>
    <row r="268" spans="1:8" x14ac:dyDescent="0.35">
      <c r="A268" s="12">
        <v>267</v>
      </c>
      <c r="B268" s="15">
        <v>20</v>
      </c>
      <c r="C268" s="16">
        <v>60</v>
      </c>
      <c r="D268" s="16">
        <v>240</v>
      </c>
      <c r="E268" s="16">
        <v>-6.8973813090609752</v>
      </c>
      <c r="F268" s="16">
        <v>-5.2361796544199137</v>
      </c>
      <c r="G268" s="16">
        <v>4.609192304954882</v>
      </c>
      <c r="H268" s="16">
        <v>9.8100000000000023</v>
      </c>
    </row>
    <row r="269" spans="1:8" x14ac:dyDescent="0.35">
      <c r="A269" s="12">
        <v>268</v>
      </c>
      <c r="B269" s="15">
        <v>20</v>
      </c>
      <c r="C269" s="16">
        <v>60</v>
      </c>
      <c r="D269" s="16">
        <v>280</v>
      </c>
      <c r="E269" s="16">
        <v>-1.9179492199249957</v>
      </c>
      <c r="F269" s="16">
        <v>-8.444697572188943</v>
      </c>
      <c r="G269" s="16">
        <v>4.609192304954882</v>
      </c>
      <c r="H269" s="16">
        <v>9.81</v>
      </c>
    </row>
    <row r="270" spans="1:8" x14ac:dyDescent="0.35">
      <c r="A270" s="12">
        <v>269</v>
      </c>
      <c r="B270" s="15">
        <v>20</v>
      </c>
      <c r="C270" s="16">
        <v>60</v>
      </c>
      <c r="D270" s="16">
        <v>320</v>
      </c>
      <c r="E270" s="16">
        <v>3.958912624845131</v>
      </c>
      <c r="F270" s="16">
        <v>-7.7018476435714156</v>
      </c>
      <c r="G270" s="16">
        <v>4.609192304954882</v>
      </c>
      <c r="H270" s="16">
        <v>9.8100000000000023</v>
      </c>
    </row>
    <row r="271" spans="1:8" x14ac:dyDescent="0.35">
      <c r="A271" s="12">
        <v>270</v>
      </c>
      <c r="B271" s="15">
        <v>20</v>
      </c>
      <c r="C271" s="16">
        <v>60</v>
      </c>
      <c r="D271" s="16">
        <v>360</v>
      </c>
      <c r="E271" s="16">
        <v>7.9833552540373551</v>
      </c>
      <c r="F271" s="16">
        <v>-3.3552176060248122</v>
      </c>
      <c r="G271" s="16">
        <v>4.609192304954882</v>
      </c>
      <c r="H271" s="16">
        <v>9.81</v>
      </c>
    </row>
    <row r="272" spans="1:8" x14ac:dyDescent="0.35">
      <c r="A272" s="12">
        <v>271</v>
      </c>
      <c r="B272" s="15">
        <v>20</v>
      </c>
      <c r="C272" s="16">
        <v>70</v>
      </c>
      <c r="D272" s="16">
        <v>0</v>
      </c>
      <c r="E272" s="16">
        <v>8.6624479934985867</v>
      </c>
      <c r="F272" s="16">
        <v>-3.3552176060248105</v>
      </c>
      <c r="G272" s="16">
        <v>3.1528732255124763</v>
      </c>
      <c r="H272" s="16">
        <v>9.81</v>
      </c>
    </row>
    <row r="273" spans="1:8" x14ac:dyDescent="0.35">
      <c r="A273" s="12">
        <v>272</v>
      </c>
      <c r="B273" s="15">
        <v>20</v>
      </c>
      <c r="C273" s="16">
        <v>70</v>
      </c>
      <c r="D273" s="16">
        <v>40</v>
      </c>
      <c r="E273" s="16">
        <v>8.7925124541816135</v>
      </c>
      <c r="F273" s="16">
        <v>2.9978684372246498</v>
      </c>
      <c r="G273" s="16">
        <v>3.1528732255124763</v>
      </c>
      <c r="H273" s="16">
        <v>9.81</v>
      </c>
    </row>
    <row r="274" spans="1:8" x14ac:dyDescent="0.35">
      <c r="A274" s="12">
        <v>273</v>
      </c>
      <c r="B274" s="15">
        <v>20</v>
      </c>
      <c r="C274" s="16">
        <v>70</v>
      </c>
      <c r="D274" s="16">
        <v>80</v>
      </c>
      <c r="E274" s="16">
        <v>4.8084626196618805</v>
      </c>
      <c r="F274" s="16">
        <v>7.9482185211002445</v>
      </c>
      <c r="G274" s="16">
        <v>3.1528732255124763</v>
      </c>
      <c r="H274" s="16">
        <v>9.81</v>
      </c>
    </row>
    <row r="275" spans="1:8" x14ac:dyDescent="0.35">
      <c r="A275" s="12">
        <v>274</v>
      </c>
      <c r="B275" s="15">
        <v>20</v>
      </c>
      <c r="C275" s="16">
        <v>70</v>
      </c>
      <c r="D275" s="16">
        <v>120</v>
      </c>
      <c r="E275" s="16">
        <v>-1.4255203147069975</v>
      </c>
      <c r="F275" s="16">
        <v>9.1795088243437206</v>
      </c>
      <c r="G275" s="16">
        <v>3.1528732255124763</v>
      </c>
      <c r="H275" s="16">
        <v>9.81</v>
      </c>
    </row>
    <row r="276" spans="1:8" x14ac:dyDescent="0.35">
      <c r="A276" s="12">
        <v>275</v>
      </c>
      <c r="B276" s="15">
        <v>20</v>
      </c>
      <c r="C276" s="16">
        <v>70</v>
      </c>
      <c r="D276" s="16">
        <v>160</v>
      </c>
      <c r="E276" s="16">
        <v>-6.9924864509309073</v>
      </c>
      <c r="F276" s="16">
        <v>6.1156049298000159</v>
      </c>
      <c r="G276" s="16">
        <v>3.1528732255124763</v>
      </c>
      <c r="H276" s="16">
        <v>9.81</v>
      </c>
    </row>
    <row r="277" spans="1:8" x14ac:dyDescent="0.35">
      <c r="A277" s="12">
        <v>276</v>
      </c>
      <c r="B277" s="15">
        <v>20</v>
      </c>
      <c r="C277" s="16">
        <v>70</v>
      </c>
      <c r="D277" s="16">
        <v>200</v>
      </c>
      <c r="E277" s="16">
        <v>-9.2875904639337339</v>
      </c>
      <c r="F277" s="16">
        <v>0.19014152122493796</v>
      </c>
      <c r="G277" s="16">
        <v>3.1528732255124763</v>
      </c>
      <c r="H277" s="16">
        <v>9.81</v>
      </c>
    </row>
    <row r="278" spans="1:8" x14ac:dyDescent="0.35">
      <c r="A278" s="12">
        <v>277</v>
      </c>
      <c r="B278" s="15">
        <v>20</v>
      </c>
      <c r="C278" s="16">
        <v>70</v>
      </c>
      <c r="D278" s="16">
        <v>240</v>
      </c>
      <c r="E278" s="16">
        <v>-7.2369276787915906</v>
      </c>
      <c r="F278" s="16">
        <v>-5.8242912183189066</v>
      </c>
      <c r="G278" s="16">
        <v>3.1528732255124763</v>
      </c>
      <c r="H278" s="16">
        <v>9.81</v>
      </c>
    </row>
    <row r="279" spans="1:8" x14ac:dyDescent="0.35">
      <c r="A279" s="12">
        <v>278</v>
      </c>
      <c r="B279" s="15">
        <v>20</v>
      </c>
      <c r="C279" s="16">
        <v>70</v>
      </c>
      <c r="D279" s="16">
        <v>280</v>
      </c>
      <c r="E279" s="16">
        <v>-1.8000260032507096</v>
      </c>
      <c r="F279" s="16">
        <v>-9.1134733670246622</v>
      </c>
      <c r="G279" s="16">
        <v>3.1528732255124763</v>
      </c>
      <c r="H279" s="16">
        <v>9.81</v>
      </c>
    </row>
    <row r="280" spans="1:8" x14ac:dyDescent="0.35">
      <c r="A280" s="12">
        <v>279</v>
      </c>
      <c r="B280" s="15">
        <v>20</v>
      </c>
      <c r="C280" s="16">
        <v>70</v>
      </c>
      <c r="D280" s="16">
        <v>320</v>
      </c>
      <c r="E280" s="16">
        <v>4.4791278442718507</v>
      </c>
      <c r="F280" s="16">
        <v>-8.1383600423251838</v>
      </c>
      <c r="G280" s="16">
        <v>3.1528732255124763</v>
      </c>
      <c r="H280" s="16">
        <v>9.81</v>
      </c>
    </row>
    <row r="281" spans="1:8" x14ac:dyDescent="0.35">
      <c r="A281" s="12">
        <v>280</v>
      </c>
      <c r="B281" s="15">
        <v>20</v>
      </c>
      <c r="C281" s="16">
        <v>70</v>
      </c>
      <c r="D281" s="16">
        <v>360</v>
      </c>
      <c r="E281" s="16">
        <v>8.6624479934985867</v>
      </c>
      <c r="F281" s="16">
        <v>-3.3552176060248122</v>
      </c>
      <c r="G281" s="16">
        <v>3.1528732255124763</v>
      </c>
      <c r="H281" s="16">
        <v>9.81</v>
      </c>
    </row>
    <row r="282" spans="1:8" x14ac:dyDescent="0.35">
      <c r="A282" s="12">
        <v>281</v>
      </c>
      <c r="B282" s="15">
        <v>20</v>
      </c>
      <c r="C282" s="16">
        <v>80</v>
      </c>
      <c r="D282" s="16">
        <v>0</v>
      </c>
      <c r="E282" s="16">
        <v>9.0783366340875524</v>
      </c>
      <c r="F282" s="16">
        <v>-3.3552176060248105</v>
      </c>
      <c r="G282" s="16">
        <v>1.6007556885437075</v>
      </c>
      <c r="H282" s="16">
        <v>9.81</v>
      </c>
    </row>
    <row r="283" spans="1:8" x14ac:dyDescent="0.35">
      <c r="A283" s="12">
        <v>282</v>
      </c>
      <c r="B283" s="15">
        <v>20</v>
      </c>
      <c r="C283" s="16">
        <v>80</v>
      </c>
      <c r="D283" s="16">
        <v>40</v>
      </c>
      <c r="E283" s="16">
        <v>9.1111016362610968</v>
      </c>
      <c r="F283" s="16">
        <v>3.2651965024046143</v>
      </c>
      <c r="G283" s="16">
        <v>1.6007556885437075</v>
      </c>
      <c r="H283" s="16">
        <v>9.81</v>
      </c>
    </row>
    <row r="284" spans="1:8" x14ac:dyDescent="0.35">
      <c r="A284" s="12">
        <v>283</v>
      </c>
      <c r="B284" s="15">
        <v>20</v>
      </c>
      <c r="C284" s="16">
        <v>80</v>
      </c>
      <c r="D284" s="16">
        <v>80</v>
      </c>
      <c r="E284" s="16">
        <v>4.8806809242125313</v>
      </c>
      <c r="F284" s="16">
        <v>8.3577888787419656</v>
      </c>
      <c r="G284" s="16">
        <v>1.6007556885437075</v>
      </c>
      <c r="H284" s="16">
        <v>9.81</v>
      </c>
    </row>
    <row r="285" spans="1:8" x14ac:dyDescent="0.35">
      <c r="A285" s="12">
        <v>284</v>
      </c>
      <c r="B285" s="15">
        <v>20</v>
      </c>
      <c r="C285" s="16">
        <v>80</v>
      </c>
      <c r="D285" s="16">
        <v>120</v>
      </c>
      <c r="E285" s="16">
        <v>-1.6334646350014801</v>
      </c>
      <c r="F285" s="16">
        <v>9.5396789522391394</v>
      </c>
      <c r="G285" s="16">
        <v>1.6007556885437075</v>
      </c>
      <c r="H285" s="16">
        <v>9.81</v>
      </c>
    </row>
    <row r="286" spans="1:8" x14ac:dyDescent="0.35">
      <c r="A286" s="12">
        <v>285</v>
      </c>
      <c r="B286" s="15">
        <v>20</v>
      </c>
      <c r="C286" s="16">
        <v>80</v>
      </c>
      <c r="D286" s="16">
        <v>160</v>
      </c>
      <c r="E286" s="16">
        <v>-7.3832939375610405</v>
      </c>
      <c r="F286" s="16">
        <v>6.2578472222617707</v>
      </c>
      <c r="G286" s="16">
        <v>1.6007556885437075</v>
      </c>
      <c r="H286" s="16">
        <v>9.81</v>
      </c>
    </row>
    <row r="287" spans="1:8" x14ac:dyDescent="0.35">
      <c r="A287" s="12">
        <v>286</v>
      </c>
      <c r="B287" s="15">
        <v>20</v>
      </c>
      <c r="C287" s="16">
        <v>80</v>
      </c>
      <c r="D287" s="16">
        <v>200</v>
      </c>
      <c r="E287" s="16">
        <v>-9.678397950563868</v>
      </c>
      <c r="F287" s="16">
        <v>4.7899228763182519E-2</v>
      </c>
      <c r="G287" s="16">
        <v>1.6007556885437075</v>
      </c>
      <c r="H287" s="16">
        <v>9.8100000000000023</v>
      </c>
    </row>
    <row r="288" spans="1:8" x14ac:dyDescent="0.35">
      <c r="A288" s="12">
        <v>287</v>
      </c>
      <c r="B288" s="15">
        <v>20</v>
      </c>
      <c r="C288" s="16">
        <v>80</v>
      </c>
      <c r="D288" s="16">
        <v>240</v>
      </c>
      <c r="E288" s="16">
        <v>-7.4448719990860734</v>
      </c>
      <c r="F288" s="16">
        <v>-6.1844613462143272</v>
      </c>
      <c r="G288" s="16">
        <v>1.6007556885437075</v>
      </c>
      <c r="H288" s="16">
        <v>9.8100000000000023</v>
      </c>
    </row>
    <row r="289" spans="1:8" x14ac:dyDescent="0.35">
      <c r="A289" s="12">
        <v>288</v>
      </c>
      <c r="B289" s="15">
        <v>20</v>
      </c>
      <c r="C289" s="16">
        <v>80</v>
      </c>
      <c r="D289" s="16">
        <v>280</v>
      </c>
      <c r="E289" s="16">
        <v>-1.727807698700059</v>
      </c>
      <c r="F289" s="16">
        <v>-9.5230437246663833</v>
      </c>
      <c r="G289" s="16">
        <v>1.6007556885437075</v>
      </c>
      <c r="H289" s="16">
        <v>9.81</v>
      </c>
    </row>
    <row r="290" spans="1:8" x14ac:dyDescent="0.35">
      <c r="A290" s="12">
        <v>289</v>
      </c>
      <c r="B290" s="15">
        <v>20</v>
      </c>
      <c r="C290" s="16">
        <v>80</v>
      </c>
      <c r="D290" s="16">
        <v>320</v>
      </c>
      <c r="E290" s="16">
        <v>4.7977170263513322</v>
      </c>
      <c r="F290" s="16">
        <v>-8.4056881075051493</v>
      </c>
      <c r="G290" s="16">
        <v>1.6007556885437075</v>
      </c>
      <c r="H290" s="16">
        <v>9.81</v>
      </c>
    </row>
    <row r="291" spans="1:8" x14ac:dyDescent="0.35">
      <c r="A291" s="12">
        <v>290</v>
      </c>
      <c r="B291" s="15">
        <v>20</v>
      </c>
      <c r="C291" s="16">
        <v>80</v>
      </c>
      <c r="D291" s="16">
        <v>360</v>
      </c>
      <c r="E291" s="16">
        <v>9.0783366340875524</v>
      </c>
      <c r="F291" s="16">
        <v>-3.3552176060248122</v>
      </c>
      <c r="G291" s="16">
        <v>1.6007556885437075</v>
      </c>
      <c r="H291" s="16">
        <v>9.81</v>
      </c>
    </row>
    <row r="292" spans="1:8" x14ac:dyDescent="0.35">
      <c r="A292" s="12">
        <v>291</v>
      </c>
      <c r="B292" s="15">
        <v>20</v>
      </c>
      <c r="C292" s="16">
        <v>90</v>
      </c>
      <c r="D292" s="16">
        <v>0</v>
      </c>
      <c r="E292" s="16">
        <v>9.2183846099097622</v>
      </c>
      <c r="F292" s="16">
        <v>-3.3552176060248105</v>
      </c>
      <c r="G292" s="16">
        <v>5.6446326029176061E-16</v>
      </c>
      <c r="H292" s="16">
        <v>9.81</v>
      </c>
    </row>
    <row r="293" spans="1:8" x14ac:dyDescent="0.35">
      <c r="A293" s="12">
        <v>292</v>
      </c>
      <c r="B293" s="15">
        <v>20</v>
      </c>
      <c r="C293" s="16">
        <v>90</v>
      </c>
      <c r="D293" s="16">
        <v>40</v>
      </c>
      <c r="E293" s="16">
        <v>9.2183846099097604</v>
      </c>
      <c r="F293" s="16">
        <v>3.3552176060248105</v>
      </c>
      <c r="G293" s="16">
        <v>5.6446326029176061E-16</v>
      </c>
      <c r="H293" s="16">
        <v>9.8099999999999987</v>
      </c>
    </row>
    <row r="294" spans="1:8" x14ac:dyDescent="0.35">
      <c r="A294" s="12">
        <v>293</v>
      </c>
      <c r="B294" s="15">
        <v>20</v>
      </c>
      <c r="C294" s="16">
        <v>90</v>
      </c>
      <c r="D294" s="16">
        <v>80</v>
      </c>
      <c r="E294" s="16">
        <v>4.9050000000000002</v>
      </c>
      <c r="F294" s="16">
        <v>8.4957092111253427</v>
      </c>
      <c r="G294" s="16">
        <v>5.6446326029176061E-16</v>
      </c>
      <c r="H294" s="16">
        <v>9.81</v>
      </c>
    </row>
    <row r="295" spans="1:8" x14ac:dyDescent="0.35">
      <c r="A295" s="12">
        <v>294</v>
      </c>
      <c r="B295" s="15">
        <v>20</v>
      </c>
      <c r="C295" s="16">
        <v>90</v>
      </c>
      <c r="D295" s="16">
        <v>120</v>
      </c>
      <c r="E295" s="16">
        <v>-1.7034886229125847</v>
      </c>
      <c r="F295" s="16">
        <v>9.6609640570497604</v>
      </c>
      <c r="G295" s="16">
        <v>5.6446326029176061E-16</v>
      </c>
      <c r="H295" s="16">
        <v>9.8099999999999987</v>
      </c>
    </row>
    <row r="296" spans="1:8" x14ac:dyDescent="0.35">
      <c r="A296" s="12">
        <v>295</v>
      </c>
      <c r="B296" s="15">
        <v>20</v>
      </c>
      <c r="C296" s="16">
        <v>90</v>
      </c>
      <c r="D296" s="16">
        <v>160</v>
      </c>
      <c r="E296" s="16">
        <v>-7.5148959869971748</v>
      </c>
      <c r="F296" s="16">
        <v>6.3057464510249526</v>
      </c>
      <c r="G296" s="16">
        <v>5.6446326029176061E-16</v>
      </c>
      <c r="H296" s="16">
        <v>9.81</v>
      </c>
    </row>
    <row r="297" spans="1:8" x14ac:dyDescent="0.35">
      <c r="A297" s="12">
        <v>296</v>
      </c>
      <c r="B297" s="15">
        <v>20</v>
      </c>
      <c r="C297" s="16">
        <v>90</v>
      </c>
      <c r="D297" s="16">
        <v>200</v>
      </c>
      <c r="E297" s="16">
        <v>-9.81</v>
      </c>
      <c r="F297" s="16">
        <v>7.2971903274480526E-16</v>
      </c>
      <c r="G297" s="16">
        <v>5.6446326029176061E-16</v>
      </c>
      <c r="H297" s="16">
        <v>9.81</v>
      </c>
    </row>
    <row r="298" spans="1:8" x14ac:dyDescent="0.35">
      <c r="A298" s="12">
        <v>297</v>
      </c>
      <c r="B298" s="15">
        <v>20</v>
      </c>
      <c r="C298" s="16">
        <v>90</v>
      </c>
      <c r="D298" s="16">
        <v>240</v>
      </c>
      <c r="E298" s="16">
        <v>-7.5148959869971783</v>
      </c>
      <c r="F298" s="16">
        <v>-6.3057464510249481</v>
      </c>
      <c r="G298" s="16">
        <v>5.6446326029176061E-16</v>
      </c>
      <c r="H298" s="16">
        <v>9.81</v>
      </c>
    </row>
    <row r="299" spans="1:8" x14ac:dyDescent="0.35">
      <c r="A299" s="12">
        <v>298</v>
      </c>
      <c r="B299" s="15">
        <v>20</v>
      </c>
      <c r="C299" s="16">
        <v>90</v>
      </c>
      <c r="D299" s="16">
        <v>280</v>
      </c>
      <c r="E299" s="16">
        <v>-1.7034886229125898</v>
      </c>
      <c r="F299" s="16">
        <v>-9.6609640570497604</v>
      </c>
      <c r="G299" s="16">
        <v>5.6446326029176061E-16</v>
      </c>
      <c r="H299" s="16">
        <v>9.81</v>
      </c>
    </row>
    <row r="300" spans="1:8" x14ac:dyDescent="0.35">
      <c r="A300" s="12">
        <v>299</v>
      </c>
      <c r="B300" s="15">
        <v>20</v>
      </c>
      <c r="C300" s="16">
        <v>90</v>
      </c>
      <c r="D300" s="16">
        <v>320</v>
      </c>
      <c r="E300" s="16">
        <v>4.9049999999999976</v>
      </c>
      <c r="F300" s="16">
        <v>-8.4957092111253445</v>
      </c>
      <c r="G300" s="16">
        <v>5.6446326029176061E-16</v>
      </c>
      <c r="H300" s="16">
        <v>9.81</v>
      </c>
    </row>
    <row r="301" spans="1:8" x14ac:dyDescent="0.35">
      <c r="A301" s="12">
        <v>300</v>
      </c>
      <c r="B301" s="15">
        <v>20</v>
      </c>
      <c r="C301" s="16">
        <v>90</v>
      </c>
      <c r="D301" s="16">
        <v>360</v>
      </c>
      <c r="E301" s="16">
        <v>9.2183846099097604</v>
      </c>
      <c r="F301" s="16">
        <v>-3.3552176060248122</v>
      </c>
      <c r="G301" s="16">
        <v>5.6446326029176061E-16</v>
      </c>
      <c r="H301" s="16">
        <v>9.81</v>
      </c>
    </row>
    <row r="302" spans="1:8" x14ac:dyDescent="0.35">
      <c r="A302" s="12">
        <v>301</v>
      </c>
      <c r="B302" s="15">
        <v>30</v>
      </c>
      <c r="C302" s="16">
        <v>0</v>
      </c>
      <c r="D302" s="16">
        <v>0</v>
      </c>
      <c r="E302" s="16">
        <v>0</v>
      </c>
      <c r="F302" s="16">
        <v>-4.9049999999999994</v>
      </c>
      <c r="G302" s="16">
        <v>8.4957092111253445</v>
      </c>
      <c r="H302" s="16">
        <v>9.81</v>
      </c>
    </row>
    <row r="303" spans="1:8" x14ac:dyDescent="0.35">
      <c r="A303" s="12">
        <v>302</v>
      </c>
      <c r="B303" s="15">
        <v>30</v>
      </c>
      <c r="C303" s="16">
        <v>0</v>
      </c>
      <c r="D303" s="16">
        <v>40</v>
      </c>
      <c r="E303" s="16">
        <v>3.1528732255124745</v>
      </c>
      <c r="F303" s="16">
        <v>-3.7574479934985869</v>
      </c>
      <c r="G303" s="16">
        <v>8.4957092111253445</v>
      </c>
      <c r="H303" s="16">
        <v>9.81</v>
      </c>
    </row>
    <row r="304" spans="1:8" x14ac:dyDescent="0.35">
      <c r="A304" s="12">
        <v>303</v>
      </c>
      <c r="B304" s="15">
        <v>30</v>
      </c>
      <c r="C304" s="16">
        <v>0</v>
      </c>
      <c r="D304" s="16">
        <v>80</v>
      </c>
      <c r="E304" s="16">
        <v>4.8304820285248802</v>
      </c>
      <c r="F304" s="16">
        <v>-0.85174431145629359</v>
      </c>
      <c r="G304" s="16">
        <v>8.4957092111253445</v>
      </c>
      <c r="H304" s="16">
        <v>9.81</v>
      </c>
    </row>
    <row r="305" spans="1:8" x14ac:dyDescent="0.35">
      <c r="A305" s="12">
        <v>304</v>
      </c>
      <c r="B305" s="15">
        <v>30</v>
      </c>
      <c r="C305" s="16">
        <v>0</v>
      </c>
      <c r="D305" s="16">
        <v>120</v>
      </c>
      <c r="E305" s="16">
        <v>4.2478546055626714</v>
      </c>
      <c r="F305" s="16">
        <v>2.4524999999999988</v>
      </c>
      <c r="G305" s="16">
        <v>8.4957092111253445</v>
      </c>
      <c r="H305" s="16">
        <v>9.81</v>
      </c>
    </row>
    <row r="306" spans="1:8" x14ac:dyDescent="0.35">
      <c r="A306" s="12">
        <v>305</v>
      </c>
      <c r="B306" s="15">
        <v>30</v>
      </c>
      <c r="C306" s="16">
        <v>0</v>
      </c>
      <c r="D306" s="16">
        <v>160</v>
      </c>
      <c r="E306" s="16">
        <v>1.6776088030124057</v>
      </c>
      <c r="F306" s="16">
        <v>4.6091923049548802</v>
      </c>
      <c r="G306" s="16">
        <v>8.4957092111253445</v>
      </c>
      <c r="H306" s="16">
        <v>9.81</v>
      </c>
    </row>
    <row r="307" spans="1:8" x14ac:dyDescent="0.35">
      <c r="A307" s="12">
        <v>306</v>
      </c>
      <c r="B307" s="15">
        <v>30</v>
      </c>
      <c r="C307" s="16">
        <v>0</v>
      </c>
      <c r="D307" s="16">
        <v>200</v>
      </c>
      <c r="E307" s="16">
        <v>-1.6776088030124046</v>
      </c>
      <c r="F307" s="16">
        <v>4.6091923049548802</v>
      </c>
      <c r="G307" s="16">
        <v>8.4957092111253445</v>
      </c>
      <c r="H307" s="16">
        <v>9.81</v>
      </c>
    </row>
    <row r="308" spans="1:8" x14ac:dyDescent="0.35">
      <c r="A308" s="12">
        <v>307</v>
      </c>
      <c r="B308" s="15">
        <v>30</v>
      </c>
      <c r="C308" s="16">
        <v>0</v>
      </c>
      <c r="D308" s="16">
        <v>240</v>
      </c>
      <c r="E308" s="16">
        <v>-4.2478546055626705</v>
      </c>
      <c r="F308" s="16">
        <v>2.4525000000000019</v>
      </c>
      <c r="G308" s="16">
        <v>8.4957092111253445</v>
      </c>
      <c r="H308" s="16">
        <v>9.81</v>
      </c>
    </row>
    <row r="309" spans="1:8" x14ac:dyDescent="0.35">
      <c r="A309" s="12">
        <v>308</v>
      </c>
      <c r="B309" s="15">
        <v>30</v>
      </c>
      <c r="C309" s="16">
        <v>0</v>
      </c>
      <c r="D309" s="16">
        <v>280</v>
      </c>
      <c r="E309" s="16">
        <v>-4.8304820285248802</v>
      </c>
      <c r="F309" s="16">
        <v>-0.85174431145629137</v>
      </c>
      <c r="G309" s="16">
        <v>8.4957092111253445</v>
      </c>
      <c r="H309" s="16">
        <v>9.81</v>
      </c>
    </row>
    <row r="310" spans="1:8" x14ac:dyDescent="0.35">
      <c r="A310" s="12">
        <v>309</v>
      </c>
      <c r="B310" s="15">
        <v>30</v>
      </c>
      <c r="C310" s="16">
        <v>0</v>
      </c>
      <c r="D310" s="16">
        <v>320</v>
      </c>
      <c r="E310" s="16">
        <v>-3.1528732255124763</v>
      </c>
      <c r="F310" s="16">
        <v>-3.7574479934985856</v>
      </c>
      <c r="G310" s="16">
        <v>8.4957092111253445</v>
      </c>
      <c r="H310" s="16">
        <v>9.81</v>
      </c>
    </row>
    <row r="311" spans="1:8" x14ac:dyDescent="0.35">
      <c r="A311" s="12">
        <v>310</v>
      </c>
      <c r="B311" s="15">
        <v>30</v>
      </c>
      <c r="C311" s="16">
        <v>0</v>
      </c>
      <c r="D311" s="16">
        <v>360</v>
      </c>
      <c r="E311" s="16">
        <v>-1.2013785099635533E-15</v>
      </c>
      <c r="F311" s="16">
        <v>-4.9049999999999994</v>
      </c>
      <c r="G311" s="16">
        <v>8.4957092111253445</v>
      </c>
      <c r="H311" s="16">
        <v>9.81</v>
      </c>
    </row>
    <row r="312" spans="1:8" x14ac:dyDescent="0.35">
      <c r="A312" s="12">
        <v>311</v>
      </c>
      <c r="B312" s="15">
        <v>30</v>
      </c>
      <c r="C312" s="16">
        <v>10</v>
      </c>
      <c r="D312" s="16">
        <v>0</v>
      </c>
      <c r="E312" s="16">
        <v>1.4752644225000704</v>
      </c>
      <c r="F312" s="16">
        <v>-4.9049999999999994</v>
      </c>
      <c r="G312" s="16">
        <v>8.3666402984534685</v>
      </c>
      <c r="H312" s="16">
        <v>9.81</v>
      </c>
    </row>
    <row r="313" spans="1:8" x14ac:dyDescent="0.35">
      <c r="A313" s="12">
        <v>312</v>
      </c>
      <c r="B313" s="15">
        <v>30</v>
      </c>
      <c r="C313" s="16">
        <v>10</v>
      </c>
      <c r="D313" s="16">
        <v>40</v>
      </c>
      <c r="E313" s="16">
        <v>4.282991338499782</v>
      </c>
      <c r="F313" s="16">
        <v>-2.8091663017041739</v>
      </c>
      <c r="G313" s="16">
        <v>8.3666402984534685</v>
      </c>
      <c r="H313" s="16">
        <v>9.81</v>
      </c>
    </row>
    <row r="314" spans="1:8" x14ac:dyDescent="0.35">
      <c r="A314" s="12">
        <v>313</v>
      </c>
      <c r="B314" s="15">
        <v>30</v>
      </c>
      <c r="C314" s="16">
        <v>10</v>
      </c>
      <c r="D314" s="16">
        <v>80</v>
      </c>
      <c r="E314" s="16">
        <v>5.0866590070688735</v>
      </c>
      <c r="F314" s="16">
        <v>0.60110752956485325</v>
      </c>
      <c r="G314" s="16">
        <v>8.3666402984534685</v>
      </c>
      <c r="H314" s="16">
        <v>9.81</v>
      </c>
    </row>
    <row r="315" spans="1:8" x14ac:dyDescent="0.35">
      <c r="A315" s="12">
        <v>314</v>
      </c>
      <c r="B315" s="15">
        <v>30</v>
      </c>
      <c r="C315" s="16">
        <v>10</v>
      </c>
      <c r="D315" s="16">
        <v>120</v>
      </c>
      <c r="E315" s="16">
        <v>3.5102223943126369</v>
      </c>
      <c r="F315" s="16">
        <v>3.7301164671844389</v>
      </c>
      <c r="G315" s="16">
        <v>8.3666402984534685</v>
      </c>
      <c r="H315" s="16">
        <v>9.81</v>
      </c>
    </row>
    <row r="316" spans="1:8" x14ac:dyDescent="0.35">
      <c r="A316" s="12">
        <v>315</v>
      </c>
      <c r="B316" s="15">
        <v>30</v>
      </c>
      <c r="C316" s="16">
        <v>10</v>
      </c>
      <c r="D316" s="16">
        <v>160</v>
      </c>
      <c r="E316" s="16">
        <v>0.29131371148110513</v>
      </c>
      <c r="F316" s="16">
        <v>5.1137624541816136</v>
      </c>
      <c r="G316" s="16">
        <v>8.3666402984534685</v>
      </c>
      <c r="H316" s="16">
        <v>9.81</v>
      </c>
    </row>
    <row r="317" spans="1:8" x14ac:dyDescent="0.35">
      <c r="A317" s="12">
        <v>316</v>
      </c>
      <c r="B317" s="15">
        <v>30</v>
      </c>
      <c r="C317" s="16">
        <v>10</v>
      </c>
      <c r="D317" s="16">
        <v>200</v>
      </c>
      <c r="E317" s="16">
        <v>-3.0639038945437056</v>
      </c>
      <c r="F317" s="16">
        <v>4.1046221557281468</v>
      </c>
      <c r="G317" s="16">
        <v>8.3666402984534685</v>
      </c>
      <c r="H317" s="16">
        <v>9.81</v>
      </c>
    </row>
    <row r="318" spans="1:8" x14ac:dyDescent="0.35">
      <c r="A318" s="12">
        <v>317</v>
      </c>
      <c r="B318" s="15">
        <v>30</v>
      </c>
      <c r="C318" s="16">
        <v>10</v>
      </c>
      <c r="D318" s="16">
        <v>240</v>
      </c>
      <c r="E318" s="16">
        <v>-4.9854868168127062</v>
      </c>
      <c r="F318" s="16">
        <v>1.174883532815562</v>
      </c>
      <c r="G318" s="16">
        <v>8.3666402984534685</v>
      </c>
      <c r="H318" s="16">
        <v>9.81</v>
      </c>
    </row>
    <row r="319" spans="1:8" x14ac:dyDescent="0.35">
      <c r="A319" s="12">
        <v>318</v>
      </c>
      <c r="B319" s="15">
        <v>30</v>
      </c>
      <c r="C319" s="16">
        <v>10</v>
      </c>
      <c r="D319" s="16">
        <v>280</v>
      </c>
      <c r="E319" s="16">
        <v>-4.5743050499808877</v>
      </c>
      <c r="F319" s="16">
        <v>-2.3045961524774383</v>
      </c>
      <c r="G319" s="16">
        <v>8.3666402984534685</v>
      </c>
      <c r="H319" s="16">
        <v>9.81</v>
      </c>
    </row>
    <row r="320" spans="1:8" x14ac:dyDescent="0.35">
      <c r="A320" s="12">
        <v>319</v>
      </c>
      <c r="B320" s="15">
        <v>30</v>
      </c>
      <c r="C320" s="16">
        <v>10</v>
      </c>
      <c r="D320" s="16">
        <v>320</v>
      </c>
      <c r="E320" s="16">
        <v>-2.0227551125251697</v>
      </c>
      <c r="F320" s="16">
        <v>-4.7057296852929991</v>
      </c>
      <c r="G320" s="16">
        <v>8.3666402984534685</v>
      </c>
      <c r="H320" s="16">
        <v>9.81</v>
      </c>
    </row>
    <row r="321" spans="1:8" x14ac:dyDescent="0.35">
      <c r="A321" s="12">
        <v>320</v>
      </c>
      <c r="B321" s="15">
        <v>30</v>
      </c>
      <c r="C321" s="16">
        <v>10</v>
      </c>
      <c r="D321" s="16">
        <v>360</v>
      </c>
      <c r="E321" s="16">
        <v>1.4752644225000691</v>
      </c>
      <c r="F321" s="16">
        <v>-4.9050000000000002</v>
      </c>
      <c r="G321" s="16">
        <v>8.3666402984534685</v>
      </c>
      <c r="H321" s="16">
        <v>9.81</v>
      </c>
    </row>
    <row r="322" spans="1:8" x14ac:dyDescent="0.35">
      <c r="A322" s="12">
        <v>321</v>
      </c>
      <c r="B322" s="15">
        <v>30</v>
      </c>
      <c r="C322" s="16">
        <v>20</v>
      </c>
      <c r="D322" s="16">
        <v>0</v>
      </c>
      <c r="E322" s="16">
        <v>2.9057036820422941</v>
      </c>
      <c r="F322" s="16">
        <v>-4.9049999999999994</v>
      </c>
      <c r="G322" s="16">
        <v>7.9833552540373578</v>
      </c>
      <c r="H322" s="16">
        <v>9.81</v>
      </c>
    </row>
    <row r="323" spans="1:8" x14ac:dyDescent="0.35">
      <c r="A323" s="12">
        <v>322</v>
      </c>
      <c r="B323" s="15">
        <v>30</v>
      </c>
      <c r="C323" s="16">
        <v>20</v>
      </c>
      <c r="D323" s="16">
        <v>40</v>
      </c>
      <c r="E323" s="16">
        <v>5.3787713844913281</v>
      </c>
      <c r="F323" s="16">
        <v>-1.8896976692612446</v>
      </c>
      <c r="G323" s="16">
        <v>7.9833552540373578</v>
      </c>
      <c r="H323" s="16">
        <v>9.81</v>
      </c>
    </row>
    <row r="324" spans="1:8" x14ac:dyDescent="0.35">
      <c r="A324" s="12">
        <v>323</v>
      </c>
      <c r="B324" s="15">
        <v>30</v>
      </c>
      <c r="C324" s="16">
        <v>20</v>
      </c>
      <c r="D324" s="16">
        <v>80</v>
      </c>
      <c r="E324" s="16">
        <v>5.3350521777516136</v>
      </c>
      <c r="F324" s="16">
        <v>2.0098152025750773</v>
      </c>
      <c r="G324" s="16">
        <v>7.9833552540373578</v>
      </c>
      <c r="H324" s="16">
        <v>9.81</v>
      </c>
    </row>
    <row r="325" spans="1:8" x14ac:dyDescent="0.35">
      <c r="A325" s="12">
        <v>324</v>
      </c>
      <c r="B325" s="15">
        <v>30</v>
      </c>
      <c r="C325" s="16">
        <v>20</v>
      </c>
      <c r="D325" s="16">
        <v>120</v>
      </c>
      <c r="E325" s="16">
        <v>2.7950027645415254</v>
      </c>
      <c r="F325" s="16">
        <v>4.9689132045186071</v>
      </c>
      <c r="G325" s="16">
        <v>7.9833552540373578</v>
      </c>
      <c r="H325" s="16">
        <v>9.81</v>
      </c>
    </row>
    <row r="326" spans="1:8" x14ac:dyDescent="0.35">
      <c r="A326" s="12">
        <v>325</v>
      </c>
      <c r="B326" s="15">
        <v>30</v>
      </c>
      <c r="C326" s="16">
        <v>20</v>
      </c>
      <c r="D326" s="16">
        <v>160</v>
      </c>
      <c r="E326" s="16">
        <v>-1.0528595051931813</v>
      </c>
      <c r="F326" s="16">
        <v>5.6030014947489093</v>
      </c>
      <c r="G326" s="16">
        <v>7.9833552540373578</v>
      </c>
      <c r="H326" s="16">
        <v>9.81</v>
      </c>
    </row>
    <row r="327" spans="1:8" x14ac:dyDescent="0.35">
      <c r="A327" s="12">
        <v>326</v>
      </c>
      <c r="B327" s="15">
        <v>30</v>
      </c>
      <c r="C327" s="16">
        <v>20</v>
      </c>
      <c r="D327" s="16">
        <v>200</v>
      </c>
      <c r="E327" s="16">
        <v>-4.4080771112179917</v>
      </c>
      <c r="F327" s="16">
        <v>3.615383115160852</v>
      </c>
      <c r="G327" s="16">
        <v>7.9833552540373578</v>
      </c>
      <c r="H327" s="16">
        <v>9.81</v>
      </c>
    </row>
    <row r="328" spans="1:8" x14ac:dyDescent="0.35">
      <c r="A328" s="12">
        <v>327</v>
      </c>
      <c r="B328" s="15">
        <v>30</v>
      </c>
      <c r="C328" s="16">
        <v>20</v>
      </c>
      <c r="D328" s="16">
        <v>240</v>
      </c>
      <c r="E328" s="16">
        <v>-5.7007064465838191</v>
      </c>
      <c r="F328" s="16">
        <v>-6.391320451860541E-2</v>
      </c>
      <c r="G328" s="16">
        <v>7.9833552540373578</v>
      </c>
      <c r="H328" s="16">
        <v>9.8100000000000023</v>
      </c>
    </row>
    <row r="329" spans="1:8" x14ac:dyDescent="0.35">
      <c r="A329" s="12">
        <v>328</v>
      </c>
      <c r="B329" s="15">
        <v>30</v>
      </c>
      <c r="C329" s="16">
        <v>20</v>
      </c>
      <c r="D329" s="16">
        <v>280</v>
      </c>
      <c r="E329" s="16">
        <v>-4.3259118792981477</v>
      </c>
      <c r="F329" s="16">
        <v>-3.7133038254876625</v>
      </c>
      <c r="G329" s="16">
        <v>7.9833552540373578</v>
      </c>
      <c r="H329" s="16">
        <v>9.81</v>
      </c>
    </row>
    <row r="330" spans="1:8" x14ac:dyDescent="0.35">
      <c r="A330" s="12">
        <v>329</v>
      </c>
      <c r="B330" s="15">
        <v>30</v>
      </c>
      <c r="C330" s="16">
        <v>20</v>
      </c>
      <c r="D330" s="16">
        <v>320</v>
      </c>
      <c r="E330" s="16">
        <v>-0.92697506653362383</v>
      </c>
      <c r="F330" s="16">
        <v>-5.6251983177359284</v>
      </c>
      <c r="G330" s="16">
        <v>7.9833552540373578</v>
      </c>
      <c r="H330" s="16">
        <v>9.81</v>
      </c>
    </row>
    <row r="331" spans="1:8" x14ac:dyDescent="0.35">
      <c r="A331" s="12">
        <v>330</v>
      </c>
      <c r="B331" s="15">
        <v>30</v>
      </c>
      <c r="C331" s="16">
        <v>20</v>
      </c>
      <c r="D331" s="16">
        <v>360</v>
      </c>
      <c r="E331" s="16">
        <v>2.9057036820422932</v>
      </c>
      <c r="F331" s="16">
        <v>-4.9050000000000002</v>
      </c>
      <c r="G331" s="16">
        <v>7.9833552540373578</v>
      </c>
      <c r="H331" s="16">
        <v>9.81</v>
      </c>
    </row>
    <row r="332" spans="1:8" x14ac:dyDescent="0.35">
      <c r="A332" s="12">
        <v>331</v>
      </c>
      <c r="B332" s="15">
        <v>30</v>
      </c>
      <c r="C332" s="16">
        <v>30</v>
      </c>
      <c r="D332" s="16">
        <v>0</v>
      </c>
      <c r="E332" s="16">
        <v>4.2478546055626714</v>
      </c>
      <c r="F332" s="16">
        <v>-4.9049999999999994</v>
      </c>
      <c r="G332" s="16">
        <v>7.3575000000000017</v>
      </c>
      <c r="H332" s="16">
        <v>9.81</v>
      </c>
    </row>
    <row r="333" spans="1:8" x14ac:dyDescent="0.35">
      <c r="A333" s="12">
        <v>332</v>
      </c>
      <c r="B333" s="15">
        <v>30</v>
      </c>
      <c r="C333" s="16">
        <v>30</v>
      </c>
      <c r="D333" s="16">
        <v>40</v>
      </c>
      <c r="E333" s="16">
        <v>6.4069186412811172</v>
      </c>
      <c r="F333" s="16">
        <v>-1.0269796852930002</v>
      </c>
      <c r="G333" s="16">
        <v>7.3575000000000017</v>
      </c>
      <c r="H333" s="16">
        <v>9.81</v>
      </c>
    </row>
    <row r="334" spans="1:8" x14ac:dyDescent="0.35">
      <c r="A334" s="12">
        <v>333</v>
      </c>
      <c r="B334" s="15">
        <v>30</v>
      </c>
      <c r="C334" s="16">
        <v>30</v>
      </c>
      <c r="D334" s="16">
        <v>80</v>
      </c>
      <c r="E334" s="16">
        <v>5.5681142397749159</v>
      </c>
      <c r="F334" s="16">
        <v>3.3315758377704401</v>
      </c>
      <c r="G334" s="16">
        <v>7.3575000000000017</v>
      </c>
      <c r="H334" s="16">
        <v>9.81</v>
      </c>
    </row>
    <row r="335" spans="1:8" x14ac:dyDescent="0.35">
      <c r="A335" s="12">
        <v>334</v>
      </c>
      <c r="B335" s="15">
        <v>30</v>
      </c>
      <c r="C335" s="16">
        <v>30</v>
      </c>
      <c r="D335" s="16">
        <v>120</v>
      </c>
      <c r="E335" s="16">
        <v>2.1239273027813366</v>
      </c>
      <c r="F335" s="16">
        <v>6.1312499999999996</v>
      </c>
      <c r="G335" s="16">
        <v>7.3575000000000017</v>
      </c>
      <c r="H335" s="16">
        <v>9.81</v>
      </c>
    </row>
    <row r="336" spans="1:8" x14ac:dyDescent="0.35">
      <c r="A336" s="12">
        <v>335</v>
      </c>
      <c r="B336" s="15">
        <v>30</v>
      </c>
      <c r="C336" s="16">
        <v>30</v>
      </c>
      <c r="D336" s="16">
        <v>160</v>
      </c>
      <c r="E336" s="16">
        <v>-2.3140688240062719</v>
      </c>
      <c r="F336" s="16">
        <v>6.062044145976027</v>
      </c>
      <c r="G336" s="16">
        <v>7.3575000000000017</v>
      </c>
      <c r="H336" s="16">
        <v>9.81</v>
      </c>
    </row>
    <row r="337" spans="1:8" x14ac:dyDescent="0.35">
      <c r="A337" s="12">
        <v>336</v>
      </c>
      <c r="B337" s="15">
        <v>30</v>
      </c>
      <c r="C337" s="16">
        <v>30</v>
      </c>
      <c r="D337" s="16">
        <v>200</v>
      </c>
      <c r="E337" s="16">
        <v>-5.6692864300310832</v>
      </c>
      <c r="F337" s="16">
        <v>3.1563404639337338</v>
      </c>
      <c r="G337" s="16">
        <v>7.3575000000000017</v>
      </c>
      <c r="H337" s="16">
        <v>9.81</v>
      </c>
    </row>
    <row r="338" spans="1:8" x14ac:dyDescent="0.35">
      <c r="A338" s="12">
        <v>337</v>
      </c>
      <c r="B338" s="15">
        <v>30</v>
      </c>
      <c r="C338" s="16">
        <v>30</v>
      </c>
      <c r="D338" s="16">
        <v>240</v>
      </c>
      <c r="E338" s="16">
        <v>-6.3717819083440075</v>
      </c>
      <c r="F338" s="16">
        <v>-1.2262499999999974</v>
      </c>
      <c r="G338" s="16">
        <v>7.3575000000000017</v>
      </c>
      <c r="H338" s="16">
        <v>9.81</v>
      </c>
    </row>
    <row r="339" spans="1:8" x14ac:dyDescent="0.35">
      <c r="A339" s="12">
        <v>338</v>
      </c>
      <c r="B339" s="15">
        <v>30</v>
      </c>
      <c r="C339" s="16">
        <v>30</v>
      </c>
      <c r="D339" s="16">
        <v>280</v>
      </c>
      <c r="E339" s="16">
        <v>-4.0928498172748471</v>
      </c>
      <c r="F339" s="16">
        <v>-5.0350644606830262</v>
      </c>
      <c r="G339" s="16">
        <v>7.3575000000000017</v>
      </c>
      <c r="H339" s="16">
        <v>9.81</v>
      </c>
    </row>
    <row r="340" spans="1:8" x14ac:dyDescent="0.35">
      <c r="A340" s="12">
        <v>339</v>
      </c>
      <c r="B340" s="15">
        <v>30</v>
      </c>
      <c r="C340" s="16">
        <v>30</v>
      </c>
      <c r="D340" s="16">
        <v>320</v>
      </c>
      <c r="E340" s="16">
        <v>0.10117219025616543</v>
      </c>
      <c r="F340" s="16">
        <v>-6.487916301704173</v>
      </c>
      <c r="G340" s="16">
        <v>7.3575000000000017</v>
      </c>
      <c r="H340" s="16">
        <v>9.81</v>
      </c>
    </row>
    <row r="341" spans="1:8" x14ac:dyDescent="0.35">
      <c r="A341" s="12">
        <v>340</v>
      </c>
      <c r="B341" s="15">
        <v>30</v>
      </c>
      <c r="C341" s="16">
        <v>30</v>
      </c>
      <c r="D341" s="16">
        <v>360</v>
      </c>
      <c r="E341" s="16">
        <v>4.2478546055626705</v>
      </c>
      <c r="F341" s="16">
        <v>-4.9050000000000002</v>
      </c>
      <c r="G341" s="16">
        <v>7.3575000000000017</v>
      </c>
      <c r="H341" s="16">
        <v>9.81</v>
      </c>
    </row>
    <row r="342" spans="1:8" x14ac:dyDescent="0.35">
      <c r="A342" s="12">
        <v>341</v>
      </c>
      <c r="B342" s="15">
        <v>30</v>
      </c>
      <c r="C342" s="16">
        <v>40</v>
      </c>
      <c r="D342" s="16">
        <v>0</v>
      </c>
      <c r="E342" s="16">
        <v>5.4609366164111739</v>
      </c>
      <c r="F342" s="16">
        <v>-4.9049999999999994</v>
      </c>
      <c r="G342" s="16">
        <v>6.5080908315372863</v>
      </c>
      <c r="H342" s="16">
        <v>9.81</v>
      </c>
    </row>
    <row r="343" spans="1:8" x14ac:dyDescent="0.35">
      <c r="A343" s="12">
        <v>342</v>
      </c>
      <c r="B343" s="15">
        <v>30</v>
      </c>
      <c r="C343" s="16">
        <v>40</v>
      </c>
      <c r="D343" s="16">
        <v>40</v>
      </c>
      <c r="E343" s="16">
        <v>7.3361933747392083</v>
      </c>
      <c r="F343" s="16">
        <v>-0.24722559918595069</v>
      </c>
      <c r="G343" s="16">
        <v>6.5080908315372863</v>
      </c>
      <c r="H343" s="16">
        <v>9.81</v>
      </c>
    </row>
    <row r="344" spans="1:8" x14ac:dyDescent="0.35">
      <c r="A344" s="12">
        <v>343</v>
      </c>
      <c r="B344" s="15">
        <v>30</v>
      </c>
      <c r="C344" s="16">
        <v>40</v>
      </c>
      <c r="D344" s="16">
        <v>80</v>
      </c>
      <c r="E344" s="16">
        <v>5.7787637203192936</v>
      </c>
      <c r="F344" s="16">
        <v>4.5262284070936847</v>
      </c>
      <c r="G344" s="16">
        <v>6.5080908315372863</v>
      </c>
      <c r="H344" s="16">
        <v>9.81</v>
      </c>
    </row>
    <row r="345" spans="1:8" x14ac:dyDescent="0.35">
      <c r="A345" s="12">
        <v>344</v>
      </c>
      <c r="B345" s="15">
        <v>30</v>
      </c>
      <c r="C345" s="16">
        <v>40</v>
      </c>
      <c r="D345" s="16">
        <v>120</v>
      </c>
      <c r="E345" s="16">
        <v>1.517386297357086</v>
      </c>
      <c r="F345" s="16">
        <v>7.1818098382687126</v>
      </c>
      <c r="G345" s="16">
        <v>6.5080908315372863</v>
      </c>
      <c r="H345" s="16">
        <v>9.81</v>
      </c>
    </row>
    <row r="346" spans="1:8" x14ac:dyDescent="0.35">
      <c r="A346" s="12">
        <v>345</v>
      </c>
      <c r="B346" s="15">
        <v>30</v>
      </c>
      <c r="C346" s="16">
        <v>40</v>
      </c>
      <c r="D346" s="16">
        <v>160</v>
      </c>
      <c r="E346" s="16">
        <v>-3.4539930380087416</v>
      </c>
      <c r="F346" s="16">
        <v>6.476942629192223</v>
      </c>
      <c r="G346" s="16">
        <v>6.5080908315372863</v>
      </c>
      <c r="H346" s="16">
        <v>9.81</v>
      </c>
    </row>
    <row r="347" spans="1:8" x14ac:dyDescent="0.35">
      <c r="A347" s="12">
        <v>346</v>
      </c>
      <c r="B347" s="15">
        <v>30</v>
      </c>
      <c r="C347" s="16">
        <v>40</v>
      </c>
      <c r="D347" s="16">
        <v>200</v>
      </c>
      <c r="E347" s="16">
        <v>-6.8092106440335511</v>
      </c>
      <c r="F347" s="16">
        <v>2.7414419807175388</v>
      </c>
      <c r="G347" s="16">
        <v>6.5080908315372863</v>
      </c>
      <c r="H347" s="16">
        <v>9.81</v>
      </c>
    </row>
    <row r="348" spans="1:8" x14ac:dyDescent="0.35">
      <c r="A348" s="12">
        <v>347</v>
      </c>
      <c r="B348" s="15">
        <v>30</v>
      </c>
      <c r="C348" s="16">
        <v>40</v>
      </c>
      <c r="D348" s="16">
        <v>240</v>
      </c>
      <c r="E348" s="16">
        <v>-6.9783229137682605</v>
      </c>
      <c r="F348" s="16">
        <v>-2.2768098382687101</v>
      </c>
      <c r="G348" s="16">
        <v>6.5080908315372863</v>
      </c>
      <c r="H348" s="16">
        <v>9.81</v>
      </c>
    </row>
    <row r="349" spans="1:8" x14ac:dyDescent="0.35">
      <c r="A349" s="12">
        <v>348</v>
      </c>
      <c r="B349" s="15">
        <v>30</v>
      </c>
      <c r="C349" s="16">
        <v>40</v>
      </c>
      <c r="D349" s="16">
        <v>280</v>
      </c>
      <c r="E349" s="16">
        <v>-3.8822003367304698</v>
      </c>
      <c r="F349" s="16">
        <v>-6.2297170300062694</v>
      </c>
      <c r="G349" s="16">
        <v>6.5080908315372863</v>
      </c>
      <c r="H349" s="16">
        <v>9.81</v>
      </c>
    </row>
    <row r="350" spans="1:8" x14ac:dyDescent="0.35">
      <c r="A350" s="12">
        <v>349</v>
      </c>
      <c r="B350" s="15">
        <v>30</v>
      </c>
      <c r="C350" s="16">
        <v>40</v>
      </c>
      <c r="D350" s="16">
        <v>320</v>
      </c>
      <c r="E350" s="16">
        <v>1.0304469237142566</v>
      </c>
      <c r="F350" s="16">
        <v>-7.2676703878112239</v>
      </c>
      <c r="G350" s="16">
        <v>6.5080908315372863</v>
      </c>
      <c r="H350" s="16">
        <v>9.81</v>
      </c>
    </row>
    <row r="351" spans="1:8" x14ac:dyDescent="0.35">
      <c r="A351" s="12">
        <v>350</v>
      </c>
      <c r="B351" s="15">
        <v>30</v>
      </c>
      <c r="C351" s="16">
        <v>40</v>
      </c>
      <c r="D351" s="16">
        <v>360</v>
      </c>
      <c r="E351" s="16">
        <v>5.460936616411173</v>
      </c>
      <c r="F351" s="16">
        <v>-4.9050000000000011</v>
      </c>
      <c r="G351" s="16">
        <v>6.5080908315372863</v>
      </c>
      <c r="H351" s="16">
        <v>9.81</v>
      </c>
    </row>
    <row r="352" spans="1:8" x14ac:dyDescent="0.35">
      <c r="A352" s="12">
        <v>351</v>
      </c>
      <c r="B352" s="15">
        <v>30</v>
      </c>
      <c r="C352" s="16">
        <v>50</v>
      </c>
      <c r="D352" s="16">
        <v>0</v>
      </c>
      <c r="E352" s="16">
        <v>6.5080908315372863</v>
      </c>
      <c r="F352" s="16">
        <v>-4.9049999999999994</v>
      </c>
      <c r="G352" s="16">
        <v>5.4609366164111757</v>
      </c>
      <c r="H352" s="16">
        <v>9.81</v>
      </c>
    </row>
    <row r="353" spans="1:8" x14ac:dyDescent="0.35">
      <c r="A353" s="12">
        <v>352</v>
      </c>
      <c r="B353" s="15">
        <v>30</v>
      </c>
      <c r="C353" s="16">
        <v>50</v>
      </c>
      <c r="D353" s="16">
        <v>40</v>
      </c>
      <c r="E353" s="16">
        <v>8.1383600423251821</v>
      </c>
      <c r="F353" s="16">
        <v>0.42587215572814702</v>
      </c>
      <c r="G353" s="16">
        <v>5.4609366164111757</v>
      </c>
      <c r="H353" s="16">
        <v>9.81</v>
      </c>
    </row>
    <row r="354" spans="1:8" x14ac:dyDescent="0.35">
      <c r="A354" s="12">
        <v>353</v>
      </c>
      <c r="B354" s="15">
        <v>30</v>
      </c>
      <c r="C354" s="16">
        <v>50</v>
      </c>
      <c r="D354" s="16">
        <v>80</v>
      </c>
      <c r="E354" s="16">
        <v>5.9606001415121872</v>
      </c>
      <c r="F354" s="16">
        <v>5.5574739967492937</v>
      </c>
      <c r="G354" s="16">
        <v>5.4609366164111757</v>
      </c>
      <c r="H354" s="16">
        <v>9.81</v>
      </c>
    </row>
    <row r="355" spans="1:8" x14ac:dyDescent="0.35">
      <c r="A355" s="12">
        <v>354</v>
      </c>
      <c r="B355" s="15">
        <v>30</v>
      </c>
      <c r="C355" s="16">
        <v>50</v>
      </c>
      <c r="D355" s="16">
        <v>120</v>
      </c>
      <c r="E355" s="16">
        <v>0.99380918979402977</v>
      </c>
      <c r="F355" s="16">
        <v>8.0886719902478799</v>
      </c>
      <c r="G355" s="16">
        <v>5.4609366164111757</v>
      </c>
      <c r="H355" s="16">
        <v>9.81</v>
      </c>
    </row>
    <row r="356" spans="1:8" x14ac:dyDescent="0.35">
      <c r="A356" s="12">
        <v>355</v>
      </c>
      <c r="B356" s="15">
        <v>30</v>
      </c>
      <c r="C356" s="16">
        <v>50</v>
      </c>
      <c r="D356" s="16">
        <v>160</v>
      </c>
      <c r="E356" s="16">
        <v>-4.437996126787608</v>
      </c>
      <c r="F356" s="16">
        <v>6.8350904639337342</v>
      </c>
      <c r="G356" s="16">
        <v>5.4609366164111757</v>
      </c>
      <c r="H356" s="16">
        <v>9.81</v>
      </c>
    </row>
    <row r="357" spans="1:8" x14ac:dyDescent="0.35">
      <c r="A357" s="12">
        <v>356</v>
      </c>
      <c r="B357" s="15">
        <v>30</v>
      </c>
      <c r="C357" s="16">
        <v>50</v>
      </c>
      <c r="D357" s="16">
        <v>200</v>
      </c>
      <c r="E357" s="16">
        <v>-7.7932137328124194</v>
      </c>
      <c r="F357" s="16">
        <v>2.3832941459760275</v>
      </c>
      <c r="G357" s="16">
        <v>5.4609366164111757</v>
      </c>
      <c r="H357" s="16">
        <v>9.81</v>
      </c>
    </row>
    <row r="358" spans="1:8" x14ac:dyDescent="0.35">
      <c r="A358" s="12">
        <v>357</v>
      </c>
      <c r="B358" s="15">
        <v>30</v>
      </c>
      <c r="C358" s="16">
        <v>50</v>
      </c>
      <c r="D358" s="16">
        <v>240</v>
      </c>
      <c r="E358" s="16">
        <v>-7.5019000213313163</v>
      </c>
      <c r="F358" s="16">
        <v>-3.1836719902478792</v>
      </c>
      <c r="G358" s="16">
        <v>5.4609366164111757</v>
      </c>
      <c r="H358" s="16">
        <v>9.81</v>
      </c>
    </row>
    <row r="359" spans="1:8" x14ac:dyDescent="0.35">
      <c r="A359" s="12">
        <v>358</v>
      </c>
      <c r="B359" s="15">
        <v>30</v>
      </c>
      <c r="C359" s="16">
        <v>50</v>
      </c>
      <c r="D359" s="16">
        <v>280</v>
      </c>
      <c r="E359" s="16">
        <v>-3.7003639155375763</v>
      </c>
      <c r="F359" s="16">
        <v>-7.2609626196618802</v>
      </c>
      <c r="G359" s="16">
        <v>5.4609366164111757</v>
      </c>
      <c r="H359" s="16">
        <v>9.8100000000000023</v>
      </c>
    </row>
    <row r="360" spans="1:8" x14ac:dyDescent="0.35">
      <c r="A360" s="12">
        <v>359</v>
      </c>
      <c r="B360" s="15">
        <v>30</v>
      </c>
      <c r="C360" s="16">
        <v>50</v>
      </c>
      <c r="D360" s="16">
        <v>320</v>
      </c>
      <c r="E360" s="16">
        <v>1.8326135913002291</v>
      </c>
      <c r="F360" s="16">
        <v>-7.9407681427253216</v>
      </c>
      <c r="G360" s="16">
        <v>5.4609366164111757</v>
      </c>
      <c r="H360" s="16">
        <v>9.81</v>
      </c>
    </row>
    <row r="361" spans="1:8" x14ac:dyDescent="0.35">
      <c r="A361" s="12">
        <v>360</v>
      </c>
      <c r="B361" s="15">
        <v>30</v>
      </c>
      <c r="C361" s="16">
        <v>50</v>
      </c>
      <c r="D361" s="16">
        <v>360</v>
      </c>
      <c r="E361" s="16">
        <v>6.5080908315372845</v>
      </c>
      <c r="F361" s="16">
        <v>-4.9050000000000011</v>
      </c>
      <c r="G361" s="16">
        <v>5.4609366164111757</v>
      </c>
      <c r="H361" s="16">
        <v>9.81</v>
      </c>
    </row>
    <row r="362" spans="1:8" x14ac:dyDescent="0.35">
      <c r="A362" s="12">
        <v>361</v>
      </c>
      <c r="B362" s="15">
        <v>30</v>
      </c>
      <c r="C362" s="16">
        <v>60</v>
      </c>
      <c r="D362" s="16">
        <v>0</v>
      </c>
      <c r="E362" s="16">
        <v>7.3574999999999999</v>
      </c>
      <c r="F362" s="16">
        <v>-4.9049999999999994</v>
      </c>
      <c r="G362" s="16">
        <v>4.2478546055626731</v>
      </c>
      <c r="H362" s="16">
        <v>9.81</v>
      </c>
    </row>
    <row r="363" spans="1:8" x14ac:dyDescent="0.35">
      <c r="A363" s="12">
        <v>362</v>
      </c>
      <c r="B363" s="15">
        <v>30</v>
      </c>
      <c r="C363" s="16">
        <v>60</v>
      </c>
      <c r="D363" s="16">
        <v>40</v>
      </c>
      <c r="E363" s="16">
        <v>8.7890452157603569</v>
      </c>
      <c r="F363" s="16">
        <v>0.97186184477012583</v>
      </c>
      <c r="G363" s="16">
        <v>4.2478546055626731</v>
      </c>
      <c r="H363" s="16">
        <v>9.81</v>
      </c>
    </row>
    <row r="364" spans="1:8" x14ac:dyDescent="0.35">
      <c r="A364" s="12">
        <v>363</v>
      </c>
      <c r="B364" s="15">
        <v>30</v>
      </c>
      <c r="C364" s="16">
        <v>60</v>
      </c>
      <c r="D364" s="16">
        <v>80</v>
      </c>
      <c r="E364" s="16">
        <v>6.1080984957093207</v>
      </c>
      <c r="F364" s="16">
        <v>6.3939787313310275</v>
      </c>
      <c r="G364" s="16">
        <v>4.2478546055626731</v>
      </c>
      <c r="H364" s="16">
        <v>9.81</v>
      </c>
    </row>
    <row r="365" spans="1:8" x14ac:dyDescent="0.35">
      <c r="A365" s="12">
        <v>364</v>
      </c>
      <c r="B365" s="15">
        <v>30</v>
      </c>
      <c r="C365" s="16">
        <v>60</v>
      </c>
      <c r="D365" s="16">
        <v>120</v>
      </c>
      <c r="E365" s="16">
        <v>0.56910460556267273</v>
      </c>
      <c r="F365" s="16">
        <v>8.8242819083440072</v>
      </c>
      <c r="G365" s="16">
        <v>4.2478546055626731</v>
      </c>
      <c r="H365" s="16">
        <v>9.81</v>
      </c>
    </row>
    <row r="366" spans="1:8" x14ac:dyDescent="0.35">
      <c r="A366" s="12">
        <v>365</v>
      </c>
      <c r="B366" s="15">
        <v>30</v>
      </c>
      <c r="C366" s="16">
        <v>60</v>
      </c>
      <c r="D366" s="16">
        <v>160</v>
      </c>
      <c r="E366" s="16">
        <v>-5.2361796544199155</v>
      </c>
      <c r="F366" s="16">
        <v>7.1256055094734885</v>
      </c>
      <c r="G366" s="16">
        <v>4.2478546055626731</v>
      </c>
      <c r="H366" s="16">
        <v>9.81</v>
      </c>
    </row>
    <row r="367" spans="1:8" x14ac:dyDescent="0.35">
      <c r="A367" s="12">
        <v>366</v>
      </c>
      <c r="B367" s="15">
        <v>30</v>
      </c>
      <c r="C367" s="16">
        <v>60</v>
      </c>
      <c r="D367" s="16">
        <v>200</v>
      </c>
      <c r="E367" s="16">
        <v>-8.591397260444726</v>
      </c>
      <c r="F367" s="16">
        <v>2.0927791004362732</v>
      </c>
      <c r="G367" s="16">
        <v>4.2478546055626731</v>
      </c>
      <c r="H367" s="16">
        <v>9.81</v>
      </c>
    </row>
    <row r="368" spans="1:8" x14ac:dyDescent="0.35">
      <c r="A368" s="12">
        <v>367</v>
      </c>
      <c r="B368" s="15">
        <v>30</v>
      </c>
      <c r="C368" s="16">
        <v>60</v>
      </c>
      <c r="D368" s="16">
        <v>240</v>
      </c>
      <c r="E368" s="16">
        <v>-7.926604605562674</v>
      </c>
      <c r="F368" s="16">
        <v>-3.9192819083440043</v>
      </c>
      <c r="G368" s="16">
        <v>4.2478546055626731</v>
      </c>
      <c r="H368" s="16">
        <v>9.81</v>
      </c>
    </row>
    <row r="369" spans="1:8" x14ac:dyDescent="0.35">
      <c r="A369" s="12">
        <v>368</v>
      </c>
      <c r="B369" s="15">
        <v>30</v>
      </c>
      <c r="C369" s="16">
        <v>60</v>
      </c>
      <c r="D369" s="16">
        <v>280</v>
      </c>
      <c r="E369" s="16">
        <v>-3.5528655613404432</v>
      </c>
      <c r="F369" s="16">
        <v>-8.097467354243614</v>
      </c>
      <c r="G369" s="16">
        <v>4.2478546055626731</v>
      </c>
      <c r="H369" s="16">
        <v>9.8100000000000023</v>
      </c>
    </row>
    <row r="370" spans="1:8" x14ac:dyDescent="0.35">
      <c r="A370" s="12">
        <v>369</v>
      </c>
      <c r="B370" s="15">
        <v>30</v>
      </c>
      <c r="C370" s="16">
        <v>60</v>
      </c>
      <c r="D370" s="16">
        <v>320</v>
      </c>
      <c r="E370" s="16">
        <v>2.4832987647354035</v>
      </c>
      <c r="F370" s="16">
        <v>-8.4867578317673011</v>
      </c>
      <c r="G370" s="16">
        <v>4.2478546055626731</v>
      </c>
      <c r="H370" s="16">
        <v>9.81</v>
      </c>
    </row>
    <row r="371" spans="1:8" x14ac:dyDescent="0.35">
      <c r="A371" s="12">
        <v>370</v>
      </c>
      <c r="B371" s="15">
        <v>30</v>
      </c>
      <c r="C371" s="16">
        <v>60</v>
      </c>
      <c r="D371" s="16">
        <v>360</v>
      </c>
      <c r="E371" s="16">
        <v>7.357499999999999</v>
      </c>
      <c r="F371" s="16">
        <v>-4.9050000000000011</v>
      </c>
      <c r="G371" s="16">
        <v>4.2478546055626731</v>
      </c>
      <c r="H371" s="16">
        <v>9.81</v>
      </c>
    </row>
    <row r="372" spans="1:8" x14ac:dyDescent="0.35">
      <c r="A372" s="12">
        <v>371</v>
      </c>
      <c r="B372" s="15">
        <v>30</v>
      </c>
      <c r="C372" s="16">
        <v>70</v>
      </c>
      <c r="D372" s="16">
        <v>0</v>
      </c>
      <c r="E372" s="16">
        <v>7.983355254037356</v>
      </c>
      <c r="F372" s="16">
        <v>-4.9049999999999994</v>
      </c>
      <c r="G372" s="16">
        <v>2.9057036820422955</v>
      </c>
      <c r="H372" s="16">
        <v>9.81</v>
      </c>
    </row>
    <row r="373" spans="1:8" x14ac:dyDescent="0.35">
      <c r="A373" s="12">
        <v>372</v>
      </c>
      <c r="B373" s="15">
        <v>30</v>
      </c>
      <c r="C373" s="16">
        <v>70</v>
      </c>
      <c r="D373" s="16">
        <v>40</v>
      </c>
      <c r="E373" s="16">
        <v>9.2684781553124882</v>
      </c>
      <c r="F373" s="16">
        <v>1.3741538475225601</v>
      </c>
      <c r="G373" s="16">
        <v>2.9057036820422955</v>
      </c>
      <c r="H373" s="16">
        <v>9.81</v>
      </c>
    </row>
    <row r="374" spans="1:8" x14ac:dyDescent="0.35">
      <c r="A374" s="12">
        <v>373</v>
      </c>
      <c r="B374" s="15">
        <v>30</v>
      </c>
      <c r="C374" s="16">
        <v>70</v>
      </c>
      <c r="D374" s="16">
        <v>80</v>
      </c>
      <c r="E374" s="16">
        <v>6.2167771200561814</v>
      </c>
      <c r="F374" s="16">
        <v>7.0103258377704414</v>
      </c>
      <c r="G374" s="16">
        <v>2.9057036820422955</v>
      </c>
      <c r="H374" s="16">
        <v>9.81</v>
      </c>
    </row>
    <row r="375" spans="1:8" x14ac:dyDescent="0.35">
      <c r="A375" s="12">
        <v>374</v>
      </c>
      <c r="B375" s="15">
        <v>30</v>
      </c>
      <c r="C375" s="16">
        <v>70</v>
      </c>
      <c r="D375" s="16">
        <v>120</v>
      </c>
      <c r="E375" s="16">
        <v>0.25617697854399524</v>
      </c>
      <c r="F375" s="16">
        <v>9.3662884574323204</v>
      </c>
      <c r="G375" s="16">
        <v>2.9057036820422955</v>
      </c>
      <c r="H375" s="16">
        <v>9.81</v>
      </c>
    </row>
    <row r="376" spans="1:8" x14ac:dyDescent="0.35">
      <c r="A376" s="12">
        <v>375</v>
      </c>
      <c r="B376" s="15">
        <v>30</v>
      </c>
      <c r="C376" s="16">
        <v>70</v>
      </c>
      <c r="D376" s="16">
        <v>160</v>
      </c>
      <c r="E376" s="16">
        <v>-5.8242912183189084</v>
      </c>
      <c r="F376" s="16">
        <v>7.3396606131604685</v>
      </c>
      <c r="G376" s="16">
        <v>2.9057036820422955</v>
      </c>
      <c r="H376" s="16">
        <v>9.81</v>
      </c>
    </row>
    <row r="377" spans="1:8" x14ac:dyDescent="0.35">
      <c r="A377" s="12">
        <v>376</v>
      </c>
      <c r="B377" s="15">
        <v>30</v>
      </c>
      <c r="C377" s="16">
        <v>70</v>
      </c>
      <c r="D377" s="16">
        <v>200</v>
      </c>
      <c r="E377" s="16">
        <v>-9.1795088243437188</v>
      </c>
      <c r="F377" s="16">
        <v>1.8787239967492939</v>
      </c>
      <c r="G377" s="16">
        <v>2.9057036820422955</v>
      </c>
      <c r="H377" s="16">
        <v>9.81</v>
      </c>
    </row>
    <row r="378" spans="1:8" x14ac:dyDescent="0.35">
      <c r="A378" s="12">
        <v>377</v>
      </c>
      <c r="B378" s="15">
        <v>30</v>
      </c>
      <c r="C378" s="16">
        <v>70</v>
      </c>
      <c r="D378" s="16">
        <v>240</v>
      </c>
      <c r="E378" s="16">
        <v>-8.239532232581352</v>
      </c>
      <c r="F378" s="16">
        <v>-4.4612884574323184</v>
      </c>
      <c r="G378" s="16">
        <v>2.9057036820422955</v>
      </c>
      <c r="H378" s="16">
        <v>9.8100000000000023</v>
      </c>
    </row>
    <row r="379" spans="1:8" x14ac:dyDescent="0.35">
      <c r="A379" s="12">
        <v>378</v>
      </c>
      <c r="B379" s="15">
        <v>30</v>
      </c>
      <c r="C379" s="16">
        <v>70</v>
      </c>
      <c r="D379" s="16">
        <v>280</v>
      </c>
      <c r="E379" s="16">
        <v>-3.4441869369935829</v>
      </c>
      <c r="F379" s="16">
        <v>-8.713814460683027</v>
      </c>
      <c r="G379" s="16">
        <v>2.9057036820422955</v>
      </c>
      <c r="H379" s="16">
        <v>9.81</v>
      </c>
    </row>
    <row r="380" spans="1:8" x14ac:dyDescent="0.35">
      <c r="A380" s="12">
        <v>379</v>
      </c>
      <c r="B380" s="15">
        <v>30</v>
      </c>
      <c r="C380" s="16">
        <v>70</v>
      </c>
      <c r="D380" s="16">
        <v>320</v>
      </c>
      <c r="E380" s="16">
        <v>2.9627317042875356</v>
      </c>
      <c r="F380" s="16">
        <v>-8.8890498345197351</v>
      </c>
      <c r="G380" s="16">
        <v>2.9057036820422955</v>
      </c>
      <c r="H380" s="16">
        <v>9.81</v>
      </c>
    </row>
    <row r="381" spans="1:8" x14ac:dyDescent="0.35">
      <c r="A381" s="12">
        <v>380</v>
      </c>
      <c r="B381" s="15">
        <v>30</v>
      </c>
      <c r="C381" s="16">
        <v>70</v>
      </c>
      <c r="D381" s="16">
        <v>360</v>
      </c>
      <c r="E381" s="16">
        <v>7.9833552540373551</v>
      </c>
      <c r="F381" s="16">
        <v>-4.9050000000000011</v>
      </c>
      <c r="G381" s="16">
        <v>2.9057036820422955</v>
      </c>
      <c r="H381" s="16">
        <v>9.81</v>
      </c>
    </row>
    <row r="382" spans="1:8" x14ac:dyDescent="0.35">
      <c r="A382" s="12">
        <v>381</v>
      </c>
      <c r="B382" s="15">
        <v>30</v>
      </c>
      <c r="C382" s="16">
        <v>80</v>
      </c>
      <c r="D382" s="16">
        <v>0</v>
      </c>
      <c r="E382" s="16">
        <v>8.3666402984534685</v>
      </c>
      <c r="F382" s="16">
        <v>-4.9049999999999994</v>
      </c>
      <c r="G382" s="16">
        <v>1.4752644225000708</v>
      </c>
      <c r="H382" s="16">
        <v>9.81</v>
      </c>
    </row>
    <row r="383" spans="1:8" x14ac:dyDescent="0.35">
      <c r="A383" s="12">
        <v>382</v>
      </c>
      <c r="B383" s="15">
        <v>30</v>
      </c>
      <c r="C383" s="16">
        <v>80</v>
      </c>
      <c r="D383" s="16">
        <v>40</v>
      </c>
      <c r="E383" s="16">
        <v>9.5620915337180623</v>
      </c>
      <c r="F383" s="16">
        <v>1.6205247250513919</v>
      </c>
      <c r="G383" s="16">
        <v>1.4752644225000708</v>
      </c>
      <c r="H383" s="16">
        <v>9.81</v>
      </c>
    </row>
    <row r="384" spans="1:8" x14ac:dyDescent="0.35">
      <c r="A384" s="12">
        <v>383</v>
      </c>
      <c r="B384" s="15">
        <v>30</v>
      </c>
      <c r="C384" s="16">
        <v>80</v>
      </c>
      <c r="D384" s="16">
        <v>80</v>
      </c>
      <c r="E384" s="16">
        <v>6.283333869546027</v>
      </c>
      <c r="F384" s="16">
        <v>7.3877879211250574</v>
      </c>
      <c r="G384" s="16">
        <v>1.4752644225000708</v>
      </c>
      <c r="H384" s="16">
        <v>9.81</v>
      </c>
    </row>
    <row r="385" spans="1:8" x14ac:dyDescent="0.35">
      <c r="A385" s="12">
        <v>384</v>
      </c>
      <c r="B385" s="15">
        <v>30</v>
      </c>
      <c r="C385" s="16">
        <v>80</v>
      </c>
      <c r="D385" s="16">
        <v>120</v>
      </c>
      <c r="E385" s="16">
        <v>6.4534456335939128E-2</v>
      </c>
      <c r="F385" s="16">
        <v>9.6982230427873208</v>
      </c>
      <c r="G385" s="16">
        <v>1.4752644225000708</v>
      </c>
      <c r="H385" s="16">
        <v>9.81</v>
      </c>
    </row>
    <row r="386" spans="1:8" x14ac:dyDescent="0.35">
      <c r="A386" s="12">
        <v>385</v>
      </c>
      <c r="B386" s="15">
        <v>30</v>
      </c>
      <c r="C386" s="16">
        <v>80</v>
      </c>
      <c r="D386" s="16">
        <v>160</v>
      </c>
      <c r="E386" s="16">
        <v>-6.1844613462143281</v>
      </c>
      <c r="F386" s="16">
        <v>7.4707518189862521</v>
      </c>
      <c r="G386" s="16">
        <v>1.4752644225000708</v>
      </c>
      <c r="H386" s="16">
        <v>9.81</v>
      </c>
    </row>
    <row r="387" spans="1:8" x14ac:dyDescent="0.35">
      <c r="A387" s="12">
        <v>386</v>
      </c>
      <c r="B387" s="15">
        <v>30</v>
      </c>
      <c r="C387" s="16">
        <v>80</v>
      </c>
      <c r="D387" s="16">
        <v>200</v>
      </c>
      <c r="E387" s="16">
        <v>-9.5396789522391394</v>
      </c>
      <c r="F387" s="16">
        <v>1.7476327909235099</v>
      </c>
      <c r="G387" s="16">
        <v>1.4752644225000708</v>
      </c>
      <c r="H387" s="16">
        <v>9.81</v>
      </c>
    </row>
    <row r="388" spans="1:8" x14ac:dyDescent="0.35">
      <c r="A388" s="12">
        <v>387</v>
      </c>
      <c r="B388" s="15">
        <v>30</v>
      </c>
      <c r="C388" s="16">
        <v>80</v>
      </c>
      <c r="D388" s="16">
        <v>240</v>
      </c>
      <c r="E388" s="16">
        <v>-8.4311747547894083</v>
      </c>
      <c r="F388" s="16">
        <v>-4.7932230427873188</v>
      </c>
      <c r="G388" s="16">
        <v>1.4752644225000708</v>
      </c>
      <c r="H388" s="16">
        <v>9.81</v>
      </c>
    </row>
    <row r="389" spans="1:8" x14ac:dyDescent="0.35">
      <c r="A389" s="12">
        <v>388</v>
      </c>
      <c r="B389" s="15">
        <v>30</v>
      </c>
      <c r="C389" s="16">
        <v>80</v>
      </c>
      <c r="D389" s="16">
        <v>280</v>
      </c>
      <c r="E389" s="16">
        <v>-3.3776301875037364</v>
      </c>
      <c r="F389" s="16">
        <v>-9.0912765440376422</v>
      </c>
      <c r="G389" s="16">
        <v>1.4752644225000708</v>
      </c>
      <c r="H389" s="16">
        <v>9.81</v>
      </c>
    </row>
    <row r="390" spans="1:8" x14ac:dyDescent="0.35">
      <c r="A390" s="12">
        <v>389</v>
      </c>
      <c r="B390" s="15">
        <v>30</v>
      </c>
      <c r="C390" s="16">
        <v>80</v>
      </c>
      <c r="D390" s="16">
        <v>320</v>
      </c>
      <c r="E390" s="16">
        <v>3.2563450826931088</v>
      </c>
      <c r="F390" s="16">
        <v>-9.1354207120485675</v>
      </c>
      <c r="G390" s="16">
        <v>1.4752644225000708</v>
      </c>
      <c r="H390" s="16">
        <v>9.81</v>
      </c>
    </row>
    <row r="391" spans="1:8" x14ac:dyDescent="0.35">
      <c r="A391" s="12">
        <v>390</v>
      </c>
      <c r="B391" s="15">
        <v>30</v>
      </c>
      <c r="C391" s="16">
        <v>80</v>
      </c>
      <c r="D391" s="16">
        <v>360</v>
      </c>
      <c r="E391" s="16">
        <v>8.3666402984534685</v>
      </c>
      <c r="F391" s="16">
        <v>-4.9050000000000011</v>
      </c>
      <c r="G391" s="16">
        <v>1.4752644225000708</v>
      </c>
      <c r="H391" s="16">
        <v>9.81</v>
      </c>
    </row>
    <row r="392" spans="1:8" x14ac:dyDescent="0.35">
      <c r="A392" s="12">
        <v>391</v>
      </c>
      <c r="B392" s="15">
        <v>30</v>
      </c>
      <c r="C392" s="16">
        <v>90</v>
      </c>
      <c r="D392" s="16">
        <v>0</v>
      </c>
      <c r="E392" s="16">
        <v>8.4957092111253445</v>
      </c>
      <c r="F392" s="16">
        <v>-4.9049999999999994</v>
      </c>
      <c r="G392" s="16">
        <v>5.2021215459456684E-16</v>
      </c>
      <c r="H392" s="16">
        <v>9.81</v>
      </c>
    </row>
    <row r="393" spans="1:8" x14ac:dyDescent="0.35">
      <c r="A393" s="12">
        <v>392</v>
      </c>
      <c r="B393" s="15">
        <v>30</v>
      </c>
      <c r="C393" s="16">
        <v>90</v>
      </c>
      <c r="D393" s="16">
        <v>40</v>
      </c>
      <c r="E393" s="16">
        <v>9.6609640570497604</v>
      </c>
      <c r="F393" s="16">
        <v>1.7034886229125872</v>
      </c>
      <c r="G393" s="16">
        <v>5.2021215459456684E-16</v>
      </c>
      <c r="H393" s="16">
        <v>9.81</v>
      </c>
    </row>
    <row r="394" spans="1:8" x14ac:dyDescent="0.35">
      <c r="A394" s="12">
        <v>393</v>
      </c>
      <c r="B394" s="15">
        <v>30</v>
      </c>
      <c r="C394" s="16">
        <v>90</v>
      </c>
      <c r="D394" s="16">
        <v>80</v>
      </c>
      <c r="E394" s="16">
        <v>6.3057464510249517</v>
      </c>
      <c r="F394" s="16">
        <v>7.5148959869971748</v>
      </c>
      <c r="G394" s="16">
        <v>5.2021215459456684E-16</v>
      </c>
      <c r="H394" s="16">
        <v>9.81</v>
      </c>
    </row>
    <row r="395" spans="1:8" x14ac:dyDescent="0.35">
      <c r="A395" s="12">
        <v>394</v>
      </c>
      <c r="B395" s="15">
        <v>30</v>
      </c>
      <c r="C395" s="16">
        <v>90</v>
      </c>
      <c r="D395" s="16">
        <v>120</v>
      </c>
      <c r="E395" s="16">
        <v>1.3418620017636371E-15</v>
      </c>
      <c r="F395" s="16">
        <v>9.81</v>
      </c>
      <c r="G395" s="16">
        <v>5.2021215459456684E-16</v>
      </c>
      <c r="H395" s="16">
        <v>9.81</v>
      </c>
    </row>
    <row r="396" spans="1:8" x14ac:dyDescent="0.35">
      <c r="A396" s="12">
        <v>395</v>
      </c>
      <c r="B396" s="15">
        <v>30</v>
      </c>
      <c r="C396" s="16">
        <v>90</v>
      </c>
      <c r="D396" s="16">
        <v>160</v>
      </c>
      <c r="E396" s="16">
        <v>-6.3057464510249508</v>
      </c>
      <c r="F396" s="16">
        <v>7.5148959869971756</v>
      </c>
      <c r="G396" s="16">
        <v>5.2021215459456684E-16</v>
      </c>
      <c r="H396" s="16">
        <v>9.81</v>
      </c>
    </row>
    <row r="397" spans="1:8" x14ac:dyDescent="0.35">
      <c r="A397" s="12">
        <v>396</v>
      </c>
      <c r="B397" s="15">
        <v>30</v>
      </c>
      <c r="C397" s="16">
        <v>90</v>
      </c>
      <c r="D397" s="16">
        <v>200</v>
      </c>
      <c r="E397" s="16">
        <v>-9.6609640570497621</v>
      </c>
      <c r="F397" s="16">
        <v>1.703488622912587</v>
      </c>
      <c r="G397" s="16">
        <v>5.2021215459456684E-16</v>
      </c>
      <c r="H397" s="16">
        <v>9.81</v>
      </c>
    </row>
    <row r="398" spans="1:8" x14ac:dyDescent="0.35">
      <c r="A398" s="12">
        <v>397</v>
      </c>
      <c r="B398" s="15">
        <v>30</v>
      </c>
      <c r="C398" s="16">
        <v>90</v>
      </c>
      <c r="D398" s="16">
        <v>240</v>
      </c>
      <c r="E398" s="16">
        <v>-8.4957092111253463</v>
      </c>
      <c r="F398" s="16">
        <v>-4.9049999999999976</v>
      </c>
      <c r="G398" s="16">
        <v>5.2021215459456684E-16</v>
      </c>
      <c r="H398" s="16">
        <v>9.8100000000000023</v>
      </c>
    </row>
    <row r="399" spans="1:8" x14ac:dyDescent="0.35">
      <c r="A399" s="12">
        <v>398</v>
      </c>
      <c r="B399" s="15">
        <v>30</v>
      </c>
      <c r="C399" s="16">
        <v>90</v>
      </c>
      <c r="D399" s="16">
        <v>280</v>
      </c>
      <c r="E399" s="16">
        <v>-3.3552176060248136</v>
      </c>
      <c r="F399" s="16">
        <v>-9.2183846099097604</v>
      </c>
      <c r="G399" s="16">
        <v>5.2021215459456684E-16</v>
      </c>
      <c r="H399" s="16">
        <v>9.81</v>
      </c>
    </row>
    <row r="400" spans="1:8" x14ac:dyDescent="0.35">
      <c r="A400" s="12">
        <v>399</v>
      </c>
      <c r="B400" s="15">
        <v>30</v>
      </c>
      <c r="C400" s="16">
        <v>90</v>
      </c>
      <c r="D400" s="16">
        <v>320</v>
      </c>
      <c r="E400" s="16">
        <v>3.3552176060248082</v>
      </c>
      <c r="F400" s="16">
        <v>-9.2183846099097622</v>
      </c>
      <c r="G400" s="16">
        <v>5.2021215459456684E-16</v>
      </c>
      <c r="H400" s="16">
        <v>9.81</v>
      </c>
    </row>
    <row r="401" spans="1:8" x14ac:dyDescent="0.35">
      <c r="A401" s="12">
        <v>400</v>
      </c>
      <c r="B401" s="15">
        <v>30</v>
      </c>
      <c r="C401" s="16">
        <v>90</v>
      </c>
      <c r="D401" s="16">
        <v>360</v>
      </c>
      <c r="E401" s="16">
        <v>8.4957092111253427</v>
      </c>
      <c r="F401" s="16">
        <v>-4.9050000000000011</v>
      </c>
      <c r="G401" s="16">
        <v>5.2021215459456684E-16</v>
      </c>
      <c r="H401" s="16">
        <v>9.81</v>
      </c>
    </row>
    <row r="402" spans="1:8" x14ac:dyDescent="0.35">
      <c r="A402" s="12">
        <v>401</v>
      </c>
      <c r="B402" s="15">
        <v>40</v>
      </c>
      <c r="C402" s="16">
        <v>0</v>
      </c>
      <c r="D402" s="16">
        <v>0</v>
      </c>
      <c r="E402" s="16">
        <v>0</v>
      </c>
      <c r="F402" s="16">
        <v>-6.3057464510249508</v>
      </c>
      <c r="G402" s="16">
        <v>7.5148959869971748</v>
      </c>
      <c r="H402" s="16">
        <v>9.81</v>
      </c>
    </row>
    <row r="403" spans="1:8" x14ac:dyDescent="0.35">
      <c r="A403" s="12">
        <v>402</v>
      </c>
      <c r="B403" s="15">
        <v>40</v>
      </c>
      <c r="C403" s="16">
        <v>0</v>
      </c>
      <c r="D403" s="16">
        <v>40</v>
      </c>
      <c r="E403" s="16">
        <v>4.0532556885437057</v>
      </c>
      <c r="F403" s="16">
        <v>-4.8304820285248802</v>
      </c>
      <c r="G403" s="16">
        <v>7.5148959869971748</v>
      </c>
      <c r="H403" s="16">
        <v>9.81</v>
      </c>
    </row>
    <row r="404" spans="1:8" x14ac:dyDescent="0.35">
      <c r="A404" s="12">
        <v>403</v>
      </c>
      <c r="B404" s="15">
        <v>40</v>
      </c>
      <c r="C404" s="16">
        <v>0</v>
      </c>
      <c r="D404" s="16">
        <v>80</v>
      </c>
      <c r="E404" s="16">
        <v>6.2099479934985871</v>
      </c>
      <c r="F404" s="16">
        <v>-1.0949813800501964</v>
      </c>
      <c r="G404" s="16">
        <v>7.5148959869971748</v>
      </c>
      <c r="H404" s="16">
        <v>9.81</v>
      </c>
    </row>
    <row r="405" spans="1:8" x14ac:dyDescent="0.35">
      <c r="A405" s="12">
        <v>404</v>
      </c>
      <c r="B405" s="15">
        <v>40</v>
      </c>
      <c r="C405" s="16">
        <v>0</v>
      </c>
      <c r="D405" s="16">
        <v>120</v>
      </c>
      <c r="E405" s="16">
        <v>5.4609366164111739</v>
      </c>
      <c r="F405" s="16">
        <v>3.1528732255124736</v>
      </c>
      <c r="G405" s="16">
        <v>7.5148959869971748</v>
      </c>
      <c r="H405" s="16">
        <v>9.81</v>
      </c>
    </row>
    <row r="406" spans="1:8" x14ac:dyDescent="0.35">
      <c r="A406" s="12">
        <v>405</v>
      </c>
      <c r="B406" s="15">
        <v>40</v>
      </c>
      <c r="C406" s="16">
        <v>0</v>
      </c>
      <c r="D406" s="16">
        <v>160</v>
      </c>
      <c r="E406" s="16">
        <v>2.1566923049548814</v>
      </c>
      <c r="F406" s="16">
        <v>5.9254634085750766</v>
      </c>
      <c r="G406" s="16">
        <v>7.5148959869971748</v>
      </c>
      <c r="H406" s="16">
        <v>9.81</v>
      </c>
    </row>
    <row r="407" spans="1:8" x14ac:dyDescent="0.35">
      <c r="A407" s="12">
        <v>406</v>
      </c>
      <c r="B407" s="15">
        <v>40</v>
      </c>
      <c r="C407" s="16">
        <v>0</v>
      </c>
      <c r="D407" s="16">
        <v>200</v>
      </c>
      <c r="E407" s="16">
        <v>-2.1566923049548801</v>
      </c>
      <c r="F407" s="16">
        <v>5.9254634085750766</v>
      </c>
      <c r="G407" s="16">
        <v>7.5148959869971748</v>
      </c>
      <c r="H407" s="16">
        <v>9.81</v>
      </c>
    </row>
    <row r="408" spans="1:8" x14ac:dyDescent="0.35">
      <c r="A408" s="12">
        <v>407</v>
      </c>
      <c r="B408" s="15">
        <v>40</v>
      </c>
      <c r="C408" s="16">
        <v>0</v>
      </c>
      <c r="D408" s="16">
        <v>240</v>
      </c>
      <c r="E408" s="16">
        <v>-5.4609366164111721</v>
      </c>
      <c r="F408" s="16">
        <v>3.1528732255124781</v>
      </c>
      <c r="G408" s="16">
        <v>7.5148959869971748</v>
      </c>
      <c r="H408" s="16">
        <v>9.81</v>
      </c>
    </row>
    <row r="409" spans="1:8" x14ac:dyDescent="0.35">
      <c r="A409" s="12">
        <v>408</v>
      </c>
      <c r="B409" s="15">
        <v>40</v>
      </c>
      <c r="C409" s="16">
        <v>0</v>
      </c>
      <c r="D409" s="16">
        <v>280</v>
      </c>
      <c r="E409" s="16">
        <v>-6.2099479934985871</v>
      </c>
      <c r="F409" s="16">
        <v>-1.0949813800501937</v>
      </c>
      <c r="G409" s="16">
        <v>7.5148959869971748</v>
      </c>
      <c r="H409" s="16">
        <v>9.81</v>
      </c>
    </row>
    <row r="410" spans="1:8" x14ac:dyDescent="0.35">
      <c r="A410" s="12">
        <v>409</v>
      </c>
      <c r="B410" s="15">
        <v>40</v>
      </c>
      <c r="C410" s="16">
        <v>0</v>
      </c>
      <c r="D410" s="16">
        <v>320</v>
      </c>
      <c r="E410" s="16">
        <v>-4.0532556885437083</v>
      </c>
      <c r="F410" s="16">
        <v>-4.8304820285248793</v>
      </c>
      <c r="G410" s="16">
        <v>7.5148959869971748</v>
      </c>
      <c r="H410" s="16">
        <v>9.81</v>
      </c>
    </row>
    <row r="411" spans="1:8" x14ac:dyDescent="0.35">
      <c r="A411" s="12">
        <v>410</v>
      </c>
      <c r="B411" s="15">
        <v>40</v>
      </c>
      <c r="C411" s="16">
        <v>0</v>
      </c>
      <c r="D411" s="16">
        <v>360</v>
      </c>
      <c r="E411" s="16">
        <v>-1.5444624414964975E-15</v>
      </c>
      <c r="F411" s="16">
        <v>-6.3057464510249508</v>
      </c>
      <c r="G411" s="16">
        <v>7.5148959869971748</v>
      </c>
      <c r="H411" s="16">
        <v>9.81</v>
      </c>
    </row>
    <row r="412" spans="1:8" x14ac:dyDescent="0.35">
      <c r="A412" s="12">
        <v>411</v>
      </c>
      <c r="B412" s="15">
        <v>40</v>
      </c>
      <c r="C412" s="16">
        <v>10</v>
      </c>
      <c r="D412" s="16">
        <v>0</v>
      </c>
      <c r="E412" s="16">
        <v>1.3049479934985873</v>
      </c>
      <c r="F412" s="16">
        <v>-6.3057464510249508</v>
      </c>
      <c r="G412" s="16">
        <v>7.4007278310751463</v>
      </c>
      <c r="H412" s="16">
        <v>9.81</v>
      </c>
    </row>
    <row r="413" spans="1:8" x14ac:dyDescent="0.35">
      <c r="A413" s="12">
        <v>412</v>
      </c>
      <c r="B413" s="15">
        <v>40</v>
      </c>
      <c r="C413" s="16">
        <v>10</v>
      </c>
      <c r="D413" s="16">
        <v>40</v>
      </c>
      <c r="E413" s="16">
        <v>5.0529038475225585</v>
      </c>
      <c r="F413" s="16">
        <v>-3.9916776270186776</v>
      </c>
      <c r="G413" s="16">
        <v>7.4007278310751463</v>
      </c>
      <c r="H413" s="16">
        <v>9.8099999999999987</v>
      </c>
    </row>
    <row r="414" spans="1:8" x14ac:dyDescent="0.35">
      <c r="A414" s="12">
        <v>413</v>
      </c>
      <c r="B414" s="15">
        <v>40</v>
      </c>
      <c r="C414" s="16">
        <v>10</v>
      </c>
      <c r="D414" s="16">
        <v>80</v>
      </c>
      <c r="E414" s="16">
        <v>6.4365498345197345</v>
      </c>
      <c r="F414" s="16">
        <v>0.19014152122493649</v>
      </c>
      <c r="G414" s="16">
        <v>7.4007278310751463</v>
      </c>
      <c r="H414" s="16">
        <v>9.81</v>
      </c>
    </row>
    <row r="415" spans="1:8" x14ac:dyDescent="0.35">
      <c r="A415" s="12">
        <v>414</v>
      </c>
      <c r="B415" s="15">
        <v>40</v>
      </c>
      <c r="C415" s="16">
        <v>10</v>
      </c>
      <c r="D415" s="16">
        <v>120</v>
      </c>
      <c r="E415" s="16">
        <v>4.8084626196618805</v>
      </c>
      <c r="F415" s="16">
        <v>4.2829913384997811</v>
      </c>
      <c r="G415" s="16">
        <v>7.4007278310751463</v>
      </c>
      <c r="H415" s="16">
        <v>9.8099999999999987</v>
      </c>
    </row>
    <row r="416" spans="1:8" x14ac:dyDescent="0.35">
      <c r="A416" s="12">
        <v>415</v>
      </c>
      <c r="B416" s="15">
        <v>40</v>
      </c>
      <c r="C416" s="16">
        <v>10</v>
      </c>
      <c r="D416" s="16">
        <v>160</v>
      </c>
      <c r="E416" s="16">
        <v>0.93044230495488167</v>
      </c>
      <c r="F416" s="16">
        <v>6.3717819083440066</v>
      </c>
      <c r="G416" s="16">
        <v>7.4007278310751463</v>
      </c>
      <c r="H416" s="16">
        <v>9.8099999999999987</v>
      </c>
    </row>
    <row r="417" spans="1:8" x14ac:dyDescent="0.35">
      <c r="A417" s="12">
        <v>416</v>
      </c>
      <c r="B417" s="15">
        <v>40</v>
      </c>
      <c r="C417" s="16">
        <v>10</v>
      </c>
      <c r="D417" s="16">
        <v>200</v>
      </c>
      <c r="E417" s="16">
        <v>-3.3829423049548799</v>
      </c>
      <c r="F417" s="16">
        <v>5.4791449088061457</v>
      </c>
      <c r="G417" s="16">
        <v>7.4007278310751463</v>
      </c>
      <c r="H417" s="16">
        <v>9.8099999999999987</v>
      </c>
    </row>
    <row r="418" spans="1:8" x14ac:dyDescent="0.35">
      <c r="A418" s="12">
        <v>417</v>
      </c>
      <c r="B418" s="15">
        <v>40</v>
      </c>
      <c r="C418" s="16">
        <v>10</v>
      </c>
      <c r="D418" s="16">
        <v>240</v>
      </c>
      <c r="E418" s="16">
        <v>-6.1134106131604664</v>
      </c>
      <c r="F418" s="16">
        <v>2.022755112525171</v>
      </c>
      <c r="G418" s="16">
        <v>7.4007278310751463</v>
      </c>
      <c r="H418" s="16">
        <v>9.81</v>
      </c>
    </row>
    <row r="419" spans="1:8" x14ac:dyDescent="0.35">
      <c r="A419" s="12">
        <v>418</v>
      </c>
      <c r="B419" s="15">
        <v>40</v>
      </c>
      <c r="C419" s="16">
        <v>10</v>
      </c>
      <c r="D419" s="16">
        <v>280</v>
      </c>
      <c r="E419" s="16">
        <v>-5.9833461524774405</v>
      </c>
      <c r="F419" s="16">
        <v>-2.3801042813253268</v>
      </c>
      <c r="G419" s="16">
        <v>7.4007278310751463</v>
      </c>
      <c r="H419" s="16">
        <v>9.8099999999999987</v>
      </c>
    </row>
    <row r="420" spans="1:8" x14ac:dyDescent="0.35">
      <c r="A420" s="12">
        <v>419</v>
      </c>
      <c r="B420" s="15">
        <v>40</v>
      </c>
      <c r="C420" s="16">
        <v>10</v>
      </c>
      <c r="D420" s="16">
        <v>320</v>
      </c>
      <c r="E420" s="16">
        <v>-3.0536075295648555</v>
      </c>
      <c r="F420" s="16">
        <v>-5.6692864300310823</v>
      </c>
      <c r="G420" s="16">
        <v>7.4007278310751463</v>
      </c>
      <c r="H420" s="16">
        <v>9.81</v>
      </c>
    </row>
    <row r="421" spans="1:8" x14ac:dyDescent="0.35">
      <c r="A421" s="12">
        <v>420</v>
      </c>
      <c r="B421" s="15">
        <v>40</v>
      </c>
      <c r="C421" s="16">
        <v>10</v>
      </c>
      <c r="D421" s="16">
        <v>360</v>
      </c>
      <c r="E421" s="16">
        <v>1.3049479934985855</v>
      </c>
      <c r="F421" s="16">
        <v>-6.3057464510249508</v>
      </c>
      <c r="G421" s="16">
        <v>7.4007278310751463</v>
      </c>
      <c r="H421" s="16">
        <v>9.8099999999999987</v>
      </c>
    </row>
    <row r="422" spans="1:8" x14ac:dyDescent="0.35">
      <c r="A422" s="12">
        <v>421</v>
      </c>
      <c r="B422" s="15">
        <v>40</v>
      </c>
      <c r="C422" s="16">
        <v>20</v>
      </c>
      <c r="D422" s="16">
        <v>0</v>
      </c>
      <c r="E422" s="16">
        <v>2.5702458025502661</v>
      </c>
      <c r="F422" s="16">
        <v>-6.3057464510249508</v>
      </c>
      <c r="G422" s="16">
        <v>7.0616923049548808</v>
      </c>
      <c r="H422" s="16">
        <v>9.81</v>
      </c>
    </row>
    <row r="423" spans="1:8" x14ac:dyDescent="0.35">
      <c r="A423" s="12">
        <v>422</v>
      </c>
      <c r="B423" s="15">
        <v>40</v>
      </c>
      <c r="C423" s="16">
        <v>20</v>
      </c>
      <c r="D423" s="16">
        <v>40</v>
      </c>
      <c r="E423" s="16">
        <v>6.0221782030372148</v>
      </c>
      <c r="F423" s="16">
        <v>-3.1783598727967335</v>
      </c>
      <c r="G423" s="16">
        <v>7.0616923049548808</v>
      </c>
      <c r="H423" s="16">
        <v>9.81</v>
      </c>
    </row>
    <row r="424" spans="1:8" x14ac:dyDescent="0.35">
      <c r="A424" s="12">
        <v>423</v>
      </c>
      <c r="B424" s="15">
        <v>40</v>
      </c>
      <c r="C424" s="16">
        <v>20</v>
      </c>
      <c r="D424" s="16">
        <v>80</v>
      </c>
      <c r="E424" s="16">
        <v>6.6562664932675171</v>
      </c>
      <c r="F424" s="16">
        <v>1.4362166134483907</v>
      </c>
      <c r="G424" s="16">
        <v>7.0616923049548808</v>
      </c>
      <c r="H424" s="16">
        <v>9.81</v>
      </c>
    </row>
    <row r="425" spans="1:8" x14ac:dyDescent="0.35">
      <c r="A425" s="12">
        <v>424</v>
      </c>
      <c r="B425" s="15">
        <v>40</v>
      </c>
      <c r="C425" s="16">
        <v>20</v>
      </c>
      <c r="D425" s="16">
        <v>120</v>
      </c>
      <c r="E425" s="16">
        <v>4.1758137151360417</v>
      </c>
      <c r="F425" s="16">
        <v>5.3787713844913272</v>
      </c>
      <c r="G425" s="16">
        <v>7.0616923049548808</v>
      </c>
      <c r="H425" s="16">
        <v>9.81</v>
      </c>
    </row>
    <row r="426" spans="1:8" x14ac:dyDescent="0.35">
      <c r="A426" s="12">
        <v>425</v>
      </c>
      <c r="B426" s="15">
        <v>40</v>
      </c>
      <c r="C426" s="16">
        <v>20</v>
      </c>
      <c r="D426" s="16">
        <v>160</v>
      </c>
      <c r="E426" s="16">
        <v>-0.25854870930755858</v>
      </c>
      <c r="F426" s="16">
        <v>6.8045392463455174</v>
      </c>
      <c r="G426" s="16">
        <v>7.0616923049548808</v>
      </c>
      <c r="H426" s="16">
        <v>9.81</v>
      </c>
    </row>
    <row r="427" spans="1:8" x14ac:dyDescent="0.35">
      <c r="A427" s="12">
        <v>426</v>
      </c>
      <c r="B427" s="15">
        <v>40</v>
      </c>
      <c r="C427" s="16">
        <v>20</v>
      </c>
      <c r="D427" s="16">
        <v>200</v>
      </c>
      <c r="E427" s="16">
        <v>-4.5719333192173206</v>
      </c>
      <c r="F427" s="16">
        <v>5.0463875708046357</v>
      </c>
      <c r="G427" s="16">
        <v>7.0616923049548808</v>
      </c>
      <c r="H427" s="16">
        <v>9.81</v>
      </c>
    </row>
    <row r="428" spans="1:8" x14ac:dyDescent="0.35">
      <c r="A428" s="12">
        <v>427</v>
      </c>
      <c r="B428" s="15">
        <v>40</v>
      </c>
      <c r="C428" s="16">
        <v>20</v>
      </c>
      <c r="D428" s="16">
        <v>240</v>
      </c>
      <c r="E428" s="16">
        <v>-6.7460595176863061</v>
      </c>
      <c r="F428" s="16">
        <v>0.9269750665336256</v>
      </c>
      <c r="G428" s="16">
        <v>7.0616923049548808</v>
      </c>
      <c r="H428" s="16">
        <v>9.81</v>
      </c>
    </row>
    <row r="429" spans="1:8" x14ac:dyDescent="0.35">
      <c r="A429" s="12">
        <v>428</v>
      </c>
      <c r="B429" s="15">
        <v>40</v>
      </c>
      <c r="C429" s="16">
        <v>20</v>
      </c>
      <c r="D429" s="16">
        <v>280</v>
      </c>
      <c r="E429" s="16">
        <v>-5.7636294937296579</v>
      </c>
      <c r="F429" s="16">
        <v>-3.6261793735487808</v>
      </c>
      <c r="G429" s="16">
        <v>7.0616923049548808</v>
      </c>
      <c r="H429" s="16">
        <v>9.81</v>
      </c>
    </row>
    <row r="430" spans="1:8" x14ac:dyDescent="0.35">
      <c r="A430" s="12">
        <v>429</v>
      </c>
      <c r="B430" s="15">
        <v>40</v>
      </c>
      <c r="C430" s="16">
        <v>20</v>
      </c>
      <c r="D430" s="16">
        <v>320</v>
      </c>
      <c r="E430" s="16">
        <v>-2.0843331740501991</v>
      </c>
      <c r="F430" s="16">
        <v>-6.4826041842530264</v>
      </c>
      <c r="G430" s="16">
        <v>7.0616923049548808</v>
      </c>
      <c r="H430" s="16">
        <v>9.81</v>
      </c>
    </row>
    <row r="431" spans="1:8" x14ac:dyDescent="0.35">
      <c r="A431" s="12">
        <v>430</v>
      </c>
      <c r="B431" s="15">
        <v>40</v>
      </c>
      <c r="C431" s="16">
        <v>20</v>
      </c>
      <c r="D431" s="16">
        <v>360</v>
      </c>
      <c r="E431" s="16">
        <v>2.5702458025502652</v>
      </c>
      <c r="F431" s="16">
        <v>-6.3057464510249517</v>
      </c>
      <c r="G431" s="16">
        <v>7.0616923049548808</v>
      </c>
      <c r="H431" s="16">
        <v>9.81</v>
      </c>
    </row>
    <row r="432" spans="1:8" x14ac:dyDescent="0.35">
      <c r="A432" s="12">
        <v>431</v>
      </c>
      <c r="B432" s="15">
        <v>40</v>
      </c>
      <c r="C432" s="16">
        <v>30</v>
      </c>
      <c r="D432" s="16">
        <v>0</v>
      </c>
      <c r="E432" s="16">
        <v>3.7574479934985869</v>
      </c>
      <c r="F432" s="16">
        <v>-6.3057464510249508</v>
      </c>
      <c r="G432" s="16">
        <v>6.5080908315372863</v>
      </c>
      <c r="H432" s="16">
        <v>9.81</v>
      </c>
    </row>
    <row r="433" spans="1:8" x14ac:dyDescent="0.35">
      <c r="A433" s="12">
        <v>432</v>
      </c>
      <c r="B433" s="15">
        <v>40</v>
      </c>
      <c r="C433" s="16">
        <v>30</v>
      </c>
      <c r="D433" s="16">
        <v>40</v>
      </c>
      <c r="E433" s="16">
        <v>6.9316278442718522</v>
      </c>
      <c r="F433" s="16">
        <v>-2.4152410142624401</v>
      </c>
      <c r="G433" s="16">
        <v>6.5080908315372863</v>
      </c>
      <c r="H433" s="16">
        <v>9.81</v>
      </c>
    </row>
    <row r="434" spans="1:8" x14ac:dyDescent="0.35">
      <c r="A434" s="12">
        <v>433</v>
      </c>
      <c r="B434" s="15">
        <v>40</v>
      </c>
      <c r="C434" s="16">
        <v>30</v>
      </c>
      <c r="D434" s="16">
        <v>80</v>
      </c>
      <c r="E434" s="16">
        <v>6.8624219902478805</v>
      </c>
      <c r="F434" s="16">
        <v>2.6053825354873763</v>
      </c>
      <c r="G434" s="16">
        <v>6.5080908315372863</v>
      </c>
      <c r="H434" s="16">
        <v>9.81</v>
      </c>
    </row>
    <row r="435" spans="1:8" x14ac:dyDescent="0.35">
      <c r="A435" s="12">
        <v>434</v>
      </c>
      <c r="B435" s="15">
        <v>40</v>
      </c>
      <c r="C435" s="16">
        <v>30</v>
      </c>
      <c r="D435" s="16">
        <v>120</v>
      </c>
      <c r="E435" s="16">
        <v>3.5822126196618815</v>
      </c>
      <c r="F435" s="16">
        <v>6.4069186412811163</v>
      </c>
      <c r="G435" s="16">
        <v>6.5080908315372863</v>
      </c>
      <c r="H435" s="16">
        <v>9.81</v>
      </c>
    </row>
    <row r="436" spans="1:8" x14ac:dyDescent="0.35">
      <c r="A436" s="12">
        <v>435</v>
      </c>
      <c r="B436" s="15">
        <v>40</v>
      </c>
      <c r="C436" s="16">
        <v>30</v>
      </c>
      <c r="D436" s="16">
        <v>160</v>
      </c>
      <c r="E436" s="16">
        <v>-1.3741538475225583</v>
      </c>
      <c r="F436" s="16">
        <v>7.2105863098502097</v>
      </c>
      <c r="G436" s="16">
        <v>6.5080908315372863</v>
      </c>
      <c r="H436" s="16">
        <v>9.81</v>
      </c>
    </row>
    <row r="437" spans="1:8" x14ac:dyDescent="0.35">
      <c r="A437" s="12">
        <v>436</v>
      </c>
      <c r="B437" s="15">
        <v>40</v>
      </c>
      <c r="C437" s="16">
        <v>30</v>
      </c>
      <c r="D437" s="16">
        <v>200</v>
      </c>
      <c r="E437" s="16">
        <v>-5.6875384574323204</v>
      </c>
      <c r="F437" s="16">
        <v>4.6403405072999435</v>
      </c>
      <c r="G437" s="16">
        <v>6.5080908315372863</v>
      </c>
      <c r="H437" s="16">
        <v>9.81</v>
      </c>
    </row>
    <row r="438" spans="1:8" x14ac:dyDescent="0.35">
      <c r="A438" s="12">
        <v>437</v>
      </c>
      <c r="B438" s="15">
        <v>40</v>
      </c>
      <c r="C438" s="16">
        <v>30</v>
      </c>
      <c r="D438" s="16">
        <v>240</v>
      </c>
      <c r="E438" s="16">
        <v>-7.3396606131604667</v>
      </c>
      <c r="F438" s="16">
        <v>-0.10117219025616397</v>
      </c>
      <c r="G438" s="16">
        <v>6.5080908315372863</v>
      </c>
      <c r="H438" s="16">
        <v>9.81</v>
      </c>
    </row>
    <row r="439" spans="1:8" x14ac:dyDescent="0.35">
      <c r="A439" s="12">
        <v>438</v>
      </c>
      <c r="B439" s="15">
        <v>40</v>
      </c>
      <c r="C439" s="16">
        <v>30</v>
      </c>
      <c r="D439" s="16">
        <v>280</v>
      </c>
      <c r="E439" s="16">
        <v>-5.5574739967492945</v>
      </c>
      <c r="F439" s="16">
        <v>-4.7953452955877669</v>
      </c>
      <c r="G439" s="16">
        <v>6.5080908315372863</v>
      </c>
      <c r="H439" s="16">
        <v>9.81</v>
      </c>
    </row>
    <row r="440" spans="1:8" x14ac:dyDescent="0.35">
      <c r="A440" s="12">
        <v>439</v>
      </c>
      <c r="B440" s="15">
        <v>40</v>
      </c>
      <c r="C440" s="16">
        <v>30</v>
      </c>
      <c r="D440" s="16">
        <v>320</v>
      </c>
      <c r="E440" s="16">
        <v>-1.1748835328155629</v>
      </c>
      <c r="F440" s="16">
        <v>-7.2457230427873194</v>
      </c>
      <c r="G440" s="16">
        <v>6.5080908315372863</v>
      </c>
      <c r="H440" s="16">
        <v>9.81</v>
      </c>
    </row>
    <row r="441" spans="1:8" x14ac:dyDescent="0.35">
      <c r="A441" s="12">
        <v>440</v>
      </c>
      <c r="B441" s="15">
        <v>40</v>
      </c>
      <c r="C441" s="16">
        <v>30</v>
      </c>
      <c r="D441" s="16">
        <v>360</v>
      </c>
      <c r="E441" s="16">
        <v>3.7574479934985852</v>
      </c>
      <c r="F441" s="16">
        <v>-6.3057464510249517</v>
      </c>
      <c r="G441" s="16">
        <v>6.5080908315372863</v>
      </c>
      <c r="H441" s="16">
        <v>9.81</v>
      </c>
    </row>
    <row r="442" spans="1:8" x14ac:dyDescent="0.35">
      <c r="A442" s="12">
        <v>441</v>
      </c>
      <c r="B442" s="15">
        <v>40</v>
      </c>
      <c r="C442" s="16">
        <v>40</v>
      </c>
      <c r="D442" s="16">
        <v>0</v>
      </c>
      <c r="E442" s="16">
        <v>4.8304820285248802</v>
      </c>
      <c r="F442" s="16">
        <v>-6.3057464510249508</v>
      </c>
      <c r="G442" s="16">
        <v>5.7567443114562931</v>
      </c>
      <c r="H442" s="16">
        <v>9.81</v>
      </c>
    </row>
    <row r="443" spans="1:8" x14ac:dyDescent="0.35">
      <c r="A443" s="12">
        <v>442</v>
      </c>
      <c r="B443" s="15">
        <v>40</v>
      </c>
      <c r="C443" s="16">
        <v>40</v>
      </c>
      <c r="D443" s="16">
        <v>40</v>
      </c>
      <c r="E443" s="16">
        <v>7.7536196040812788</v>
      </c>
      <c r="F443" s="16">
        <v>-1.7255080317755871</v>
      </c>
      <c r="G443" s="16">
        <v>5.7567443114562931</v>
      </c>
      <c r="H443" s="16">
        <v>9.8099999999999987</v>
      </c>
    </row>
    <row r="444" spans="1:8" x14ac:dyDescent="0.35">
      <c r="A444" s="12">
        <v>443</v>
      </c>
      <c r="B444" s="15">
        <v>40</v>
      </c>
      <c r="C444" s="16">
        <v>40</v>
      </c>
      <c r="D444" s="16">
        <v>80</v>
      </c>
      <c r="E444" s="16">
        <v>7.0487523950047901</v>
      </c>
      <c r="F444" s="16">
        <v>3.6621147724272434</v>
      </c>
      <c r="G444" s="16">
        <v>5.7567443114562931</v>
      </c>
      <c r="H444" s="16">
        <v>9.81</v>
      </c>
    </row>
    <row r="445" spans="1:8" x14ac:dyDescent="0.35">
      <c r="A445" s="12">
        <v>444</v>
      </c>
      <c r="B445" s="15">
        <v>40</v>
      </c>
      <c r="C445" s="16">
        <v>40</v>
      </c>
      <c r="D445" s="16">
        <v>120</v>
      </c>
      <c r="E445" s="16">
        <v>3.0456956021487351</v>
      </c>
      <c r="F445" s="16">
        <v>7.3361933747392083</v>
      </c>
      <c r="G445" s="16">
        <v>5.7567443114562931</v>
      </c>
      <c r="H445" s="16">
        <v>9.81</v>
      </c>
    </row>
    <row r="446" spans="1:8" x14ac:dyDescent="0.35">
      <c r="A446" s="12">
        <v>445</v>
      </c>
      <c r="B446" s="15">
        <v>40</v>
      </c>
      <c r="C446" s="16">
        <v>40</v>
      </c>
      <c r="D446" s="16">
        <v>160</v>
      </c>
      <c r="E446" s="16">
        <v>-2.3824760120888944</v>
      </c>
      <c r="F446" s="16">
        <v>7.5775855643032237</v>
      </c>
      <c r="G446" s="16">
        <v>5.7567443114562931</v>
      </c>
      <c r="H446" s="16">
        <v>9.81</v>
      </c>
    </row>
    <row r="447" spans="1:8" x14ac:dyDescent="0.35">
      <c r="A447" s="12">
        <v>446</v>
      </c>
      <c r="B447" s="15">
        <v>40</v>
      </c>
      <c r="C447" s="16">
        <v>40</v>
      </c>
      <c r="D447" s="16">
        <v>200</v>
      </c>
      <c r="E447" s="16">
        <v>-6.6958606219986558</v>
      </c>
      <c r="F447" s="16">
        <v>4.2733412528469303</v>
      </c>
      <c r="G447" s="16">
        <v>5.7567443114562931</v>
      </c>
      <c r="H447" s="16">
        <v>9.81</v>
      </c>
    </row>
    <row r="448" spans="1:8" x14ac:dyDescent="0.35">
      <c r="A448" s="12">
        <v>447</v>
      </c>
      <c r="B448" s="15">
        <v>40</v>
      </c>
      <c r="C448" s="16">
        <v>40</v>
      </c>
      <c r="D448" s="16">
        <v>240</v>
      </c>
      <c r="E448" s="16">
        <v>-7.876177630673614</v>
      </c>
      <c r="F448" s="16">
        <v>-1.0304469237142544</v>
      </c>
      <c r="G448" s="16">
        <v>5.7567443114562931</v>
      </c>
      <c r="H448" s="16">
        <v>9.81</v>
      </c>
    </row>
    <row r="449" spans="1:8" x14ac:dyDescent="0.35">
      <c r="A449" s="12">
        <v>448</v>
      </c>
      <c r="B449" s="15">
        <v>40</v>
      </c>
      <c r="C449" s="16">
        <v>40</v>
      </c>
      <c r="D449" s="16">
        <v>280</v>
      </c>
      <c r="E449" s="16">
        <v>-5.3711435919923858</v>
      </c>
      <c r="F449" s="16">
        <v>-5.852077532527634</v>
      </c>
      <c r="G449" s="16">
        <v>5.7567443114562931</v>
      </c>
      <c r="H449" s="16">
        <v>9.81</v>
      </c>
    </row>
    <row r="450" spans="1:8" x14ac:dyDescent="0.35">
      <c r="A450" s="12">
        <v>449</v>
      </c>
      <c r="B450" s="15">
        <v>40</v>
      </c>
      <c r="C450" s="16">
        <v>40</v>
      </c>
      <c r="D450" s="16">
        <v>320</v>
      </c>
      <c r="E450" s="16">
        <v>-0.352891773006136</v>
      </c>
      <c r="F450" s="16">
        <v>-7.9354560252741733</v>
      </c>
      <c r="G450" s="16">
        <v>5.7567443114562931</v>
      </c>
      <c r="H450" s="16">
        <v>9.81</v>
      </c>
    </row>
    <row r="451" spans="1:8" x14ac:dyDescent="0.35">
      <c r="A451" s="12">
        <v>450</v>
      </c>
      <c r="B451" s="15">
        <v>40</v>
      </c>
      <c r="C451" s="16">
        <v>40</v>
      </c>
      <c r="D451" s="16">
        <v>360</v>
      </c>
      <c r="E451" s="16">
        <v>4.8304820285248784</v>
      </c>
      <c r="F451" s="16">
        <v>-6.3057464510249517</v>
      </c>
      <c r="G451" s="16">
        <v>5.7567443114562931</v>
      </c>
      <c r="H451" s="16">
        <v>9.81</v>
      </c>
    </row>
    <row r="452" spans="1:8" x14ac:dyDescent="0.35">
      <c r="A452" s="12">
        <v>451</v>
      </c>
      <c r="B452" s="15">
        <v>40</v>
      </c>
      <c r="C452" s="16">
        <v>50</v>
      </c>
      <c r="D452" s="16">
        <v>0</v>
      </c>
      <c r="E452" s="16">
        <v>5.7567443114562931</v>
      </c>
      <c r="F452" s="16">
        <v>-6.3057464510249508</v>
      </c>
      <c r="G452" s="16">
        <v>4.8304820285248811</v>
      </c>
      <c r="H452" s="16">
        <v>9.81</v>
      </c>
    </row>
    <row r="453" spans="1:8" x14ac:dyDescent="0.35">
      <c r="A453" s="12">
        <v>452</v>
      </c>
      <c r="B453" s="15">
        <v>40</v>
      </c>
      <c r="C453" s="16">
        <v>50</v>
      </c>
      <c r="D453" s="16">
        <v>40</v>
      </c>
      <c r="E453" s="16">
        <v>8.4631776787915864</v>
      </c>
      <c r="F453" s="16">
        <v>-1.130118112987307</v>
      </c>
      <c r="G453" s="16">
        <v>4.8304820285248811</v>
      </c>
      <c r="H453" s="16">
        <v>9.81</v>
      </c>
    </row>
    <row r="454" spans="1:8" x14ac:dyDescent="0.35">
      <c r="A454" s="12">
        <v>453</v>
      </c>
      <c r="B454" s="15">
        <v>40</v>
      </c>
      <c r="C454" s="16">
        <v>50</v>
      </c>
      <c r="D454" s="16">
        <v>80</v>
      </c>
      <c r="E454" s="16">
        <v>7.2095961524774408</v>
      </c>
      <c r="F454" s="16">
        <v>4.5743050499808859</v>
      </c>
      <c r="G454" s="16">
        <v>4.8304820285248811</v>
      </c>
      <c r="H454" s="16">
        <v>9.81</v>
      </c>
    </row>
    <row r="455" spans="1:8" x14ac:dyDescent="0.35">
      <c r="A455" s="12">
        <v>454</v>
      </c>
      <c r="B455" s="15">
        <v>40</v>
      </c>
      <c r="C455" s="16">
        <v>50</v>
      </c>
      <c r="D455" s="16">
        <v>120</v>
      </c>
      <c r="E455" s="16">
        <v>2.5825644606830287</v>
      </c>
      <c r="F455" s="16">
        <v>8.1383600423251803</v>
      </c>
      <c r="G455" s="16">
        <v>4.8304820285248811</v>
      </c>
      <c r="H455" s="16">
        <v>9.81</v>
      </c>
    </row>
    <row r="456" spans="1:8" x14ac:dyDescent="0.35">
      <c r="A456" s="12">
        <v>455</v>
      </c>
      <c r="B456" s="15">
        <v>40</v>
      </c>
      <c r="C456" s="16">
        <v>50</v>
      </c>
      <c r="D456" s="16">
        <v>160</v>
      </c>
      <c r="E456" s="16">
        <v>-3.2528778442718518</v>
      </c>
      <c r="F456" s="16">
        <v>7.8943859230685867</v>
      </c>
      <c r="G456" s="16">
        <v>4.8304820285248811</v>
      </c>
      <c r="H456" s="16">
        <v>9.81</v>
      </c>
    </row>
    <row r="457" spans="1:8" x14ac:dyDescent="0.35">
      <c r="A457" s="12">
        <v>456</v>
      </c>
      <c r="B457" s="15">
        <v>40</v>
      </c>
      <c r="C457" s="16">
        <v>50</v>
      </c>
      <c r="D457" s="16">
        <v>200</v>
      </c>
      <c r="E457" s="16">
        <v>-7.5662624541816141</v>
      </c>
      <c r="F457" s="16">
        <v>3.9565408940815674</v>
      </c>
      <c r="G457" s="16">
        <v>4.8304820285248811</v>
      </c>
      <c r="H457" s="16">
        <v>9.81</v>
      </c>
    </row>
    <row r="458" spans="1:8" x14ac:dyDescent="0.35">
      <c r="A458" s="12">
        <v>457</v>
      </c>
      <c r="B458" s="15">
        <v>40</v>
      </c>
      <c r="C458" s="16">
        <v>50</v>
      </c>
      <c r="D458" s="16">
        <v>240</v>
      </c>
      <c r="E458" s="16">
        <v>-8.3393087721393222</v>
      </c>
      <c r="F458" s="16">
        <v>-1.8326135913002279</v>
      </c>
      <c r="G458" s="16">
        <v>4.8304820285248811</v>
      </c>
      <c r="H458" s="16">
        <v>9.81</v>
      </c>
    </row>
    <row r="459" spans="1:8" x14ac:dyDescent="0.35">
      <c r="A459" s="12">
        <v>458</v>
      </c>
      <c r="B459" s="15">
        <v>40</v>
      </c>
      <c r="C459" s="16">
        <v>50</v>
      </c>
      <c r="D459" s="16">
        <v>280</v>
      </c>
      <c r="E459" s="16">
        <v>-5.210299834519736</v>
      </c>
      <c r="F459" s="16">
        <v>-6.764267810081277</v>
      </c>
      <c r="G459" s="16">
        <v>4.8304820285248811</v>
      </c>
      <c r="H459" s="16">
        <v>9.81</v>
      </c>
    </row>
    <row r="460" spans="1:8" x14ac:dyDescent="0.35">
      <c r="A460" s="12">
        <v>459</v>
      </c>
      <c r="B460" s="15">
        <v>40</v>
      </c>
      <c r="C460" s="16">
        <v>50</v>
      </c>
      <c r="D460" s="16">
        <v>320</v>
      </c>
      <c r="E460" s="16">
        <v>0.35666630170417096</v>
      </c>
      <c r="F460" s="16">
        <v>-8.5308459440624542</v>
      </c>
      <c r="G460" s="16">
        <v>4.8304820285248811</v>
      </c>
      <c r="H460" s="16">
        <v>9.81</v>
      </c>
    </row>
    <row r="461" spans="1:8" x14ac:dyDescent="0.35">
      <c r="A461" s="12">
        <v>460</v>
      </c>
      <c r="B461" s="15">
        <v>40</v>
      </c>
      <c r="C461" s="16">
        <v>50</v>
      </c>
      <c r="D461" s="16">
        <v>360</v>
      </c>
      <c r="E461" s="16">
        <v>5.7567443114562913</v>
      </c>
      <c r="F461" s="16">
        <v>-6.3057464510249517</v>
      </c>
      <c r="G461" s="16">
        <v>4.8304820285248811</v>
      </c>
      <c r="H461" s="16">
        <v>9.81</v>
      </c>
    </row>
    <row r="462" spans="1:8" x14ac:dyDescent="0.35">
      <c r="A462" s="12">
        <v>461</v>
      </c>
      <c r="B462" s="15">
        <v>40</v>
      </c>
      <c r="C462" s="16">
        <v>60</v>
      </c>
      <c r="D462" s="16">
        <v>0</v>
      </c>
      <c r="E462" s="16">
        <v>6.5080908315372863</v>
      </c>
      <c r="F462" s="16">
        <v>-6.3057464510249508</v>
      </c>
      <c r="G462" s="16">
        <v>3.7574479934985883</v>
      </c>
      <c r="H462" s="16">
        <v>9.81</v>
      </c>
    </row>
    <row r="463" spans="1:8" x14ac:dyDescent="0.35">
      <c r="A463" s="12">
        <v>462</v>
      </c>
      <c r="B463" s="15">
        <v>40</v>
      </c>
      <c r="C463" s="16">
        <v>60</v>
      </c>
      <c r="D463" s="16">
        <v>40</v>
      </c>
      <c r="E463" s="16">
        <v>9.0387425053564137</v>
      </c>
      <c r="F463" s="16">
        <v>-0.64716187929814684</v>
      </c>
      <c r="G463" s="16">
        <v>3.7574479934985883</v>
      </c>
      <c r="H463" s="16">
        <v>9.81</v>
      </c>
    </row>
    <row r="464" spans="1:8" x14ac:dyDescent="0.35">
      <c r="A464" s="12">
        <v>463</v>
      </c>
      <c r="B464" s="15">
        <v>40</v>
      </c>
      <c r="C464" s="16">
        <v>60</v>
      </c>
      <c r="D464" s="16">
        <v>80</v>
      </c>
      <c r="E464" s="16">
        <v>7.3400661064858941</v>
      </c>
      <c r="F464" s="16">
        <v>5.3142369281553901</v>
      </c>
      <c r="G464" s="16">
        <v>3.7574479934985883</v>
      </c>
      <c r="H464" s="16">
        <v>9.81</v>
      </c>
    </row>
    <row r="465" spans="1:8" x14ac:dyDescent="0.35">
      <c r="A465" s="12">
        <v>464</v>
      </c>
      <c r="B465" s="15">
        <v>40</v>
      </c>
      <c r="C465" s="16">
        <v>60</v>
      </c>
      <c r="D465" s="16">
        <v>120</v>
      </c>
      <c r="E465" s="16">
        <v>2.206891200642533</v>
      </c>
      <c r="F465" s="16">
        <v>8.7890452157603551</v>
      </c>
      <c r="G465" s="16">
        <v>3.7574479934985883</v>
      </c>
      <c r="H465" s="16">
        <v>9.81</v>
      </c>
    </row>
    <row r="466" spans="1:8" x14ac:dyDescent="0.35">
      <c r="A466" s="12">
        <v>465</v>
      </c>
      <c r="B466" s="15">
        <v>40</v>
      </c>
      <c r="C466" s="16">
        <v>60</v>
      </c>
      <c r="D466" s="16">
        <v>160</v>
      </c>
      <c r="E466" s="16">
        <v>-3.9589126248451314</v>
      </c>
      <c r="F466" s="16">
        <v>8.1513615675539306</v>
      </c>
      <c r="G466" s="16">
        <v>3.7574479934985883</v>
      </c>
      <c r="H466" s="16">
        <v>9.81</v>
      </c>
    </row>
    <row r="467" spans="1:8" x14ac:dyDescent="0.35">
      <c r="A467" s="12">
        <v>466</v>
      </c>
      <c r="B467" s="15">
        <v>40</v>
      </c>
      <c r="C467" s="16">
        <v>60</v>
      </c>
      <c r="D467" s="16">
        <v>200</v>
      </c>
      <c r="E467" s="16">
        <v>-8.2722972347548946</v>
      </c>
      <c r="F467" s="16">
        <v>3.6995652495962239</v>
      </c>
      <c r="G467" s="16">
        <v>3.7574479934985883</v>
      </c>
      <c r="H467" s="16">
        <v>9.81</v>
      </c>
    </row>
    <row r="468" spans="1:8" x14ac:dyDescent="0.35">
      <c r="A468" s="12">
        <v>467</v>
      </c>
      <c r="B468" s="15">
        <v>40</v>
      </c>
      <c r="C468" s="16">
        <v>60</v>
      </c>
      <c r="D468" s="16">
        <v>240</v>
      </c>
      <c r="E468" s="16">
        <v>-8.714982032179817</v>
      </c>
      <c r="F468" s="16">
        <v>-2.4832987647354012</v>
      </c>
      <c r="G468" s="16">
        <v>3.7574479934985883</v>
      </c>
      <c r="H468" s="16">
        <v>9.81</v>
      </c>
    </row>
    <row r="469" spans="1:8" x14ac:dyDescent="0.35">
      <c r="A469" s="12">
        <v>468</v>
      </c>
      <c r="B469" s="15">
        <v>40</v>
      </c>
      <c r="C469" s="16">
        <v>60</v>
      </c>
      <c r="D469" s="16">
        <v>280</v>
      </c>
      <c r="E469" s="16">
        <v>-5.0798298805112818</v>
      </c>
      <c r="F469" s="16">
        <v>-7.5041996882557811</v>
      </c>
      <c r="G469" s="16">
        <v>3.7574479934985883</v>
      </c>
      <c r="H469" s="16">
        <v>9.81</v>
      </c>
    </row>
    <row r="470" spans="1:8" x14ac:dyDescent="0.35">
      <c r="A470" s="12">
        <v>469</v>
      </c>
      <c r="B470" s="15">
        <v>40</v>
      </c>
      <c r="C470" s="16">
        <v>60</v>
      </c>
      <c r="D470" s="16">
        <v>320</v>
      </c>
      <c r="E470" s="16">
        <v>0.9322311282689969</v>
      </c>
      <c r="F470" s="16">
        <v>-9.0138021777516144</v>
      </c>
      <c r="G470" s="16">
        <v>3.7574479934985883</v>
      </c>
      <c r="H470" s="16">
        <v>9.81</v>
      </c>
    </row>
    <row r="471" spans="1:8" x14ac:dyDescent="0.35">
      <c r="A471" s="12">
        <v>470</v>
      </c>
      <c r="B471" s="15">
        <v>40</v>
      </c>
      <c r="C471" s="16">
        <v>60</v>
      </c>
      <c r="D471" s="16">
        <v>360</v>
      </c>
      <c r="E471" s="16">
        <v>6.5080908315372836</v>
      </c>
      <c r="F471" s="16">
        <v>-6.3057464510249517</v>
      </c>
      <c r="G471" s="16">
        <v>3.7574479934985883</v>
      </c>
      <c r="H471" s="16">
        <v>9.81</v>
      </c>
    </row>
    <row r="472" spans="1:8" x14ac:dyDescent="0.35">
      <c r="A472" s="12">
        <v>471</v>
      </c>
      <c r="B472" s="15">
        <v>40</v>
      </c>
      <c r="C472" s="16">
        <v>70</v>
      </c>
      <c r="D472" s="16">
        <v>0</v>
      </c>
      <c r="E472" s="16">
        <v>7.0616923049548799</v>
      </c>
      <c r="F472" s="16">
        <v>-6.3057464510249508</v>
      </c>
      <c r="G472" s="16">
        <v>2.570245802550267</v>
      </c>
      <c r="H472" s="16">
        <v>9.8099999999999987</v>
      </c>
    </row>
    <row r="473" spans="1:8" x14ac:dyDescent="0.35">
      <c r="A473" s="12">
        <v>472</v>
      </c>
      <c r="B473" s="15">
        <v>40</v>
      </c>
      <c r="C473" s="16">
        <v>70</v>
      </c>
      <c r="D473" s="16">
        <v>40</v>
      </c>
      <c r="E473" s="16">
        <v>9.4628258377704384</v>
      </c>
      <c r="F473" s="16">
        <v>-0.29131371148110435</v>
      </c>
      <c r="G473" s="16">
        <v>2.570245802550267</v>
      </c>
      <c r="H473" s="16">
        <v>9.8099999999999987</v>
      </c>
    </row>
    <row r="474" spans="1:8" x14ac:dyDescent="0.35">
      <c r="A474" s="12">
        <v>473</v>
      </c>
      <c r="B474" s="15">
        <v>40</v>
      </c>
      <c r="C474" s="16">
        <v>70</v>
      </c>
      <c r="D474" s="16">
        <v>80</v>
      </c>
      <c r="E474" s="16">
        <v>7.4361979934985873</v>
      </c>
      <c r="F474" s="16">
        <v>5.859427951256019</v>
      </c>
      <c r="G474" s="16">
        <v>2.570245802550267</v>
      </c>
      <c r="H474" s="16">
        <v>9.8099999999999987</v>
      </c>
    </row>
    <row r="475" spans="1:8" x14ac:dyDescent="0.35">
      <c r="A475" s="12">
        <v>474</v>
      </c>
      <c r="B475" s="15">
        <v>40</v>
      </c>
      <c r="C475" s="16">
        <v>70</v>
      </c>
      <c r="D475" s="16">
        <v>120</v>
      </c>
      <c r="E475" s="16">
        <v>1.9300904639337357</v>
      </c>
      <c r="F475" s="16">
        <v>9.2684781553124882</v>
      </c>
      <c r="G475" s="16">
        <v>2.570245802550267</v>
      </c>
      <c r="H475" s="16">
        <v>9.81</v>
      </c>
    </row>
    <row r="476" spans="1:8" x14ac:dyDescent="0.35">
      <c r="A476" s="12">
        <v>475</v>
      </c>
      <c r="B476" s="15">
        <v>40</v>
      </c>
      <c r="C476" s="16">
        <v>70</v>
      </c>
      <c r="D476" s="16">
        <v>160</v>
      </c>
      <c r="E476" s="16">
        <v>-4.4791278442718516</v>
      </c>
      <c r="F476" s="16">
        <v>8.3407044228375185</v>
      </c>
      <c r="G476" s="16">
        <v>2.570245802550267</v>
      </c>
      <c r="H476" s="16">
        <v>9.81</v>
      </c>
    </row>
    <row r="477" spans="1:8" x14ac:dyDescent="0.35">
      <c r="A477" s="12">
        <v>476</v>
      </c>
      <c r="B477" s="15">
        <v>40</v>
      </c>
      <c r="C477" s="16">
        <v>70</v>
      </c>
      <c r="D477" s="16">
        <v>200</v>
      </c>
      <c r="E477" s="16">
        <v>-8.7925124541816135</v>
      </c>
      <c r="F477" s="16">
        <v>3.5102223943126369</v>
      </c>
      <c r="G477" s="16">
        <v>2.570245802550267</v>
      </c>
      <c r="H477" s="16">
        <v>9.81</v>
      </c>
    </row>
    <row r="478" spans="1:8" x14ac:dyDescent="0.35">
      <c r="A478" s="12">
        <v>477</v>
      </c>
      <c r="B478" s="15">
        <v>40</v>
      </c>
      <c r="C478" s="16">
        <v>70</v>
      </c>
      <c r="D478" s="16">
        <v>240</v>
      </c>
      <c r="E478" s="16">
        <v>-8.9917827688886156</v>
      </c>
      <c r="F478" s="16">
        <v>-2.9627317042875343</v>
      </c>
      <c r="G478" s="16">
        <v>2.570245802550267</v>
      </c>
      <c r="H478" s="16">
        <v>9.81</v>
      </c>
    </row>
    <row r="479" spans="1:8" x14ac:dyDescent="0.35">
      <c r="A479" s="12">
        <v>478</v>
      </c>
      <c r="B479" s="15">
        <v>40</v>
      </c>
      <c r="C479" s="16">
        <v>70</v>
      </c>
      <c r="D479" s="16">
        <v>280</v>
      </c>
      <c r="E479" s="16">
        <v>-4.9836979934985903</v>
      </c>
      <c r="F479" s="16">
        <v>-8.0493907113564109</v>
      </c>
      <c r="G479" s="16">
        <v>2.570245802550267</v>
      </c>
      <c r="H479" s="16">
        <v>9.81</v>
      </c>
    </row>
    <row r="480" spans="1:8" x14ac:dyDescent="0.35">
      <c r="A480" s="12">
        <v>479</v>
      </c>
      <c r="B480" s="15">
        <v>40</v>
      </c>
      <c r="C480" s="16">
        <v>70</v>
      </c>
      <c r="D480" s="16">
        <v>320</v>
      </c>
      <c r="E480" s="16">
        <v>1.3563144606830237</v>
      </c>
      <c r="F480" s="16">
        <v>-9.3696503455686564</v>
      </c>
      <c r="G480" s="16">
        <v>2.570245802550267</v>
      </c>
      <c r="H480" s="16">
        <v>9.8099999999999987</v>
      </c>
    </row>
    <row r="481" spans="1:8" x14ac:dyDescent="0.35">
      <c r="A481" s="12">
        <v>480</v>
      </c>
      <c r="B481" s="15">
        <v>40</v>
      </c>
      <c r="C481" s="16">
        <v>70</v>
      </c>
      <c r="D481" s="16">
        <v>360</v>
      </c>
      <c r="E481" s="16">
        <v>7.061692304954879</v>
      </c>
      <c r="F481" s="16">
        <v>-6.3057464510249526</v>
      </c>
      <c r="G481" s="16">
        <v>2.570245802550267</v>
      </c>
      <c r="H481" s="16">
        <v>9.81</v>
      </c>
    </row>
    <row r="482" spans="1:8" x14ac:dyDescent="0.35">
      <c r="A482" s="12">
        <v>481</v>
      </c>
      <c r="B482" s="15">
        <v>40</v>
      </c>
      <c r="C482" s="16">
        <v>80</v>
      </c>
      <c r="D482" s="16">
        <v>0</v>
      </c>
      <c r="E482" s="16">
        <v>7.4007278310751463</v>
      </c>
      <c r="F482" s="16">
        <v>-6.3057464510249508</v>
      </c>
      <c r="G482" s="16">
        <v>1.3049479934985877</v>
      </c>
      <c r="H482" s="16">
        <v>9.81</v>
      </c>
    </row>
    <row r="483" spans="1:8" x14ac:dyDescent="0.35">
      <c r="A483" s="12">
        <v>482</v>
      </c>
      <c r="B483" s="15">
        <v>40</v>
      </c>
      <c r="C483" s="16">
        <v>80</v>
      </c>
      <c r="D483" s="16">
        <v>40</v>
      </c>
      <c r="E483" s="16">
        <v>9.7225421185747898</v>
      </c>
      <c r="F483" s="16">
        <v>-7.3385876047440124E-2</v>
      </c>
      <c r="G483" s="16">
        <v>1.3049479934985877</v>
      </c>
      <c r="H483" s="16">
        <v>9.81</v>
      </c>
    </row>
    <row r="484" spans="1:8" x14ac:dyDescent="0.35">
      <c r="A484" s="12">
        <v>483</v>
      </c>
      <c r="B484" s="15">
        <v>40</v>
      </c>
      <c r="C484" s="16">
        <v>80</v>
      </c>
      <c r="D484" s="16">
        <v>80</v>
      </c>
      <c r="E484" s="16">
        <v>7.4950708947737201</v>
      </c>
      <c r="F484" s="16">
        <v>6.1933127659258309</v>
      </c>
      <c r="G484" s="16">
        <v>1.3049479934985877</v>
      </c>
      <c r="H484" s="16">
        <v>9.81</v>
      </c>
    </row>
    <row r="485" spans="1:8" x14ac:dyDescent="0.35">
      <c r="A485" s="12">
        <v>484</v>
      </c>
      <c r="B485" s="15">
        <v>40</v>
      </c>
      <c r="C485" s="16">
        <v>80</v>
      </c>
      <c r="D485" s="16">
        <v>120</v>
      </c>
      <c r="E485" s="16">
        <v>1.7605727008736025</v>
      </c>
      <c r="F485" s="16">
        <v>9.5620915337180605</v>
      </c>
      <c r="G485" s="16">
        <v>1.3049479934985877</v>
      </c>
      <c r="H485" s="16">
        <v>9.8099999999999987</v>
      </c>
    </row>
    <row r="486" spans="1:8" x14ac:dyDescent="0.35">
      <c r="A486" s="12">
        <v>485</v>
      </c>
      <c r="B486" s="15">
        <v>40</v>
      </c>
      <c r="C486" s="16">
        <v>80</v>
      </c>
      <c r="D486" s="16">
        <v>160</v>
      </c>
      <c r="E486" s="16">
        <v>-4.797717026351334</v>
      </c>
      <c r="F486" s="16">
        <v>8.4566614020736655</v>
      </c>
      <c r="G486" s="16">
        <v>1.3049479934985877</v>
      </c>
      <c r="H486" s="16">
        <v>9.81</v>
      </c>
    </row>
    <row r="487" spans="1:8" x14ac:dyDescent="0.35">
      <c r="A487" s="12">
        <v>486</v>
      </c>
      <c r="B487" s="15">
        <v>40</v>
      </c>
      <c r="C487" s="16">
        <v>80</v>
      </c>
      <c r="D487" s="16">
        <v>200</v>
      </c>
      <c r="E487" s="16">
        <v>-9.1111016362610968</v>
      </c>
      <c r="F487" s="16">
        <v>3.3942654150764895</v>
      </c>
      <c r="G487" s="16">
        <v>1.3049479934985877</v>
      </c>
      <c r="H487" s="16">
        <v>9.81</v>
      </c>
    </row>
    <row r="488" spans="1:8" x14ac:dyDescent="0.35">
      <c r="A488" s="12">
        <v>487</v>
      </c>
      <c r="B488" s="15">
        <v>40</v>
      </c>
      <c r="C488" s="16">
        <v>80</v>
      </c>
      <c r="D488" s="16">
        <v>240</v>
      </c>
      <c r="E488" s="16">
        <v>-9.1613005319487488</v>
      </c>
      <c r="F488" s="16">
        <v>-3.2563450826931084</v>
      </c>
      <c r="G488" s="16">
        <v>1.3049479934985877</v>
      </c>
      <c r="H488" s="16">
        <v>9.81</v>
      </c>
    </row>
    <row r="489" spans="1:8" x14ac:dyDescent="0.35">
      <c r="A489" s="12">
        <v>488</v>
      </c>
      <c r="B489" s="15">
        <v>40</v>
      </c>
      <c r="C489" s="16">
        <v>80</v>
      </c>
      <c r="D489" s="16">
        <v>280</v>
      </c>
      <c r="E489" s="16">
        <v>-4.9248250922234567</v>
      </c>
      <c r="F489" s="16">
        <v>-8.3832755260262211</v>
      </c>
      <c r="G489" s="16">
        <v>1.3049479934985877</v>
      </c>
      <c r="H489" s="16">
        <v>9.8099999999999987</v>
      </c>
    </row>
    <row r="490" spans="1:8" x14ac:dyDescent="0.35">
      <c r="A490" s="12">
        <v>489</v>
      </c>
      <c r="B490" s="15">
        <v>40</v>
      </c>
      <c r="C490" s="16">
        <v>80</v>
      </c>
      <c r="D490" s="16">
        <v>320</v>
      </c>
      <c r="E490" s="16">
        <v>1.6160307414873729</v>
      </c>
      <c r="F490" s="16">
        <v>-9.5875781810023213</v>
      </c>
      <c r="G490" s="16">
        <v>1.3049479934985877</v>
      </c>
      <c r="H490" s="16">
        <v>9.81</v>
      </c>
    </row>
    <row r="491" spans="1:8" x14ac:dyDescent="0.35">
      <c r="A491" s="12">
        <v>490</v>
      </c>
      <c r="B491" s="15">
        <v>40</v>
      </c>
      <c r="C491" s="16">
        <v>80</v>
      </c>
      <c r="D491" s="16">
        <v>360</v>
      </c>
      <c r="E491" s="16">
        <v>7.4007278310751454</v>
      </c>
      <c r="F491" s="16">
        <v>-6.3057464510249526</v>
      </c>
      <c r="G491" s="16">
        <v>1.3049479934985877</v>
      </c>
      <c r="H491" s="16">
        <v>9.81</v>
      </c>
    </row>
    <row r="492" spans="1:8" x14ac:dyDescent="0.35">
      <c r="A492" s="12">
        <v>491</v>
      </c>
      <c r="B492" s="15">
        <v>40</v>
      </c>
      <c r="C492" s="16">
        <v>90</v>
      </c>
      <c r="D492" s="16">
        <v>0</v>
      </c>
      <c r="E492" s="16">
        <v>7.5148959869971748</v>
      </c>
      <c r="F492" s="16">
        <v>-6.3057464510249508</v>
      </c>
      <c r="G492" s="16">
        <v>4.6015466582006897E-16</v>
      </c>
      <c r="H492" s="16">
        <v>9.81</v>
      </c>
    </row>
    <row r="493" spans="1:8" x14ac:dyDescent="0.35">
      <c r="A493" s="12">
        <v>492</v>
      </c>
      <c r="B493" s="15">
        <v>40</v>
      </c>
      <c r="C493" s="16">
        <v>90</v>
      </c>
      <c r="D493" s="16">
        <v>40</v>
      </c>
      <c r="E493" s="16">
        <v>9.8099999999999987</v>
      </c>
      <c r="F493" s="16">
        <v>3.9650182595325766E-17</v>
      </c>
      <c r="G493" s="16">
        <v>4.6015466582006897E-16</v>
      </c>
      <c r="H493" s="16">
        <v>9.8099999999999987</v>
      </c>
    </row>
    <row r="494" spans="1:8" x14ac:dyDescent="0.35">
      <c r="A494" s="12">
        <v>493</v>
      </c>
      <c r="B494" s="15">
        <v>40</v>
      </c>
      <c r="C494" s="16">
        <v>90</v>
      </c>
      <c r="D494" s="16">
        <v>80</v>
      </c>
      <c r="E494" s="16">
        <v>7.5148959869971748</v>
      </c>
      <c r="F494" s="16">
        <v>6.3057464510249508</v>
      </c>
      <c r="G494" s="16">
        <v>4.6015466582006897E-16</v>
      </c>
      <c r="H494" s="16">
        <v>9.81</v>
      </c>
    </row>
    <row r="495" spans="1:8" x14ac:dyDescent="0.35">
      <c r="A495" s="12">
        <v>494</v>
      </c>
      <c r="B495" s="15">
        <v>40</v>
      </c>
      <c r="C495" s="16">
        <v>90</v>
      </c>
      <c r="D495" s="16">
        <v>120</v>
      </c>
      <c r="E495" s="16">
        <v>1.7034886229125885</v>
      </c>
      <c r="F495" s="16">
        <v>9.6609640570497604</v>
      </c>
      <c r="G495" s="16">
        <v>4.6015466582006897E-16</v>
      </c>
      <c r="H495" s="16">
        <v>9.81</v>
      </c>
    </row>
    <row r="496" spans="1:8" x14ac:dyDescent="0.35">
      <c r="A496" s="12">
        <v>495</v>
      </c>
      <c r="B496" s="15">
        <v>40</v>
      </c>
      <c r="C496" s="16">
        <v>90</v>
      </c>
      <c r="D496" s="16">
        <v>160</v>
      </c>
      <c r="E496" s="16">
        <v>-4.9049999999999985</v>
      </c>
      <c r="F496" s="16">
        <v>8.4957092111253445</v>
      </c>
      <c r="G496" s="16">
        <v>4.6015466582006897E-16</v>
      </c>
      <c r="H496" s="16">
        <v>9.81</v>
      </c>
    </row>
    <row r="497" spans="1:8" x14ac:dyDescent="0.35">
      <c r="A497" s="12">
        <v>496</v>
      </c>
      <c r="B497" s="15">
        <v>40</v>
      </c>
      <c r="C497" s="16">
        <v>90</v>
      </c>
      <c r="D497" s="16">
        <v>200</v>
      </c>
      <c r="E497" s="16">
        <v>-9.2183846099097604</v>
      </c>
      <c r="F497" s="16">
        <v>3.3552176060248105</v>
      </c>
      <c r="G497" s="16">
        <v>4.6015466582006897E-16</v>
      </c>
      <c r="H497" s="16">
        <v>9.8099999999999987</v>
      </c>
    </row>
    <row r="498" spans="1:8" x14ac:dyDescent="0.35">
      <c r="A498" s="12">
        <v>497</v>
      </c>
      <c r="B498" s="15">
        <v>40</v>
      </c>
      <c r="C498" s="16">
        <v>90</v>
      </c>
      <c r="D498" s="16">
        <v>240</v>
      </c>
      <c r="E498" s="16">
        <v>-9.2183846099097639</v>
      </c>
      <c r="F498" s="16">
        <v>-3.3552176060248065</v>
      </c>
      <c r="G498" s="16">
        <v>4.6015466582006897E-16</v>
      </c>
      <c r="H498" s="16">
        <v>9.81</v>
      </c>
    </row>
    <row r="499" spans="1:8" x14ac:dyDescent="0.35">
      <c r="A499" s="12">
        <v>498</v>
      </c>
      <c r="B499" s="15">
        <v>40</v>
      </c>
      <c r="C499" s="16">
        <v>90</v>
      </c>
      <c r="D499" s="16">
        <v>280</v>
      </c>
      <c r="E499" s="16">
        <v>-4.905000000000002</v>
      </c>
      <c r="F499" s="16">
        <v>-8.4957092111253409</v>
      </c>
      <c r="G499" s="16">
        <v>4.6015466582006897E-16</v>
      </c>
      <c r="H499" s="16">
        <v>9.8099999999999987</v>
      </c>
    </row>
    <row r="500" spans="1:8" x14ac:dyDescent="0.35">
      <c r="A500" s="12">
        <v>499</v>
      </c>
      <c r="B500" s="15">
        <v>40</v>
      </c>
      <c r="C500" s="16">
        <v>90</v>
      </c>
      <c r="D500" s="16">
        <v>320</v>
      </c>
      <c r="E500" s="16">
        <v>1.7034886229125834</v>
      </c>
      <c r="F500" s="16">
        <v>-9.6609640570497604</v>
      </c>
      <c r="G500" s="16">
        <v>4.6015466582006897E-16</v>
      </c>
      <c r="H500" s="16">
        <v>9.8099999999999987</v>
      </c>
    </row>
    <row r="501" spans="1:8" x14ac:dyDescent="0.35">
      <c r="A501" s="12">
        <v>500</v>
      </c>
      <c r="B501" s="15">
        <v>40</v>
      </c>
      <c r="C501" s="16">
        <v>90</v>
      </c>
      <c r="D501" s="16">
        <v>360</v>
      </c>
      <c r="E501" s="16">
        <v>7.5148959869971739</v>
      </c>
      <c r="F501" s="16">
        <v>-6.3057464510249526</v>
      </c>
      <c r="G501" s="16">
        <v>4.6015466582006897E-16</v>
      </c>
      <c r="H501" s="16">
        <v>9.81</v>
      </c>
    </row>
    <row r="502" spans="1:8" x14ac:dyDescent="0.35">
      <c r="A502" s="12">
        <v>501</v>
      </c>
      <c r="B502" s="15">
        <v>50</v>
      </c>
      <c r="C502" s="16">
        <v>0</v>
      </c>
      <c r="D502" s="16">
        <v>0</v>
      </c>
      <c r="E502" s="16">
        <v>0</v>
      </c>
      <c r="F502" s="16">
        <v>-7.5148959869971748</v>
      </c>
      <c r="G502" s="16">
        <v>6.3057464510249517</v>
      </c>
      <c r="H502" s="16">
        <v>9.81</v>
      </c>
    </row>
    <row r="503" spans="1:8" x14ac:dyDescent="0.35">
      <c r="A503" s="12">
        <v>502</v>
      </c>
      <c r="B503" s="15">
        <v>50</v>
      </c>
      <c r="C503" s="16">
        <v>0</v>
      </c>
      <c r="D503" s="16">
        <v>40</v>
      </c>
      <c r="E503" s="16">
        <v>4.8304820285248802</v>
      </c>
      <c r="F503" s="16">
        <v>-5.7567443114562931</v>
      </c>
      <c r="G503" s="16">
        <v>6.3057464510249517</v>
      </c>
      <c r="H503" s="16">
        <v>9.81</v>
      </c>
    </row>
    <row r="504" spans="1:8" x14ac:dyDescent="0.35">
      <c r="A504" s="12">
        <v>503</v>
      </c>
      <c r="B504" s="15">
        <v>50</v>
      </c>
      <c r="C504" s="16">
        <v>0</v>
      </c>
      <c r="D504" s="16">
        <v>80</v>
      </c>
      <c r="E504" s="16">
        <v>7.4007278310751463</v>
      </c>
      <c r="F504" s="16">
        <v>-1.3049479934985877</v>
      </c>
      <c r="G504" s="16">
        <v>6.3057464510249517</v>
      </c>
      <c r="H504" s="16">
        <v>9.81</v>
      </c>
    </row>
    <row r="505" spans="1:8" x14ac:dyDescent="0.35">
      <c r="A505" s="12">
        <v>504</v>
      </c>
      <c r="B505" s="15">
        <v>50</v>
      </c>
      <c r="C505" s="16">
        <v>0</v>
      </c>
      <c r="D505" s="16">
        <v>120</v>
      </c>
      <c r="E505" s="16">
        <v>6.5080908315372863</v>
      </c>
      <c r="F505" s="16">
        <v>3.7574479934985856</v>
      </c>
      <c r="G505" s="16">
        <v>6.3057464510249517</v>
      </c>
      <c r="H505" s="16">
        <v>9.81</v>
      </c>
    </row>
    <row r="506" spans="1:8" x14ac:dyDescent="0.35">
      <c r="A506" s="12">
        <v>505</v>
      </c>
      <c r="B506" s="15">
        <v>50</v>
      </c>
      <c r="C506" s="16">
        <v>0</v>
      </c>
      <c r="D506" s="16">
        <v>160</v>
      </c>
      <c r="E506" s="16">
        <v>2.5702458025502679</v>
      </c>
      <c r="F506" s="16">
        <v>7.0616923049548799</v>
      </c>
      <c r="G506" s="16">
        <v>6.3057464510249517</v>
      </c>
      <c r="H506" s="16">
        <v>9.81</v>
      </c>
    </row>
    <row r="507" spans="1:8" x14ac:dyDescent="0.35">
      <c r="A507" s="12">
        <v>506</v>
      </c>
      <c r="B507" s="15">
        <v>50</v>
      </c>
      <c r="C507" s="16">
        <v>0</v>
      </c>
      <c r="D507" s="16">
        <v>200</v>
      </c>
      <c r="E507" s="16">
        <v>-2.5702458025502661</v>
      </c>
      <c r="F507" s="16">
        <v>7.0616923049548808</v>
      </c>
      <c r="G507" s="16">
        <v>6.3057464510249517</v>
      </c>
      <c r="H507" s="16">
        <v>9.81</v>
      </c>
    </row>
    <row r="508" spans="1:8" x14ac:dyDescent="0.35">
      <c r="A508" s="12">
        <v>507</v>
      </c>
      <c r="B508" s="15">
        <v>50</v>
      </c>
      <c r="C508" s="16">
        <v>0</v>
      </c>
      <c r="D508" s="16">
        <v>240</v>
      </c>
      <c r="E508" s="16">
        <v>-6.5080908315372845</v>
      </c>
      <c r="F508" s="16">
        <v>3.7574479934985905</v>
      </c>
      <c r="G508" s="16">
        <v>6.3057464510249517</v>
      </c>
      <c r="H508" s="16">
        <v>9.81</v>
      </c>
    </row>
    <row r="509" spans="1:8" x14ac:dyDescent="0.35">
      <c r="A509" s="12">
        <v>508</v>
      </c>
      <c r="B509" s="15">
        <v>50</v>
      </c>
      <c r="C509" s="16">
        <v>0</v>
      </c>
      <c r="D509" s="16">
        <v>280</v>
      </c>
      <c r="E509" s="16">
        <v>-7.4007278310751481</v>
      </c>
      <c r="F509" s="16">
        <v>-1.3049479934985846</v>
      </c>
      <c r="G509" s="16">
        <v>6.3057464510249517</v>
      </c>
      <c r="H509" s="16">
        <v>9.81</v>
      </c>
    </row>
    <row r="510" spans="1:8" x14ac:dyDescent="0.35">
      <c r="A510" s="12">
        <v>509</v>
      </c>
      <c r="B510" s="15">
        <v>50</v>
      </c>
      <c r="C510" s="16">
        <v>0</v>
      </c>
      <c r="D510" s="16">
        <v>320</v>
      </c>
      <c r="E510" s="16">
        <v>-4.8304820285248828</v>
      </c>
      <c r="F510" s="16">
        <v>-5.7567443114562913</v>
      </c>
      <c r="G510" s="16">
        <v>6.3057464510249517</v>
      </c>
      <c r="H510" s="16">
        <v>9.81</v>
      </c>
    </row>
    <row r="511" spans="1:8" x14ac:dyDescent="0.35">
      <c r="A511" s="12">
        <v>510</v>
      </c>
      <c r="B511" s="15">
        <v>50</v>
      </c>
      <c r="C511" s="16">
        <v>0</v>
      </c>
      <c r="D511" s="16">
        <v>360</v>
      </c>
      <c r="E511" s="16">
        <v>-1.8406186632802759E-15</v>
      </c>
      <c r="F511" s="16">
        <v>-7.5148959869971748</v>
      </c>
      <c r="G511" s="16">
        <v>6.3057464510249517</v>
      </c>
      <c r="H511" s="16">
        <v>9.81</v>
      </c>
    </row>
    <row r="512" spans="1:8" x14ac:dyDescent="0.35">
      <c r="A512" s="12">
        <v>511</v>
      </c>
      <c r="B512" s="15">
        <v>50</v>
      </c>
      <c r="C512" s="16">
        <v>10</v>
      </c>
      <c r="D512" s="16">
        <v>0</v>
      </c>
      <c r="E512" s="16">
        <v>1.0949813800501962</v>
      </c>
      <c r="F512" s="16">
        <v>-7.5148959869971748</v>
      </c>
      <c r="G512" s="16">
        <v>6.2099479934985879</v>
      </c>
      <c r="H512" s="16">
        <v>9.81</v>
      </c>
    </row>
    <row r="513" spans="1:8" x14ac:dyDescent="0.35">
      <c r="A513" s="12">
        <v>512</v>
      </c>
      <c r="B513" s="15">
        <v>50</v>
      </c>
      <c r="C513" s="16">
        <v>10</v>
      </c>
      <c r="D513" s="16">
        <v>40</v>
      </c>
      <c r="E513" s="16">
        <v>5.6692864300310832</v>
      </c>
      <c r="F513" s="16">
        <v>-5.0529038475225603</v>
      </c>
      <c r="G513" s="16">
        <v>6.2099479934985879</v>
      </c>
      <c r="H513" s="16">
        <v>9.81</v>
      </c>
    </row>
    <row r="514" spans="1:8" x14ac:dyDescent="0.35">
      <c r="A514" s="12">
        <v>513</v>
      </c>
      <c r="B514" s="15">
        <v>50</v>
      </c>
      <c r="C514" s="16">
        <v>10</v>
      </c>
      <c r="D514" s="16">
        <v>80</v>
      </c>
      <c r="E514" s="16">
        <v>7.5908693523000839</v>
      </c>
      <c r="F514" s="16">
        <v>-0.22660184102114755</v>
      </c>
      <c r="G514" s="16">
        <v>6.2099479934985879</v>
      </c>
      <c r="H514" s="16">
        <v>9.81</v>
      </c>
    </row>
    <row r="515" spans="1:8" x14ac:dyDescent="0.35">
      <c r="A515" s="12">
        <v>514</v>
      </c>
      <c r="B515" s="15">
        <v>50</v>
      </c>
      <c r="C515" s="16">
        <v>10</v>
      </c>
      <c r="D515" s="16">
        <v>120</v>
      </c>
      <c r="E515" s="16">
        <v>5.9606001415121881</v>
      </c>
      <c r="F515" s="16">
        <v>4.7057296852929991</v>
      </c>
      <c r="G515" s="16">
        <v>6.2099479934985879</v>
      </c>
      <c r="H515" s="16">
        <v>9.81</v>
      </c>
    </row>
    <row r="516" spans="1:8" x14ac:dyDescent="0.35">
      <c r="A516" s="12">
        <v>515</v>
      </c>
      <c r="B516" s="15">
        <v>50</v>
      </c>
      <c r="C516" s="16">
        <v>10</v>
      </c>
      <c r="D516" s="16">
        <v>160</v>
      </c>
      <c r="E516" s="16">
        <v>1.5412998798191284</v>
      </c>
      <c r="F516" s="16">
        <v>7.4361979934985873</v>
      </c>
      <c r="G516" s="16">
        <v>6.2099479934985879</v>
      </c>
      <c r="H516" s="16">
        <v>9.81</v>
      </c>
    </row>
    <row r="517" spans="1:8" x14ac:dyDescent="0.35">
      <c r="A517" s="12">
        <v>516</v>
      </c>
      <c r="B517" s="15">
        <v>50</v>
      </c>
      <c r="C517" s="16">
        <v>10</v>
      </c>
      <c r="D517" s="16">
        <v>200</v>
      </c>
      <c r="E517" s="16">
        <v>-3.5991917252814054</v>
      </c>
      <c r="F517" s="16">
        <v>6.6871866164111742</v>
      </c>
      <c r="G517" s="16">
        <v>6.2099479934985879</v>
      </c>
      <c r="H517" s="16">
        <v>9.81</v>
      </c>
    </row>
    <row r="518" spans="1:8" x14ac:dyDescent="0.35">
      <c r="A518" s="12">
        <v>517</v>
      </c>
      <c r="B518" s="15">
        <v>50</v>
      </c>
      <c r="C518" s="16">
        <v>10</v>
      </c>
      <c r="D518" s="16">
        <v>240</v>
      </c>
      <c r="E518" s="16">
        <v>-7.0555815215623836</v>
      </c>
      <c r="F518" s="16">
        <v>2.8091663017041779</v>
      </c>
      <c r="G518" s="16">
        <v>6.2099479934985879</v>
      </c>
      <c r="H518" s="16">
        <v>9.81</v>
      </c>
    </row>
    <row r="519" spans="1:8" x14ac:dyDescent="0.35">
      <c r="A519" s="12">
        <v>518</v>
      </c>
      <c r="B519" s="15">
        <v>50</v>
      </c>
      <c r="C519" s="16">
        <v>10</v>
      </c>
      <c r="D519" s="16">
        <v>280</v>
      </c>
      <c r="E519" s="16">
        <v>-7.2105863098502105</v>
      </c>
      <c r="F519" s="16">
        <v>-2.3832941459760248</v>
      </c>
      <c r="G519" s="16">
        <v>6.2099479934985879</v>
      </c>
      <c r="H519" s="16">
        <v>9.81</v>
      </c>
    </row>
    <row r="520" spans="1:8" x14ac:dyDescent="0.35">
      <c r="A520" s="12">
        <v>519</v>
      </c>
      <c r="B520" s="15">
        <v>50</v>
      </c>
      <c r="C520" s="16">
        <v>10</v>
      </c>
      <c r="D520" s="16">
        <v>320</v>
      </c>
      <c r="E520" s="16">
        <v>-3.9916776270186802</v>
      </c>
      <c r="F520" s="16">
        <v>-6.460584775390025</v>
      </c>
      <c r="G520" s="16">
        <v>6.2099479934985879</v>
      </c>
      <c r="H520" s="16">
        <v>9.81</v>
      </c>
    </row>
    <row r="521" spans="1:8" x14ac:dyDescent="0.35">
      <c r="A521" s="12">
        <v>520</v>
      </c>
      <c r="B521" s="15">
        <v>50</v>
      </c>
      <c r="C521" s="16">
        <v>10</v>
      </c>
      <c r="D521" s="16">
        <v>360</v>
      </c>
      <c r="E521" s="16">
        <v>1.0949813800501944</v>
      </c>
      <c r="F521" s="16">
        <v>-7.5148959869971748</v>
      </c>
      <c r="G521" s="16">
        <v>6.2099479934985879</v>
      </c>
      <c r="H521" s="16">
        <v>9.81</v>
      </c>
    </row>
    <row r="522" spans="1:8" x14ac:dyDescent="0.35">
      <c r="A522" s="12">
        <v>521</v>
      </c>
      <c r="B522" s="15">
        <v>50</v>
      </c>
      <c r="C522" s="16">
        <v>20</v>
      </c>
      <c r="D522" s="16">
        <v>0</v>
      </c>
      <c r="E522" s="16">
        <v>2.1566923049548805</v>
      </c>
      <c r="F522" s="16">
        <v>-7.5148959869971748</v>
      </c>
      <c r="G522" s="16">
        <v>5.9254634085750775</v>
      </c>
      <c r="H522" s="16">
        <v>9.81</v>
      </c>
    </row>
    <row r="523" spans="1:8" x14ac:dyDescent="0.35">
      <c r="A523" s="12">
        <v>522</v>
      </c>
      <c r="B523" s="15">
        <v>50</v>
      </c>
      <c r="C523" s="16">
        <v>20</v>
      </c>
      <c r="D523" s="16">
        <v>40</v>
      </c>
      <c r="E523" s="16">
        <v>6.4826041842530264</v>
      </c>
      <c r="F523" s="16">
        <v>-4.3704492199249927</v>
      </c>
      <c r="G523" s="16">
        <v>5.9254634085750775</v>
      </c>
      <c r="H523" s="16">
        <v>9.81</v>
      </c>
    </row>
    <row r="524" spans="1:8" x14ac:dyDescent="0.35">
      <c r="A524" s="12">
        <v>523</v>
      </c>
      <c r="B524" s="15">
        <v>50</v>
      </c>
      <c r="C524" s="16">
        <v>20</v>
      </c>
      <c r="D524" s="16">
        <v>80</v>
      </c>
      <c r="E524" s="16">
        <v>7.7752335196188538</v>
      </c>
      <c r="F524" s="16">
        <v>0.81897930928274809</v>
      </c>
      <c r="G524" s="16">
        <v>5.9254634085750775</v>
      </c>
      <c r="H524" s="16">
        <v>9.81</v>
      </c>
    </row>
    <row r="525" spans="1:8" x14ac:dyDescent="0.35">
      <c r="A525" s="12">
        <v>524</v>
      </c>
      <c r="B525" s="15">
        <v>50</v>
      </c>
      <c r="C525" s="16">
        <v>20</v>
      </c>
      <c r="D525" s="16">
        <v>120</v>
      </c>
      <c r="E525" s="16">
        <v>5.4297446790598469</v>
      </c>
      <c r="F525" s="16">
        <v>5.6251983177359284</v>
      </c>
      <c r="G525" s="16">
        <v>5.9254634085750775</v>
      </c>
      <c r="H525" s="16">
        <v>9.81</v>
      </c>
    </row>
    <row r="526" spans="1:8" x14ac:dyDescent="0.35">
      <c r="A526" s="12">
        <v>525</v>
      </c>
      <c r="B526" s="15">
        <v>50</v>
      </c>
      <c r="C526" s="16">
        <v>20</v>
      </c>
      <c r="D526" s="16">
        <v>160</v>
      </c>
      <c r="E526" s="16">
        <v>0.54361795827841441</v>
      </c>
      <c r="F526" s="16">
        <v>7.7993245162049156</v>
      </c>
      <c r="G526" s="16">
        <v>5.9254634085750775</v>
      </c>
      <c r="H526" s="16">
        <v>9.81</v>
      </c>
    </row>
    <row r="527" spans="1:8" x14ac:dyDescent="0.35">
      <c r="A527" s="12">
        <v>526</v>
      </c>
      <c r="B527" s="15">
        <v>50</v>
      </c>
      <c r="C527" s="16">
        <v>20</v>
      </c>
      <c r="D527" s="16">
        <v>200</v>
      </c>
      <c r="E527" s="16">
        <v>-4.5968736468221199</v>
      </c>
      <c r="F527" s="16">
        <v>6.3240600937048468</v>
      </c>
      <c r="G527" s="16">
        <v>5.9254634085750775</v>
      </c>
      <c r="H527" s="16">
        <v>9.81</v>
      </c>
    </row>
    <row r="528" spans="1:8" x14ac:dyDescent="0.35">
      <c r="A528" s="12">
        <v>527</v>
      </c>
      <c r="B528" s="15">
        <v>50</v>
      </c>
      <c r="C528" s="16">
        <v>20</v>
      </c>
      <c r="D528" s="16">
        <v>240</v>
      </c>
      <c r="E528" s="16">
        <v>-7.5864369840147265</v>
      </c>
      <c r="F528" s="16">
        <v>1.8896976692612488</v>
      </c>
      <c r="G528" s="16">
        <v>5.9254634085750775</v>
      </c>
      <c r="H528" s="16">
        <v>9.8100000000000023</v>
      </c>
    </row>
    <row r="529" spans="1:8" x14ac:dyDescent="0.35">
      <c r="A529" s="12">
        <v>528</v>
      </c>
      <c r="B529" s="15">
        <v>50</v>
      </c>
      <c r="C529" s="16">
        <v>20</v>
      </c>
      <c r="D529" s="16">
        <v>280</v>
      </c>
      <c r="E529" s="16">
        <v>-7.0262221425314424</v>
      </c>
      <c r="F529" s="16">
        <v>-3.4288752962799203</v>
      </c>
      <c r="G529" s="16">
        <v>5.9254634085750775</v>
      </c>
      <c r="H529" s="16">
        <v>9.81</v>
      </c>
    </row>
    <row r="530" spans="1:8" x14ac:dyDescent="0.35">
      <c r="A530" s="12">
        <v>529</v>
      </c>
      <c r="B530" s="15">
        <v>50</v>
      </c>
      <c r="C530" s="16">
        <v>20</v>
      </c>
      <c r="D530" s="16">
        <v>320</v>
      </c>
      <c r="E530" s="16">
        <v>-3.1783598727967366</v>
      </c>
      <c r="F530" s="16">
        <v>-7.1430394029875925</v>
      </c>
      <c r="G530" s="16">
        <v>5.9254634085750775</v>
      </c>
      <c r="H530" s="16">
        <v>9.81</v>
      </c>
    </row>
    <row r="531" spans="1:8" x14ac:dyDescent="0.35">
      <c r="A531" s="12">
        <v>530</v>
      </c>
      <c r="B531" s="15">
        <v>50</v>
      </c>
      <c r="C531" s="16">
        <v>20</v>
      </c>
      <c r="D531" s="16">
        <v>360</v>
      </c>
      <c r="E531" s="16">
        <v>2.1566923049548787</v>
      </c>
      <c r="F531" s="16">
        <v>-7.5148959869971748</v>
      </c>
      <c r="G531" s="16">
        <v>5.9254634085750775</v>
      </c>
      <c r="H531" s="16">
        <v>9.81</v>
      </c>
    </row>
    <row r="532" spans="1:8" x14ac:dyDescent="0.35">
      <c r="A532" s="12">
        <v>531</v>
      </c>
      <c r="B532" s="15">
        <v>50</v>
      </c>
      <c r="C532" s="16">
        <v>30</v>
      </c>
      <c r="D532" s="16">
        <v>0</v>
      </c>
      <c r="E532" s="16">
        <v>3.1528732255124754</v>
      </c>
      <c r="F532" s="16">
        <v>-7.5148959869971748</v>
      </c>
      <c r="G532" s="16">
        <v>5.4609366164111757</v>
      </c>
      <c r="H532" s="16">
        <v>9.81</v>
      </c>
    </row>
    <row r="533" spans="1:8" x14ac:dyDescent="0.35">
      <c r="A533" s="12">
        <v>532</v>
      </c>
      <c r="B533" s="15">
        <v>50</v>
      </c>
      <c r="C533" s="16">
        <v>30</v>
      </c>
      <c r="D533" s="16">
        <v>40</v>
      </c>
      <c r="E533" s="16">
        <v>7.2457230427873203</v>
      </c>
      <c r="F533" s="16">
        <v>-3.7301164671844402</v>
      </c>
      <c r="G533" s="16">
        <v>5.4609366164111757</v>
      </c>
      <c r="H533" s="16">
        <v>9.81</v>
      </c>
    </row>
    <row r="534" spans="1:8" x14ac:dyDescent="0.35">
      <c r="A534" s="12">
        <v>533</v>
      </c>
      <c r="B534" s="15">
        <v>50</v>
      </c>
      <c r="C534" s="16">
        <v>30</v>
      </c>
      <c r="D534" s="16">
        <v>80</v>
      </c>
      <c r="E534" s="16">
        <v>7.9482185211002454</v>
      </c>
      <c r="F534" s="16">
        <v>1.8000260032507056</v>
      </c>
      <c r="G534" s="16">
        <v>5.4609366164111757</v>
      </c>
      <c r="H534" s="16">
        <v>9.81</v>
      </c>
    </row>
    <row r="535" spans="1:8" x14ac:dyDescent="0.35">
      <c r="A535" s="12">
        <v>534</v>
      </c>
      <c r="B535" s="15">
        <v>50</v>
      </c>
      <c r="C535" s="16">
        <v>30</v>
      </c>
      <c r="D535" s="16">
        <v>120</v>
      </c>
      <c r="E535" s="16">
        <v>4.9316542187810493</v>
      </c>
      <c r="F535" s="16">
        <v>6.487916301704173</v>
      </c>
      <c r="G535" s="16">
        <v>5.4609366164111757</v>
      </c>
      <c r="H535" s="16">
        <v>9.81</v>
      </c>
    </row>
    <row r="536" spans="1:8" x14ac:dyDescent="0.35">
      <c r="A536" s="12">
        <v>535</v>
      </c>
      <c r="B536" s="15">
        <v>50</v>
      </c>
      <c r="C536" s="16">
        <v>30</v>
      </c>
      <c r="D536" s="16">
        <v>160</v>
      </c>
      <c r="E536" s="16">
        <v>-0.39248590173727033</v>
      </c>
      <c r="F536" s="16">
        <v>8.1400384574323201</v>
      </c>
      <c r="G536" s="16">
        <v>5.4609366164111757</v>
      </c>
      <c r="H536" s="16">
        <v>9.81</v>
      </c>
    </row>
    <row r="537" spans="1:8" x14ac:dyDescent="0.35">
      <c r="A537" s="12">
        <v>536</v>
      </c>
      <c r="B537" s="15">
        <v>50</v>
      </c>
      <c r="C537" s="16">
        <v>30</v>
      </c>
      <c r="D537" s="16">
        <v>200</v>
      </c>
      <c r="E537" s="16">
        <v>-5.5329775068378053</v>
      </c>
      <c r="F537" s="16">
        <v>5.9833461524774405</v>
      </c>
      <c r="G537" s="16">
        <v>5.4609366164111757</v>
      </c>
      <c r="H537" s="16">
        <v>9.81</v>
      </c>
    </row>
    <row r="538" spans="1:8" x14ac:dyDescent="0.35">
      <c r="A538" s="12">
        <v>537</v>
      </c>
      <c r="B538" s="15">
        <v>50</v>
      </c>
      <c r="C538" s="16">
        <v>30</v>
      </c>
      <c r="D538" s="16">
        <v>240</v>
      </c>
      <c r="E538" s="16">
        <v>-8.0845274442935242</v>
      </c>
      <c r="F538" s="16">
        <v>1.0269796852930042</v>
      </c>
      <c r="G538" s="16">
        <v>5.4609366164111757</v>
      </c>
      <c r="H538" s="16">
        <v>9.8100000000000023</v>
      </c>
    </row>
    <row r="539" spans="1:8" x14ac:dyDescent="0.35">
      <c r="A539" s="12">
        <v>538</v>
      </c>
      <c r="B539" s="15">
        <v>50</v>
      </c>
      <c r="C539" s="16">
        <v>30</v>
      </c>
      <c r="D539" s="16">
        <v>280</v>
      </c>
      <c r="E539" s="16">
        <v>-6.8532371410500517</v>
      </c>
      <c r="F539" s="16">
        <v>-4.4099219902478781</v>
      </c>
      <c r="G539" s="16">
        <v>5.4609366164111757</v>
      </c>
      <c r="H539" s="16">
        <v>9.81</v>
      </c>
    </row>
    <row r="540" spans="1:8" x14ac:dyDescent="0.35">
      <c r="A540" s="12">
        <v>539</v>
      </c>
      <c r="B540" s="15">
        <v>50</v>
      </c>
      <c r="C540" s="16">
        <v>30</v>
      </c>
      <c r="D540" s="16">
        <v>320</v>
      </c>
      <c r="E540" s="16">
        <v>-2.4152410142624432</v>
      </c>
      <c r="F540" s="16">
        <v>-7.783372155728145</v>
      </c>
      <c r="G540" s="16">
        <v>5.4609366164111757</v>
      </c>
      <c r="H540" s="16">
        <v>9.81</v>
      </c>
    </row>
    <row r="541" spans="1:8" x14ac:dyDescent="0.35">
      <c r="A541" s="12">
        <v>540</v>
      </c>
      <c r="B541" s="15">
        <v>50</v>
      </c>
      <c r="C541" s="16">
        <v>30</v>
      </c>
      <c r="D541" s="16">
        <v>360</v>
      </c>
      <c r="E541" s="16">
        <v>3.1528732255124736</v>
      </c>
      <c r="F541" s="16">
        <v>-7.5148959869971756</v>
      </c>
      <c r="G541" s="16">
        <v>5.4609366164111757</v>
      </c>
      <c r="H541" s="16">
        <v>9.81</v>
      </c>
    </row>
    <row r="542" spans="1:8" x14ac:dyDescent="0.35">
      <c r="A542" s="12">
        <v>541</v>
      </c>
      <c r="B542" s="15">
        <v>50</v>
      </c>
      <c r="C542" s="16">
        <v>40</v>
      </c>
      <c r="D542" s="16">
        <v>0</v>
      </c>
      <c r="E542" s="16">
        <v>4.0532556885437065</v>
      </c>
      <c r="F542" s="16">
        <v>-7.5148959869971748</v>
      </c>
      <c r="G542" s="16">
        <v>4.8304820285248811</v>
      </c>
      <c r="H542" s="16">
        <v>9.81</v>
      </c>
    </row>
    <row r="543" spans="1:8" x14ac:dyDescent="0.35">
      <c r="A543" s="12">
        <v>542</v>
      </c>
      <c r="B543" s="15">
        <v>50</v>
      </c>
      <c r="C543" s="16">
        <v>40</v>
      </c>
      <c r="D543" s="16">
        <v>40</v>
      </c>
      <c r="E543" s="16">
        <v>7.9354560252741733</v>
      </c>
      <c r="F543" s="16">
        <v>-3.1513617759689163</v>
      </c>
      <c r="G543" s="16">
        <v>4.8304820285248811</v>
      </c>
      <c r="H543" s="16">
        <v>9.81</v>
      </c>
    </row>
    <row r="544" spans="1:8" x14ac:dyDescent="0.35">
      <c r="A544" s="12">
        <v>543</v>
      </c>
      <c r="B544" s="15">
        <v>50</v>
      </c>
      <c r="C544" s="16">
        <v>40</v>
      </c>
      <c r="D544" s="16">
        <v>80</v>
      </c>
      <c r="E544" s="16">
        <v>8.10456829500888</v>
      </c>
      <c r="F544" s="16">
        <v>2.6867296335200903</v>
      </c>
      <c r="G544" s="16">
        <v>4.8304820285248811</v>
      </c>
      <c r="H544" s="16">
        <v>9.81</v>
      </c>
    </row>
    <row r="545" spans="1:8" x14ac:dyDescent="0.35">
      <c r="A545" s="12">
        <v>544</v>
      </c>
      <c r="B545" s="15">
        <v>50</v>
      </c>
      <c r="C545" s="16">
        <v>40</v>
      </c>
      <c r="D545" s="16">
        <v>120</v>
      </c>
      <c r="E545" s="16">
        <v>4.4814629872654335</v>
      </c>
      <c r="F545" s="16">
        <v>7.267670387811223</v>
      </c>
      <c r="G545" s="16">
        <v>4.8304820285248811</v>
      </c>
      <c r="H545" s="16">
        <v>9.81</v>
      </c>
    </row>
    <row r="546" spans="1:8" x14ac:dyDescent="0.35">
      <c r="A546" s="12">
        <v>545</v>
      </c>
      <c r="B546" s="15">
        <v>50</v>
      </c>
      <c r="C546" s="16">
        <v>40</v>
      </c>
      <c r="D546" s="16">
        <v>160</v>
      </c>
      <c r="E546" s="16">
        <v>-1.2385686581327595</v>
      </c>
      <c r="F546" s="16">
        <v>8.447987396486182</v>
      </c>
      <c r="G546" s="16">
        <v>4.8304820285248811</v>
      </c>
      <c r="H546" s="16">
        <v>9.81</v>
      </c>
    </row>
    <row r="547" spans="1:8" x14ac:dyDescent="0.35">
      <c r="A547" s="12">
        <v>546</v>
      </c>
      <c r="B547" s="15">
        <v>50</v>
      </c>
      <c r="C547" s="16">
        <v>40</v>
      </c>
      <c r="D547" s="16">
        <v>200</v>
      </c>
      <c r="E547" s="16">
        <v>-6.3790602632332938</v>
      </c>
      <c r="F547" s="16">
        <v>5.6753972134235804</v>
      </c>
      <c r="G547" s="16">
        <v>4.8304820285248811</v>
      </c>
      <c r="H547" s="16">
        <v>9.81</v>
      </c>
    </row>
    <row r="548" spans="1:8" x14ac:dyDescent="0.35">
      <c r="A548" s="12">
        <v>547</v>
      </c>
      <c r="B548" s="15">
        <v>50</v>
      </c>
      <c r="C548" s="16">
        <v>40</v>
      </c>
      <c r="D548" s="16">
        <v>240</v>
      </c>
      <c r="E548" s="16">
        <v>-8.53471867580914</v>
      </c>
      <c r="F548" s="16">
        <v>0.24722559918595521</v>
      </c>
      <c r="G548" s="16">
        <v>4.8304820285248811</v>
      </c>
      <c r="H548" s="16">
        <v>9.81</v>
      </c>
    </row>
    <row r="549" spans="1:8" x14ac:dyDescent="0.35">
      <c r="A549" s="12">
        <v>548</v>
      </c>
      <c r="B549" s="15">
        <v>50</v>
      </c>
      <c r="C549" s="16">
        <v>40</v>
      </c>
      <c r="D549" s="16">
        <v>280</v>
      </c>
      <c r="E549" s="16">
        <v>-6.6968873671414153</v>
      </c>
      <c r="F549" s="16">
        <v>-5.296625620517263</v>
      </c>
      <c r="G549" s="16">
        <v>4.8304820285248811</v>
      </c>
      <c r="H549" s="16">
        <v>9.81</v>
      </c>
    </row>
    <row r="550" spans="1:8" x14ac:dyDescent="0.35">
      <c r="A550" s="12">
        <v>549</v>
      </c>
      <c r="B550" s="15">
        <v>50</v>
      </c>
      <c r="C550" s="16">
        <v>40</v>
      </c>
      <c r="D550" s="16">
        <v>320</v>
      </c>
      <c r="E550" s="16">
        <v>-1.7255080317755898</v>
      </c>
      <c r="F550" s="16">
        <v>-8.3621268469436707</v>
      </c>
      <c r="G550" s="16">
        <v>4.8304820285248811</v>
      </c>
      <c r="H550" s="16">
        <v>9.81</v>
      </c>
    </row>
    <row r="551" spans="1:8" x14ac:dyDescent="0.35">
      <c r="A551" s="12">
        <v>550</v>
      </c>
      <c r="B551" s="15">
        <v>50</v>
      </c>
      <c r="C551" s="16">
        <v>40</v>
      </c>
      <c r="D551" s="16">
        <v>360</v>
      </c>
      <c r="E551" s="16">
        <v>4.0532556885437048</v>
      </c>
      <c r="F551" s="16">
        <v>-7.5148959869971756</v>
      </c>
      <c r="G551" s="16">
        <v>4.8304820285248811</v>
      </c>
      <c r="H551" s="16">
        <v>9.81</v>
      </c>
    </row>
    <row r="552" spans="1:8" x14ac:dyDescent="0.35">
      <c r="A552" s="12">
        <v>551</v>
      </c>
      <c r="B552" s="15">
        <v>50</v>
      </c>
      <c r="C552" s="16">
        <v>50</v>
      </c>
      <c r="D552" s="16">
        <v>0</v>
      </c>
      <c r="E552" s="16">
        <v>4.8304820285248811</v>
      </c>
      <c r="F552" s="16">
        <v>-7.5148959869971748</v>
      </c>
      <c r="G552" s="16">
        <v>4.0532556885437074</v>
      </c>
      <c r="H552" s="16">
        <v>9.81</v>
      </c>
    </row>
    <row r="553" spans="1:8" x14ac:dyDescent="0.35">
      <c r="A553" s="12">
        <v>552</v>
      </c>
      <c r="B553" s="15">
        <v>50</v>
      </c>
      <c r="C553" s="16">
        <v>50</v>
      </c>
      <c r="D553" s="16">
        <v>40</v>
      </c>
      <c r="E553" s="16">
        <v>8.5308459440624542</v>
      </c>
      <c r="F553" s="16">
        <v>-2.651770314707</v>
      </c>
      <c r="G553" s="16">
        <v>4.0532556885437074</v>
      </c>
      <c r="H553" s="16">
        <v>9.81</v>
      </c>
    </row>
    <row r="554" spans="1:8" x14ac:dyDescent="0.35">
      <c r="A554" s="12">
        <v>553</v>
      </c>
      <c r="B554" s="15">
        <v>50</v>
      </c>
      <c r="C554" s="16">
        <v>50</v>
      </c>
      <c r="D554" s="16">
        <v>80</v>
      </c>
      <c r="E554" s="16">
        <v>8.2395322325813503</v>
      </c>
      <c r="F554" s="16">
        <v>3.452148158978853</v>
      </c>
      <c r="G554" s="16">
        <v>4.0532556885437074</v>
      </c>
      <c r="H554" s="16">
        <v>9.81</v>
      </c>
    </row>
    <row r="555" spans="1:8" x14ac:dyDescent="0.35">
      <c r="A555" s="12">
        <v>554</v>
      </c>
      <c r="B555" s="15">
        <v>50</v>
      </c>
      <c r="C555" s="16">
        <v>50</v>
      </c>
      <c r="D555" s="16">
        <v>120</v>
      </c>
      <c r="E555" s="16">
        <v>4.0928498172748462</v>
      </c>
      <c r="F555" s="16">
        <v>7.9407681427253198</v>
      </c>
      <c r="G555" s="16">
        <v>4.0532556885437074</v>
      </c>
      <c r="H555" s="16">
        <v>9.81</v>
      </c>
    </row>
    <row r="556" spans="1:8" x14ac:dyDescent="0.35">
      <c r="A556" s="12">
        <v>555</v>
      </c>
      <c r="B556" s="15">
        <v>50</v>
      </c>
      <c r="C556" s="16">
        <v>50</v>
      </c>
      <c r="D556" s="16">
        <v>160</v>
      </c>
      <c r="E556" s="16">
        <v>-1.9689225144935083</v>
      </c>
      <c r="F556" s="16">
        <v>8.713814460683027</v>
      </c>
      <c r="G556" s="16">
        <v>4.0532556885437074</v>
      </c>
      <c r="H556" s="16">
        <v>9.81</v>
      </c>
    </row>
    <row r="557" spans="1:8" x14ac:dyDescent="0.35">
      <c r="A557" s="12">
        <v>556</v>
      </c>
      <c r="B557" s="15">
        <v>50</v>
      </c>
      <c r="C557" s="16">
        <v>50</v>
      </c>
      <c r="D557" s="16">
        <v>200</v>
      </c>
      <c r="E557" s="16">
        <v>-7.1094141195940423</v>
      </c>
      <c r="F557" s="16">
        <v>5.4095701492267354</v>
      </c>
      <c r="G557" s="16">
        <v>4.0532556885437074</v>
      </c>
      <c r="H557" s="16">
        <v>9.81</v>
      </c>
    </row>
    <row r="558" spans="1:8" x14ac:dyDescent="0.35">
      <c r="A558" s="12">
        <v>557</v>
      </c>
      <c r="B558" s="15">
        <v>50</v>
      </c>
      <c r="C558" s="16">
        <v>50</v>
      </c>
      <c r="D558" s="16">
        <v>240</v>
      </c>
      <c r="E558" s="16">
        <v>-8.9233318457997282</v>
      </c>
      <c r="F558" s="16">
        <v>-0.42587215572814308</v>
      </c>
      <c r="G558" s="16">
        <v>4.0532556885437074</v>
      </c>
      <c r="H558" s="16">
        <v>9.8100000000000023</v>
      </c>
    </row>
    <row r="559" spans="1:8" x14ac:dyDescent="0.35">
      <c r="A559" s="12">
        <v>558</v>
      </c>
      <c r="B559" s="15">
        <v>50</v>
      </c>
      <c r="C559" s="16">
        <v>50</v>
      </c>
      <c r="D559" s="16">
        <v>280</v>
      </c>
      <c r="E559" s="16">
        <v>-6.5619234295689468</v>
      </c>
      <c r="F559" s="16">
        <v>-6.0620441459760253</v>
      </c>
      <c r="G559" s="16">
        <v>4.0532556885437074</v>
      </c>
      <c r="H559" s="16">
        <v>9.81</v>
      </c>
    </row>
    <row r="560" spans="1:8" x14ac:dyDescent="0.35">
      <c r="A560" s="12">
        <v>559</v>
      </c>
      <c r="B560" s="15">
        <v>50</v>
      </c>
      <c r="C560" s="16">
        <v>50</v>
      </c>
      <c r="D560" s="16">
        <v>320</v>
      </c>
      <c r="E560" s="16">
        <v>-1.1301181129873106</v>
      </c>
      <c r="F560" s="16">
        <v>-8.861718308205587</v>
      </c>
      <c r="G560" s="16">
        <v>4.0532556885437074</v>
      </c>
      <c r="H560" s="16">
        <v>9.81</v>
      </c>
    </row>
    <row r="561" spans="1:8" x14ac:dyDescent="0.35">
      <c r="A561" s="12">
        <v>560</v>
      </c>
      <c r="B561" s="15">
        <v>50</v>
      </c>
      <c r="C561" s="16">
        <v>50</v>
      </c>
      <c r="D561" s="16">
        <v>360</v>
      </c>
      <c r="E561" s="16">
        <v>4.8304820285248793</v>
      </c>
      <c r="F561" s="16">
        <v>-7.5148959869971756</v>
      </c>
      <c r="G561" s="16">
        <v>4.0532556885437074</v>
      </c>
      <c r="H561" s="16">
        <v>9.81</v>
      </c>
    </row>
    <row r="562" spans="1:8" x14ac:dyDescent="0.35">
      <c r="A562" s="12">
        <v>561</v>
      </c>
      <c r="B562" s="15">
        <v>50</v>
      </c>
      <c r="C562" s="16">
        <v>60</v>
      </c>
      <c r="D562" s="16">
        <v>0</v>
      </c>
      <c r="E562" s="16">
        <v>5.4609366164111739</v>
      </c>
      <c r="F562" s="16">
        <v>-7.5148959869971748</v>
      </c>
      <c r="G562" s="16">
        <v>3.1528732255124763</v>
      </c>
      <c r="H562" s="16">
        <v>9.81</v>
      </c>
    </row>
    <row r="563" spans="1:8" x14ac:dyDescent="0.35">
      <c r="A563" s="12">
        <v>562</v>
      </c>
      <c r="B563" s="15">
        <v>50</v>
      </c>
      <c r="C563" s="16">
        <v>60</v>
      </c>
      <c r="D563" s="16">
        <v>40</v>
      </c>
      <c r="E563" s="16">
        <v>9.0138021777516144</v>
      </c>
      <c r="F563" s="16">
        <v>-2.2465219171436575</v>
      </c>
      <c r="G563" s="16">
        <v>3.1528732255124763</v>
      </c>
      <c r="H563" s="16">
        <v>9.81</v>
      </c>
    </row>
    <row r="564" spans="1:8" x14ac:dyDescent="0.35">
      <c r="A564" s="12">
        <v>563</v>
      </c>
      <c r="B564" s="15">
        <v>50</v>
      </c>
      <c r="C564" s="16">
        <v>60</v>
      </c>
      <c r="D564" s="16">
        <v>80</v>
      </c>
      <c r="E564" s="16">
        <v>8.3490095228695598</v>
      </c>
      <c r="F564" s="16">
        <v>4.0730247250513907</v>
      </c>
      <c r="G564" s="16">
        <v>3.1528732255124763</v>
      </c>
      <c r="H564" s="16">
        <v>9.81</v>
      </c>
    </row>
    <row r="565" spans="1:8" x14ac:dyDescent="0.35">
      <c r="A565" s="12">
        <v>564</v>
      </c>
      <c r="B565" s="15">
        <v>50</v>
      </c>
      <c r="C565" s="16">
        <v>60</v>
      </c>
      <c r="D565" s="16">
        <v>120</v>
      </c>
      <c r="E565" s="16">
        <v>3.7776225233316998</v>
      </c>
      <c r="F565" s="16">
        <v>8.4867578317672994</v>
      </c>
      <c r="G565" s="16">
        <v>3.1528732255124763</v>
      </c>
      <c r="H565" s="16">
        <v>9.81</v>
      </c>
    </row>
    <row r="566" spans="1:8" x14ac:dyDescent="0.35">
      <c r="A566" s="12">
        <v>565</v>
      </c>
      <c r="B566" s="15">
        <v>50</v>
      </c>
      <c r="C566" s="16">
        <v>60</v>
      </c>
      <c r="D566" s="16">
        <v>160</v>
      </c>
      <c r="E566" s="16">
        <v>-2.5613560384708793</v>
      </c>
      <c r="F566" s="16">
        <v>8.9294426291922235</v>
      </c>
      <c r="G566" s="16">
        <v>3.1528732255124763</v>
      </c>
      <c r="H566" s="16">
        <v>9.81</v>
      </c>
    </row>
    <row r="567" spans="1:8" x14ac:dyDescent="0.35">
      <c r="A567" s="12">
        <v>566</v>
      </c>
      <c r="B567" s="15">
        <v>50</v>
      </c>
      <c r="C567" s="16">
        <v>60</v>
      </c>
      <c r="D567" s="16">
        <v>200</v>
      </c>
      <c r="E567" s="16">
        <v>-7.7018476435714129</v>
      </c>
      <c r="F567" s="16">
        <v>5.1939419807175398</v>
      </c>
      <c r="G567" s="16">
        <v>3.1528732255124763</v>
      </c>
      <c r="H567" s="16">
        <v>9.81</v>
      </c>
    </row>
    <row r="568" spans="1:8" x14ac:dyDescent="0.35">
      <c r="A568" s="12">
        <v>567</v>
      </c>
      <c r="B568" s="15">
        <v>50</v>
      </c>
      <c r="C568" s="16">
        <v>60</v>
      </c>
      <c r="D568" s="16">
        <v>240</v>
      </c>
      <c r="E568" s="16">
        <v>-9.2385591397428755</v>
      </c>
      <c r="F568" s="16">
        <v>-0.97186184477012161</v>
      </c>
      <c r="G568" s="16">
        <v>3.1528732255124763</v>
      </c>
      <c r="H568" s="16">
        <v>9.8100000000000023</v>
      </c>
    </row>
    <row r="569" spans="1:8" x14ac:dyDescent="0.35">
      <c r="A569" s="12">
        <v>568</v>
      </c>
      <c r="B569" s="15">
        <v>50</v>
      </c>
      <c r="C569" s="16">
        <v>60</v>
      </c>
      <c r="D569" s="16">
        <v>280</v>
      </c>
      <c r="E569" s="16">
        <v>-6.4524461392807364</v>
      </c>
      <c r="F569" s="16">
        <v>-6.6829207120485643</v>
      </c>
      <c r="G569" s="16">
        <v>3.1528732255124763</v>
      </c>
      <c r="H569" s="16">
        <v>9.81</v>
      </c>
    </row>
    <row r="570" spans="1:8" x14ac:dyDescent="0.35">
      <c r="A570" s="12">
        <v>569</v>
      </c>
      <c r="B570" s="15">
        <v>50</v>
      </c>
      <c r="C570" s="16">
        <v>60</v>
      </c>
      <c r="D570" s="16">
        <v>320</v>
      </c>
      <c r="E570" s="16">
        <v>-0.64716187929814983</v>
      </c>
      <c r="F570" s="16">
        <v>-9.2669667057689296</v>
      </c>
      <c r="G570" s="16">
        <v>3.1528732255124763</v>
      </c>
      <c r="H570" s="16">
        <v>9.81</v>
      </c>
    </row>
    <row r="571" spans="1:8" x14ac:dyDescent="0.35">
      <c r="A571" s="12">
        <v>570</v>
      </c>
      <c r="B571" s="15">
        <v>50</v>
      </c>
      <c r="C571" s="16">
        <v>60</v>
      </c>
      <c r="D571" s="16">
        <v>360</v>
      </c>
      <c r="E571" s="16">
        <v>5.4609366164111721</v>
      </c>
      <c r="F571" s="16">
        <v>-7.5148959869971756</v>
      </c>
      <c r="G571" s="16">
        <v>3.1528732255124763</v>
      </c>
      <c r="H571" s="16">
        <v>9.81</v>
      </c>
    </row>
    <row r="572" spans="1:8" x14ac:dyDescent="0.35">
      <c r="A572" s="12">
        <v>571</v>
      </c>
      <c r="B572" s="15">
        <v>50</v>
      </c>
      <c r="C572" s="16">
        <v>70</v>
      </c>
      <c r="D572" s="16">
        <v>0</v>
      </c>
      <c r="E572" s="16">
        <v>5.9254634085750766</v>
      </c>
      <c r="F572" s="16">
        <v>-7.5148959869971748</v>
      </c>
      <c r="G572" s="16">
        <v>2.1566923049548814</v>
      </c>
      <c r="H572" s="16">
        <v>9.81</v>
      </c>
    </row>
    <row r="573" spans="1:8" x14ac:dyDescent="0.35">
      <c r="A573" s="12">
        <v>572</v>
      </c>
      <c r="B573" s="15">
        <v>50</v>
      </c>
      <c r="C573" s="16">
        <v>70</v>
      </c>
      <c r="D573" s="16">
        <v>40</v>
      </c>
      <c r="E573" s="16">
        <v>9.3696503455686564</v>
      </c>
      <c r="F573" s="16">
        <v>-1.9479298507732661</v>
      </c>
      <c r="G573" s="16">
        <v>2.1566923049548814</v>
      </c>
      <c r="H573" s="16">
        <v>9.81</v>
      </c>
    </row>
    <row r="574" spans="1:8" x14ac:dyDescent="0.35">
      <c r="A574" s="12">
        <v>573</v>
      </c>
      <c r="B574" s="15">
        <v>50</v>
      </c>
      <c r="C574" s="16">
        <v>70</v>
      </c>
      <c r="D574" s="16">
        <v>80</v>
      </c>
      <c r="E574" s="16">
        <v>8.429673753806286</v>
      </c>
      <c r="F574" s="16">
        <v>4.5304943114562928</v>
      </c>
      <c r="G574" s="16">
        <v>2.1566923049548814</v>
      </c>
      <c r="H574" s="16">
        <v>9.8099999999999987</v>
      </c>
    </row>
    <row r="575" spans="1:8" x14ac:dyDescent="0.35">
      <c r="A575" s="12">
        <v>574</v>
      </c>
      <c r="B575" s="15">
        <v>50</v>
      </c>
      <c r="C575" s="16">
        <v>70</v>
      </c>
      <c r="D575" s="16">
        <v>120</v>
      </c>
      <c r="E575" s="16">
        <v>3.5453591272497489</v>
      </c>
      <c r="F575" s="16">
        <v>8.8890498345197333</v>
      </c>
      <c r="G575" s="16">
        <v>2.1566923049548814</v>
      </c>
      <c r="H575" s="16">
        <v>9.81</v>
      </c>
    </row>
    <row r="576" spans="1:8" x14ac:dyDescent="0.35">
      <c r="A576" s="12">
        <v>575</v>
      </c>
      <c r="B576" s="15">
        <v>50</v>
      </c>
      <c r="C576" s="16">
        <v>70</v>
      </c>
      <c r="D576" s="16">
        <v>160</v>
      </c>
      <c r="E576" s="16">
        <v>-2.9978684372246476</v>
      </c>
      <c r="F576" s="16">
        <v>9.0883201492267336</v>
      </c>
      <c r="G576" s="16">
        <v>2.1566923049548814</v>
      </c>
      <c r="H576" s="16">
        <v>9.8099999999999987</v>
      </c>
    </row>
    <row r="577" spans="1:8" x14ac:dyDescent="0.35">
      <c r="A577" s="12">
        <v>576</v>
      </c>
      <c r="B577" s="15">
        <v>50</v>
      </c>
      <c r="C577" s="16">
        <v>70</v>
      </c>
      <c r="D577" s="16">
        <v>200</v>
      </c>
      <c r="E577" s="16">
        <v>-8.1383600423251821</v>
      </c>
      <c r="F577" s="16">
        <v>5.0350644606830279</v>
      </c>
      <c r="G577" s="16">
        <v>2.1566923049548814</v>
      </c>
      <c r="H577" s="16">
        <v>9.81</v>
      </c>
    </row>
    <row r="578" spans="1:8" x14ac:dyDescent="0.35">
      <c r="A578" s="12">
        <v>577</v>
      </c>
      <c r="B578" s="15">
        <v>50</v>
      </c>
      <c r="C578" s="16">
        <v>70</v>
      </c>
      <c r="D578" s="16">
        <v>240</v>
      </c>
      <c r="E578" s="16">
        <v>-9.4708225358248264</v>
      </c>
      <c r="F578" s="16">
        <v>-1.3741538475225556</v>
      </c>
      <c r="G578" s="16">
        <v>2.1566923049548814</v>
      </c>
      <c r="H578" s="16">
        <v>9.8100000000000023</v>
      </c>
    </row>
    <row r="579" spans="1:8" x14ac:dyDescent="0.35">
      <c r="A579" s="12">
        <v>578</v>
      </c>
      <c r="B579" s="15">
        <v>50</v>
      </c>
      <c r="C579" s="16">
        <v>70</v>
      </c>
      <c r="D579" s="16">
        <v>280</v>
      </c>
      <c r="E579" s="16">
        <v>-6.3717819083440101</v>
      </c>
      <c r="F579" s="16">
        <v>-7.1403902984534655</v>
      </c>
      <c r="G579" s="16">
        <v>2.1566923049548814</v>
      </c>
      <c r="H579" s="16">
        <v>9.81</v>
      </c>
    </row>
    <row r="580" spans="1:8" x14ac:dyDescent="0.35">
      <c r="A580" s="12">
        <v>579</v>
      </c>
      <c r="B580" s="15">
        <v>50</v>
      </c>
      <c r="C580" s="16">
        <v>70</v>
      </c>
      <c r="D580" s="16">
        <v>320</v>
      </c>
      <c r="E580" s="16">
        <v>-0.29131371148110818</v>
      </c>
      <c r="F580" s="16">
        <v>-9.5655587721393207</v>
      </c>
      <c r="G580" s="16">
        <v>2.1566923049548814</v>
      </c>
      <c r="H580" s="16">
        <v>9.81</v>
      </c>
    </row>
    <row r="581" spans="1:8" x14ac:dyDescent="0.35">
      <c r="A581" s="12">
        <v>580</v>
      </c>
      <c r="B581" s="15">
        <v>50</v>
      </c>
      <c r="C581" s="16">
        <v>70</v>
      </c>
      <c r="D581" s="16">
        <v>360</v>
      </c>
      <c r="E581" s="16">
        <v>5.9254634085750757</v>
      </c>
      <c r="F581" s="16">
        <v>-7.5148959869971756</v>
      </c>
      <c r="G581" s="16">
        <v>2.1566923049548814</v>
      </c>
      <c r="H581" s="16">
        <v>9.81</v>
      </c>
    </row>
    <row r="582" spans="1:8" x14ac:dyDescent="0.35">
      <c r="A582" s="12">
        <v>581</v>
      </c>
      <c r="B582" s="15">
        <v>50</v>
      </c>
      <c r="C582" s="16">
        <v>80</v>
      </c>
      <c r="D582" s="16">
        <v>0</v>
      </c>
      <c r="E582" s="16">
        <v>6.2099479934985879</v>
      </c>
      <c r="F582" s="16">
        <v>-7.5148959869971748</v>
      </c>
      <c r="G582" s="16">
        <v>1.0949813800501969</v>
      </c>
      <c r="H582" s="16">
        <v>9.81</v>
      </c>
    </row>
    <row r="583" spans="1:8" x14ac:dyDescent="0.35">
      <c r="A583" s="12">
        <v>582</v>
      </c>
      <c r="B583" s="15">
        <v>50</v>
      </c>
      <c r="C583" s="16">
        <v>80</v>
      </c>
      <c r="D583" s="16">
        <v>40</v>
      </c>
      <c r="E583" s="16">
        <v>9.5875781810023213</v>
      </c>
      <c r="F583" s="16">
        <v>-1.7650666844376155</v>
      </c>
      <c r="G583" s="16">
        <v>1.0949813800501969</v>
      </c>
      <c r="H583" s="16">
        <v>9.81</v>
      </c>
    </row>
    <row r="584" spans="1:8" x14ac:dyDescent="0.35">
      <c r="A584" s="12">
        <v>583</v>
      </c>
      <c r="B584" s="15">
        <v>50</v>
      </c>
      <c r="C584" s="16">
        <v>80</v>
      </c>
      <c r="D584" s="16">
        <v>80</v>
      </c>
      <c r="E584" s="16">
        <v>8.4790739835525866</v>
      </c>
      <c r="F584" s="16">
        <v>4.8106569363014264</v>
      </c>
      <c r="G584" s="16">
        <v>1.0949813800501969</v>
      </c>
      <c r="H584" s="16">
        <v>9.81</v>
      </c>
    </row>
    <row r="585" spans="1:8" x14ac:dyDescent="0.35">
      <c r="A585" s="12">
        <v>584</v>
      </c>
      <c r="B585" s="15">
        <v>50</v>
      </c>
      <c r="C585" s="16">
        <v>80</v>
      </c>
      <c r="D585" s="16">
        <v>120</v>
      </c>
      <c r="E585" s="16">
        <v>3.4031168347879936</v>
      </c>
      <c r="F585" s="16">
        <v>9.1354207120485658</v>
      </c>
      <c r="G585" s="16">
        <v>1.0949813800501969</v>
      </c>
      <c r="H585" s="16">
        <v>9.81</v>
      </c>
    </row>
    <row r="586" spans="1:8" x14ac:dyDescent="0.35">
      <c r="A586" s="12">
        <v>585</v>
      </c>
      <c r="B586" s="15">
        <v>50</v>
      </c>
      <c r="C586" s="16">
        <v>80</v>
      </c>
      <c r="D586" s="16">
        <v>160</v>
      </c>
      <c r="E586" s="16">
        <v>-3.265196502404613</v>
      </c>
      <c r="F586" s="16">
        <v>9.1856196077362178</v>
      </c>
      <c r="G586" s="16">
        <v>1.0949813800501969</v>
      </c>
      <c r="H586" s="16">
        <v>9.81</v>
      </c>
    </row>
    <row r="587" spans="1:8" x14ac:dyDescent="0.35">
      <c r="A587" s="12">
        <v>586</v>
      </c>
      <c r="B587" s="15">
        <v>50</v>
      </c>
      <c r="C587" s="16">
        <v>80</v>
      </c>
      <c r="D587" s="16">
        <v>200</v>
      </c>
      <c r="E587" s="16">
        <v>-8.4056881075051475</v>
      </c>
      <c r="F587" s="16">
        <v>4.9377650021735464</v>
      </c>
      <c r="G587" s="16">
        <v>1.0949813800501969</v>
      </c>
      <c r="H587" s="16">
        <v>9.8100000000000023</v>
      </c>
    </row>
    <row r="588" spans="1:8" x14ac:dyDescent="0.35">
      <c r="A588" s="12">
        <v>587</v>
      </c>
      <c r="B588" s="15">
        <v>50</v>
      </c>
      <c r="C588" s="16">
        <v>80</v>
      </c>
      <c r="D588" s="16">
        <v>240</v>
      </c>
      <c r="E588" s="16">
        <v>-9.613064828286582</v>
      </c>
      <c r="F588" s="16">
        <v>-1.6205247250513877</v>
      </c>
      <c r="G588" s="16">
        <v>1.0949813800501969</v>
      </c>
      <c r="H588" s="16">
        <v>9.8100000000000023</v>
      </c>
    </row>
    <row r="589" spans="1:8" x14ac:dyDescent="0.35">
      <c r="A589" s="12">
        <v>588</v>
      </c>
      <c r="B589" s="15">
        <v>50</v>
      </c>
      <c r="C589" s="16">
        <v>80</v>
      </c>
      <c r="D589" s="16">
        <v>280</v>
      </c>
      <c r="E589" s="16">
        <v>-6.3223816785977096</v>
      </c>
      <c r="F589" s="16">
        <v>-7.4205529232985992</v>
      </c>
      <c r="G589" s="16">
        <v>1.0949813800501969</v>
      </c>
      <c r="H589" s="16">
        <v>9.81</v>
      </c>
    </row>
    <row r="590" spans="1:8" x14ac:dyDescent="0.35">
      <c r="A590" s="12">
        <v>589</v>
      </c>
      <c r="B590" s="15">
        <v>50</v>
      </c>
      <c r="C590" s="16">
        <v>80</v>
      </c>
      <c r="D590" s="16">
        <v>320</v>
      </c>
      <c r="E590" s="16">
        <v>-7.3385876047443732E-2</v>
      </c>
      <c r="F590" s="16">
        <v>-9.7484219384749711</v>
      </c>
      <c r="G590" s="16">
        <v>1.0949813800501969</v>
      </c>
      <c r="H590" s="16">
        <v>9.81</v>
      </c>
    </row>
    <row r="591" spans="1:8" x14ac:dyDescent="0.35">
      <c r="A591" s="12">
        <v>590</v>
      </c>
      <c r="B591" s="15">
        <v>50</v>
      </c>
      <c r="C591" s="16">
        <v>80</v>
      </c>
      <c r="D591" s="16">
        <v>360</v>
      </c>
      <c r="E591" s="16">
        <v>6.2099479934985862</v>
      </c>
      <c r="F591" s="16">
        <v>-7.5148959869971756</v>
      </c>
      <c r="G591" s="16">
        <v>1.0949813800501969</v>
      </c>
      <c r="H591" s="16">
        <v>9.81</v>
      </c>
    </row>
    <row r="592" spans="1:8" x14ac:dyDescent="0.35">
      <c r="A592" s="12">
        <v>591</v>
      </c>
      <c r="B592" s="15">
        <v>50</v>
      </c>
      <c r="C592" s="16">
        <v>90</v>
      </c>
      <c r="D592" s="16">
        <v>0</v>
      </c>
      <c r="E592" s="16">
        <v>6.3057464510249517</v>
      </c>
      <c r="F592" s="16">
        <v>-7.5148959869971748</v>
      </c>
      <c r="G592" s="16">
        <v>3.8611561037412444E-16</v>
      </c>
      <c r="H592" s="16">
        <v>9.81</v>
      </c>
    </row>
    <row r="593" spans="1:8" x14ac:dyDescent="0.35">
      <c r="A593" s="12">
        <v>592</v>
      </c>
      <c r="B593" s="15">
        <v>50</v>
      </c>
      <c r="C593" s="16">
        <v>90</v>
      </c>
      <c r="D593" s="16">
        <v>40</v>
      </c>
      <c r="E593" s="16">
        <v>9.6609640570497604</v>
      </c>
      <c r="F593" s="16">
        <v>-1.703488622912587</v>
      </c>
      <c r="G593" s="16">
        <v>3.8611561037412444E-16</v>
      </c>
      <c r="H593" s="16">
        <v>9.81</v>
      </c>
    </row>
    <row r="594" spans="1:8" x14ac:dyDescent="0.35">
      <c r="A594" s="12">
        <v>593</v>
      </c>
      <c r="B594" s="15">
        <v>50</v>
      </c>
      <c r="C594" s="16">
        <v>90</v>
      </c>
      <c r="D594" s="16">
        <v>80</v>
      </c>
      <c r="E594" s="16">
        <v>8.4957092111253427</v>
      </c>
      <c r="F594" s="16">
        <v>4.9049999999999994</v>
      </c>
      <c r="G594" s="16">
        <v>3.8611561037412444E-16</v>
      </c>
      <c r="H594" s="16">
        <v>9.8099999999999987</v>
      </c>
    </row>
    <row r="595" spans="1:8" x14ac:dyDescent="0.35">
      <c r="A595" s="12">
        <v>594</v>
      </c>
      <c r="B595" s="15">
        <v>50</v>
      </c>
      <c r="C595" s="16">
        <v>90</v>
      </c>
      <c r="D595" s="16">
        <v>120</v>
      </c>
      <c r="E595" s="16">
        <v>3.3552176060248118</v>
      </c>
      <c r="F595" s="16">
        <v>9.2183846099097604</v>
      </c>
      <c r="G595" s="16">
        <v>3.8611561037412444E-16</v>
      </c>
      <c r="H595" s="16">
        <v>9.81</v>
      </c>
    </row>
    <row r="596" spans="1:8" x14ac:dyDescent="0.35">
      <c r="A596" s="12">
        <v>595</v>
      </c>
      <c r="B596" s="15">
        <v>50</v>
      </c>
      <c r="C596" s="16">
        <v>90</v>
      </c>
      <c r="D596" s="16">
        <v>160</v>
      </c>
      <c r="E596" s="16">
        <v>-3.3552176060248091</v>
      </c>
      <c r="F596" s="16">
        <v>9.2183846099097622</v>
      </c>
      <c r="G596" s="16">
        <v>3.8611561037412444E-16</v>
      </c>
      <c r="H596" s="16">
        <v>9.81</v>
      </c>
    </row>
    <row r="597" spans="1:8" x14ac:dyDescent="0.35">
      <c r="A597" s="12">
        <v>596</v>
      </c>
      <c r="B597" s="15">
        <v>50</v>
      </c>
      <c r="C597" s="16">
        <v>90</v>
      </c>
      <c r="D597" s="16">
        <v>200</v>
      </c>
      <c r="E597" s="16">
        <v>-8.4957092111253445</v>
      </c>
      <c r="F597" s="16">
        <v>4.9050000000000011</v>
      </c>
      <c r="G597" s="16">
        <v>3.8611561037412444E-16</v>
      </c>
      <c r="H597" s="16">
        <v>9.81</v>
      </c>
    </row>
    <row r="598" spans="1:8" x14ac:dyDescent="0.35">
      <c r="A598" s="12">
        <v>597</v>
      </c>
      <c r="B598" s="15">
        <v>50</v>
      </c>
      <c r="C598" s="16">
        <v>90</v>
      </c>
      <c r="D598" s="16">
        <v>240</v>
      </c>
      <c r="E598" s="16">
        <v>-9.6609640570497639</v>
      </c>
      <c r="F598" s="16">
        <v>-1.7034886229125827</v>
      </c>
      <c r="G598" s="16">
        <v>3.8611561037412444E-16</v>
      </c>
      <c r="H598" s="16">
        <v>9.8100000000000023</v>
      </c>
    </row>
    <row r="599" spans="1:8" x14ac:dyDescent="0.35">
      <c r="A599" s="12">
        <v>598</v>
      </c>
      <c r="B599" s="15">
        <v>50</v>
      </c>
      <c r="C599" s="16">
        <v>90</v>
      </c>
      <c r="D599" s="16">
        <v>280</v>
      </c>
      <c r="E599" s="16">
        <v>-6.3057464510249535</v>
      </c>
      <c r="F599" s="16">
        <v>-7.5148959869971721</v>
      </c>
      <c r="G599" s="16">
        <v>3.8611561037412444E-16</v>
      </c>
      <c r="H599" s="16">
        <v>9.81</v>
      </c>
    </row>
    <row r="600" spans="1:8" x14ac:dyDescent="0.35">
      <c r="A600" s="12">
        <v>599</v>
      </c>
      <c r="B600" s="15">
        <v>50</v>
      </c>
      <c r="C600" s="16">
        <v>90</v>
      </c>
      <c r="D600" s="16">
        <v>320</v>
      </c>
      <c r="E600" s="16">
        <v>-3.2490077095303788E-15</v>
      </c>
      <c r="F600" s="16">
        <v>-9.81</v>
      </c>
      <c r="G600" s="16">
        <v>3.8611561037412444E-16</v>
      </c>
      <c r="H600" s="16">
        <v>9.81</v>
      </c>
    </row>
    <row r="601" spans="1:8" x14ac:dyDescent="0.35">
      <c r="A601" s="12">
        <v>600</v>
      </c>
      <c r="B601" s="15">
        <v>50</v>
      </c>
      <c r="C601" s="16">
        <v>90</v>
      </c>
      <c r="D601" s="16">
        <v>360</v>
      </c>
      <c r="E601" s="16">
        <v>6.305746451024949</v>
      </c>
      <c r="F601" s="16">
        <v>-7.5148959869971756</v>
      </c>
      <c r="G601" s="16">
        <v>3.8611561037412444E-16</v>
      </c>
      <c r="H601" s="16">
        <v>9.81</v>
      </c>
    </row>
    <row r="602" spans="1:8" x14ac:dyDescent="0.35">
      <c r="A602" s="12">
        <v>601</v>
      </c>
      <c r="B602" s="15">
        <v>60</v>
      </c>
      <c r="C602" s="16">
        <v>0</v>
      </c>
      <c r="D602" s="16">
        <v>0</v>
      </c>
      <c r="E602" s="16">
        <v>0</v>
      </c>
      <c r="F602" s="16">
        <v>-8.4957092111253427</v>
      </c>
      <c r="G602" s="16">
        <v>4.9050000000000011</v>
      </c>
      <c r="H602" s="16">
        <v>9.81</v>
      </c>
    </row>
    <row r="603" spans="1:8" x14ac:dyDescent="0.35">
      <c r="A603" s="12">
        <v>602</v>
      </c>
      <c r="B603" s="15">
        <v>60</v>
      </c>
      <c r="C603" s="16">
        <v>0</v>
      </c>
      <c r="D603" s="16">
        <v>40</v>
      </c>
      <c r="E603" s="16">
        <v>5.460936616411173</v>
      </c>
      <c r="F603" s="16">
        <v>-6.5080908315372863</v>
      </c>
      <c r="G603" s="16">
        <v>4.9050000000000011</v>
      </c>
      <c r="H603" s="16">
        <v>9.81</v>
      </c>
    </row>
    <row r="604" spans="1:8" x14ac:dyDescent="0.35">
      <c r="A604" s="12">
        <v>603</v>
      </c>
      <c r="B604" s="15">
        <v>60</v>
      </c>
      <c r="C604" s="16">
        <v>0</v>
      </c>
      <c r="D604" s="16">
        <v>80</v>
      </c>
      <c r="E604" s="16">
        <v>8.3666402984534685</v>
      </c>
      <c r="F604" s="16">
        <v>-1.4752644225000708</v>
      </c>
      <c r="G604" s="16">
        <v>4.9050000000000011</v>
      </c>
      <c r="H604" s="16">
        <v>9.81</v>
      </c>
    </row>
    <row r="605" spans="1:8" x14ac:dyDescent="0.35">
      <c r="A605" s="12">
        <v>604</v>
      </c>
      <c r="B605" s="15">
        <v>60</v>
      </c>
      <c r="C605" s="16">
        <v>0</v>
      </c>
      <c r="D605" s="16">
        <v>120</v>
      </c>
      <c r="E605" s="16">
        <v>7.3574999999999999</v>
      </c>
      <c r="F605" s="16">
        <v>4.2478546055626696</v>
      </c>
      <c r="G605" s="16">
        <v>4.9050000000000011</v>
      </c>
      <c r="H605" s="16">
        <v>9.81</v>
      </c>
    </row>
    <row r="606" spans="1:8" x14ac:dyDescent="0.35">
      <c r="A606" s="12">
        <v>605</v>
      </c>
      <c r="B606" s="15">
        <v>60</v>
      </c>
      <c r="C606" s="16">
        <v>0</v>
      </c>
      <c r="D606" s="16">
        <v>160</v>
      </c>
      <c r="E606" s="16">
        <v>2.9057036820422955</v>
      </c>
      <c r="F606" s="16">
        <v>7.9833552540373551</v>
      </c>
      <c r="G606" s="16">
        <v>4.9050000000000011</v>
      </c>
      <c r="H606" s="16">
        <v>9.81</v>
      </c>
    </row>
    <row r="607" spans="1:8" x14ac:dyDescent="0.35">
      <c r="A607" s="12">
        <v>606</v>
      </c>
      <c r="B607" s="15">
        <v>60</v>
      </c>
      <c r="C607" s="16">
        <v>0</v>
      </c>
      <c r="D607" s="16">
        <v>200</v>
      </c>
      <c r="E607" s="16">
        <v>-2.9057036820422932</v>
      </c>
      <c r="F607" s="16">
        <v>7.983355254037356</v>
      </c>
      <c r="G607" s="16">
        <v>4.9050000000000011</v>
      </c>
      <c r="H607" s="16">
        <v>9.81</v>
      </c>
    </row>
    <row r="608" spans="1:8" x14ac:dyDescent="0.35">
      <c r="A608" s="12">
        <v>607</v>
      </c>
      <c r="B608" s="15">
        <v>60</v>
      </c>
      <c r="C608" s="16">
        <v>0</v>
      </c>
      <c r="D608" s="16">
        <v>240</v>
      </c>
      <c r="E608" s="16">
        <v>-7.3574999999999982</v>
      </c>
      <c r="F608" s="16">
        <v>4.2478546055626749</v>
      </c>
      <c r="G608" s="16">
        <v>4.9050000000000011</v>
      </c>
      <c r="H608" s="16">
        <v>9.81</v>
      </c>
    </row>
    <row r="609" spans="1:8" x14ac:dyDescent="0.35">
      <c r="A609" s="12">
        <v>608</v>
      </c>
      <c r="B609" s="15">
        <v>60</v>
      </c>
      <c r="C609" s="16">
        <v>0</v>
      </c>
      <c r="D609" s="16">
        <v>280</v>
      </c>
      <c r="E609" s="16">
        <v>-8.3666402984534685</v>
      </c>
      <c r="F609" s="16">
        <v>-1.4752644225000671</v>
      </c>
      <c r="G609" s="16">
        <v>4.9050000000000011</v>
      </c>
      <c r="H609" s="16">
        <v>9.81</v>
      </c>
    </row>
    <row r="610" spans="1:8" x14ac:dyDescent="0.35">
      <c r="A610" s="12">
        <v>609</v>
      </c>
      <c r="B610" s="15">
        <v>60</v>
      </c>
      <c r="C610" s="16">
        <v>0</v>
      </c>
      <c r="D610" s="16">
        <v>320</v>
      </c>
      <c r="E610" s="16">
        <v>-5.4609366164111766</v>
      </c>
      <c r="F610" s="16">
        <v>-6.5080908315372836</v>
      </c>
      <c r="G610" s="16">
        <v>4.9050000000000011</v>
      </c>
      <c r="H610" s="16">
        <v>9.81</v>
      </c>
    </row>
    <row r="611" spans="1:8" x14ac:dyDescent="0.35">
      <c r="A611" s="12">
        <v>610</v>
      </c>
      <c r="B611" s="15">
        <v>60</v>
      </c>
      <c r="C611" s="16">
        <v>0</v>
      </c>
      <c r="D611" s="16">
        <v>360</v>
      </c>
      <c r="E611" s="16">
        <v>-2.0808486183782674E-15</v>
      </c>
      <c r="F611" s="16">
        <v>-8.4957092111253427</v>
      </c>
      <c r="G611" s="16">
        <v>4.9050000000000011</v>
      </c>
      <c r="H611" s="16">
        <v>9.81</v>
      </c>
    </row>
    <row r="612" spans="1:8" x14ac:dyDescent="0.35">
      <c r="A612" s="12">
        <v>611</v>
      </c>
      <c r="B612" s="15">
        <v>60</v>
      </c>
      <c r="C612" s="16">
        <v>10</v>
      </c>
      <c r="D612" s="16">
        <v>0</v>
      </c>
      <c r="E612" s="16">
        <v>0.85174431145629348</v>
      </c>
      <c r="F612" s="16">
        <v>-8.4957092111253427</v>
      </c>
      <c r="G612" s="16">
        <v>4.830482028524882</v>
      </c>
      <c r="H612" s="16">
        <v>9.81</v>
      </c>
    </row>
    <row r="613" spans="1:8" x14ac:dyDescent="0.35">
      <c r="A613" s="12">
        <v>612</v>
      </c>
      <c r="B613" s="15">
        <v>60</v>
      </c>
      <c r="C613" s="16">
        <v>10</v>
      </c>
      <c r="D613" s="16">
        <v>40</v>
      </c>
      <c r="E613" s="16">
        <v>6.1134106131604664</v>
      </c>
      <c r="F613" s="16">
        <v>-5.9606001415121881</v>
      </c>
      <c r="G613" s="16">
        <v>4.830482028524882</v>
      </c>
      <c r="H613" s="16">
        <v>9.81</v>
      </c>
    </row>
    <row r="614" spans="1:8" x14ac:dyDescent="0.35">
      <c r="A614" s="12">
        <v>613</v>
      </c>
      <c r="B614" s="15">
        <v>60</v>
      </c>
      <c r="C614" s="16">
        <v>10</v>
      </c>
      <c r="D614" s="16">
        <v>80</v>
      </c>
      <c r="E614" s="16">
        <v>8.5145441459760267</v>
      </c>
      <c r="F614" s="16">
        <v>-0.63646002099386834</v>
      </c>
      <c r="G614" s="16">
        <v>4.830482028524882</v>
      </c>
      <c r="H614" s="16">
        <v>9.81</v>
      </c>
    </row>
    <row r="615" spans="1:8" x14ac:dyDescent="0.35">
      <c r="A615" s="12">
        <v>614</v>
      </c>
      <c r="B615" s="15">
        <v>60</v>
      </c>
      <c r="C615" s="16">
        <v>10</v>
      </c>
      <c r="D615" s="16">
        <v>120</v>
      </c>
      <c r="E615" s="16">
        <v>6.931627844271854</v>
      </c>
      <c r="F615" s="16">
        <v>4.9854868168127053</v>
      </c>
      <c r="G615" s="16">
        <v>4.830482028524882</v>
      </c>
      <c r="H615" s="16">
        <v>9.81</v>
      </c>
    </row>
    <row r="616" spans="1:8" x14ac:dyDescent="0.35">
      <c r="A616" s="12">
        <v>615</v>
      </c>
      <c r="B616" s="15">
        <v>60</v>
      </c>
      <c r="C616" s="16">
        <v>10</v>
      </c>
      <c r="D616" s="16">
        <v>160</v>
      </c>
      <c r="E616" s="16">
        <v>2.1053258377704416</v>
      </c>
      <c r="F616" s="16">
        <v>8.27466896551846</v>
      </c>
      <c r="G616" s="16">
        <v>4.830482028524882</v>
      </c>
      <c r="H616" s="16">
        <v>9.81</v>
      </c>
    </row>
    <row r="617" spans="1:8" x14ac:dyDescent="0.35">
      <c r="A617" s="12">
        <v>616</v>
      </c>
      <c r="B617" s="15">
        <v>60</v>
      </c>
      <c r="C617" s="16">
        <v>10</v>
      </c>
      <c r="D617" s="16">
        <v>200</v>
      </c>
      <c r="E617" s="16">
        <v>-3.7060815263141467</v>
      </c>
      <c r="F617" s="16">
        <v>7.6920415425562521</v>
      </c>
      <c r="G617" s="16">
        <v>4.830482028524882</v>
      </c>
      <c r="H617" s="16">
        <v>9.81</v>
      </c>
    </row>
    <row r="618" spans="1:8" x14ac:dyDescent="0.35">
      <c r="A618" s="12">
        <v>617</v>
      </c>
      <c r="B618" s="15">
        <v>60</v>
      </c>
      <c r="C618" s="16">
        <v>10</v>
      </c>
      <c r="D618" s="16">
        <v>240</v>
      </c>
      <c r="E618" s="16">
        <v>-7.783372155728145</v>
      </c>
      <c r="F618" s="16">
        <v>3.51022239431264</v>
      </c>
      <c r="G618" s="16">
        <v>4.830482028524882</v>
      </c>
      <c r="H618" s="16">
        <v>9.81</v>
      </c>
    </row>
    <row r="619" spans="1:8" x14ac:dyDescent="0.35">
      <c r="A619" s="12">
        <v>618</v>
      </c>
      <c r="B619" s="15">
        <v>60</v>
      </c>
      <c r="C619" s="16">
        <v>10</v>
      </c>
      <c r="D619" s="16">
        <v>280</v>
      </c>
      <c r="E619" s="16">
        <v>-8.2187364509309102</v>
      </c>
      <c r="F619" s="16">
        <v>-2.3140688240062697</v>
      </c>
      <c r="G619" s="16">
        <v>4.830482028524882</v>
      </c>
      <c r="H619" s="16">
        <v>9.8100000000000023</v>
      </c>
    </row>
    <row r="620" spans="1:8" x14ac:dyDescent="0.35">
      <c r="A620" s="12">
        <v>619</v>
      </c>
      <c r="B620" s="15">
        <v>60</v>
      </c>
      <c r="C620" s="16">
        <v>10</v>
      </c>
      <c r="D620" s="16">
        <v>320</v>
      </c>
      <c r="E620" s="16">
        <v>-4.8084626196618832</v>
      </c>
      <c r="F620" s="16">
        <v>-7.0555815215623827</v>
      </c>
      <c r="G620" s="16">
        <v>4.830482028524882</v>
      </c>
      <c r="H620" s="16">
        <v>9.81</v>
      </c>
    </row>
    <row r="621" spans="1:8" x14ac:dyDescent="0.35">
      <c r="A621" s="12">
        <v>620</v>
      </c>
      <c r="B621" s="15">
        <v>60</v>
      </c>
      <c r="C621" s="16">
        <v>10</v>
      </c>
      <c r="D621" s="16">
        <v>360</v>
      </c>
      <c r="E621" s="16">
        <v>0.85174431145629137</v>
      </c>
      <c r="F621" s="16">
        <v>-8.4957092111253427</v>
      </c>
      <c r="G621" s="16">
        <v>4.830482028524882</v>
      </c>
      <c r="H621" s="16">
        <v>9.81</v>
      </c>
    </row>
    <row r="622" spans="1:8" x14ac:dyDescent="0.35">
      <c r="A622" s="12">
        <v>621</v>
      </c>
      <c r="B622" s="15">
        <v>60</v>
      </c>
      <c r="C622" s="16">
        <v>20</v>
      </c>
      <c r="D622" s="16">
        <v>0</v>
      </c>
      <c r="E622" s="16">
        <v>1.6776088030124054</v>
      </c>
      <c r="F622" s="16">
        <v>-8.4957092111253427</v>
      </c>
      <c r="G622" s="16">
        <v>4.609192304954882</v>
      </c>
      <c r="H622" s="16">
        <v>9.81</v>
      </c>
    </row>
    <row r="623" spans="1:8" x14ac:dyDescent="0.35">
      <c r="A623" s="12">
        <v>622</v>
      </c>
      <c r="B623" s="15">
        <v>60</v>
      </c>
      <c r="C623" s="16">
        <v>20</v>
      </c>
      <c r="D623" s="16">
        <v>40</v>
      </c>
      <c r="E623" s="16">
        <v>6.7460595176863061</v>
      </c>
      <c r="F623" s="16">
        <v>-5.4297446790598451</v>
      </c>
      <c r="G623" s="16">
        <v>4.609192304954882</v>
      </c>
      <c r="H623" s="16">
        <v>9.81</v>
      </c>
    </row>
    <row r="624" spans="1:8" x14ac:dyDescent="0.35">
      <c r="A624" s="12">
        <v>623</v>
      </c>
      <c r="B624" s="15">
        <v>60</v>
      </c>
      <c r="C624" s="16">
        <v>20</v>
      </c>
      <c r="D624" s="16">
        <v>80</v>
      </c>
      <c r="E624" s="16">
        <v>8.6579540099345724</v>
      </c>
      <c r="F624" s="16">
        <v>0.17685773322807613</v>
      </c>
      <c r="G624" s="16">
        <v>4.609192304954882</v>
      </c>
      <c r="H624" s="16">
        <v>9.81</v>
      </c>
    </row>
    <row r="625" spans="1:8" x14ac:dyDescent="0.35">
      <c r="A625" s="12">
        <v>624</v>
      </c>
      <c r="B625" s="15">
        <v>60</v>
      </c>
      <c r="C625" s="16">
        <v>20</v>
      </c>
      <c r="D625" s="16">
        <v>120</v>
      </c>
      <c r="E625" s="16">
        <v>6.5186955984937986</v>
      </c>
      <c r="F625" s="16">
        <v>5.7007064465838182</v>
      </c>
      <c r="G625" s="16">
        <v>4.609192304954882</v>
      </c>
      <c r="H625" s="16">
        <v>9.81</v>
      </c>
    </row>
    <row r="626" spans="1:8" x14ac:dyDescent="0.35">
      <c r="A626" s="12">
        <v>625</v>
      </c>
      <c r="B626" s="15">
        <v>60</v>
      </c>
      <c r="C626" s="16">
        <v>20</v>
      </c>
      <c r="D626" s="16">
        <v>160</v>
      </c>
      <c r="E626" s="16">
        <v>1.3292670692860573</v>
      </c>
      <c r="F626" s="16">
        <v>8.5571312572880611</v>
      </c>
      <c r="G626" s="16">
        <v>4.609192304954882</v>
      </c>
      <c r="H626" s="16">
        <v>9.81</v>
      </c>
    </row>
    <row r="627" spans="1:8" x14ac:dyDescent="0.35">
      <c r="A627" s="12">
        <v>626</v>
      </c>
      <c r="B627" s="15">
        <v>60</v>
      </c>
      <c r="C627" s="16">
        <v>20</v>
      </c>
      <c r="D627" s="16">
        <v>200</v>
      </c>
      <c r="E627" s="16">
        <v>-4.4821402947985316</v>
      </c>
      <c r="F627" s="16">
        <v>7.40957925078665</v>
      </c>
      <c r="G627" s="16">
        <v>4.609192304954882</v>
      </c>
      <c r="H627" s="16">
        <v>9.81</v>
      </c>
    </row>
    <row r="628" spans="1:8" x14ac:dyDescent="0.35">
      <c r="A628" s="12">
        <v>627</v>
      </c>
      <c r="B628" s="15">
        <v>60</v>
      </c>
      <c r="C628" s="16">
        <v>20</v>
      </c>
      <c r="D628" s="16">
        <v>240</v>
      </c>
      <c r="E628" s="16">
        <v>-8.1963044015062003</v>
      </c>
      <c r="F628" s="16">
        <v>2.7950027645415285</v>
      </c>
      <c r="G628" s="16">
        <v>4.609192304954882</v>
      </c>
      <c r="H628" s="16">
        <v>9.81</v>
      </c>
    </row>
    <row r="629" spans="1:8" x14ac:dyDescent="0.35">
      <c r="A629" s="12">
        <v>628</v>
      </c>
      <c r="B629" s="15">
        <v>60</v>
      </c>
      <c r="C629" s="16">
        <v>20</v>
      </c>
      <c r="D629" s="16">
        <v>280</v>
      </c>
      <c r="E629" s="16">
        <v>-8.0753265869723645</v>
      </c>
      <c r="F629" s="16">
        <v>-3.1273865782282142</v>
      </c>
      <c r="G629" s="16">
        <v>4.609192304954882</v>
      </c>
      <c r="H629" s="16">
        <v>9.81</v>
      </c>
    </row>
    <row r="630" spans="1:8" x14ac:dyDescent="0.35">
      <c r="A630" s="12">
        <v>629</v>
      </c>
      <c r="B630" s="15">
        <v>60</v>
      </c>
      <c r="C630" s="16">
        <v>20</v>
      </c>
      <c r="D630" s="16">
        <v>320</v>
      </c>
      <c r="E630" s="16">
        <v>-4.1758137151360435</v>
      </c>
      <c r="F630" s="16">
        <v>-7.5864369840147239</v>
      </c>
      <c r="G630" s="16">
        <v>4.609192304954882</v>
      </c>
      <c r="H630" s="16">
        <v>9.81</v>
      </c>
    </row>
    <row r="631" spans="1:8" x14ac:dyDescent="0.35">
      <c r="A631" s="12">
        <v>630</v>
      </c>
      <c r="B631" s="15">
        <v>60</v>
      </c>
      <c r="C631" s="16">
        <v>20</v>
      </c>
      <c r="D631" s="16">
        <v>360</v>
      </c>
      <c r="E631" s="16">
        <v>1.6776088030124034</v>
      </c>
      <c r="F631" s="16">
        <v>-8.4957092111253427</v>
      </c>
      <c r="G631" s="16">
        <v>4.609192304954882</v>
      </c>
      <c r="H631" s="16">
        <v>9.81</v>
      </c>
    </row>
    <row r="632" spans="1:8" x14ac:dyDescent="0.35">
      <c r="A632" s="12">
        <v>631</v>
      </c>
      <c r="B632" s="15">
        <v>60</v>
      </c>
      <c r="C632" s="16">
        <v>30</v>
      </c>
      <c r="D632" s="16">
        <v>0</v>
      </c>
      <c r="E632" s="16">
        <v>2.4525000000000001</v>
      </c>
      <c r="F632" s="16">
        <v>-8.4957092111253427</v>
      </c>
      <c r="G632" s="16">
        <v>4.2478546055626731</v>
      </c>
      <c r="H632" s="16">
        <v>9.81</v>
      </c>
    </row>
    <row r="633" spans="1:8" x14ac:dyDescent="0.35">
      <c r="A633" s="12">
        <v>632</v>
      </c>
      <c r="B633" s="15">
        <v>60</v>
      </c>
      <c r="C633" s="16">
        <v>30</v>
      </c>
      <c r="D633" s="16">
        <v>40</v>
      </c>
      <c r="E633" s="16">
        <v>7.3396606131604667</v>
      </c>
      <c r="F633" s="16">
        <v>-4.9316542187810484</v>
      </c>
      <c r="G633" s="16">
        <v>4.2478546055626731</v>
      </c>
      <c r="H633" s="16">
        <v>9.81</v>
      </c>
    </row>
    <row r="634" spans="1:8" x14ac:dyDescent="0.35">
      <c r="A634" s="12">
        <v>633</v>
      </c>
      <c r="B634" s="15">
        <v>60</v>
      </c>
      <c r="C634" s="16">
        <v>30</v>
      </c>
      <c r="D634" s="16">
        <v>80</v>
      </c>
      <c r="E634" s="16">
        <v>8.7925124541816153</v>
      </c>
      <c r="F634" s="16">
        <v>0.9399765917623697</v>
      </c>
      <c r="G634" s="16">
        <v>4.2478546055626731</v>
      </c>
      <c r="H634" s="16">
        <v>9.81</v>
      </c>
    </row>
    <row r="635" spans="1:8" x14ac:dyDescent="0.35">
      <c r="A635" s="12">
        <v>634</v>
      </c>
      <c r="B635" s="15">
        <v>60</v>
      </c>
      <c r="C635" s="16">
        <v>30</v>
      </c>
      <c r="D635" s="16">
        <v>120</v>
      </c>
      <c r="E635" s="16">
        <v>6.1312500000000005</v>
      </c>
      <c r="F635" s="16">
        <v>6.3717819083440057</v>
      </c>
      <c r="G635" s="16">
        <v>4.2478546055626731</v>
      </c>
      <c r="H635" s="16">
        <v>9.81</v>
      </c>
    </row>
    <row r="636" spans="1:8" x14ac:dyDescent="0.35">
      <c r="A636" s="12">
        <v>635</v>
      </c>
      <c r="B636" s="15">
        <v>60</v>
      </c>
      <c r="C636" s="16">
        <v>30</v>
      </c>
      <c r="D636" s="16">
        <v>160</v>
      </c>
      <c r="E636" s="16">
        <v>0.60110752956485469</v>
      </c>
      <c r="F636" s="16">
        <v>8.8221596555435582</v>
      </c>
      <c r="G636" s="16">
        <v>4.2478546055626731</v>
      </c>
      <c r="H636" s="16">
        <v>9.81</v>
      </c>
    </row>
    <row r="637" spans="1:8" x14ac:dyDescent="0.35">
      <c r="A637" s="12">
        <v>636</v>
      </c>
      <c r="B637" s="15">
        <v>60</v>
      </c>
      <c r="C637" s="16">
        <v>30</v>
      </c>
      <c r="D637" s="16">
        <v>200</v>
      </c>
      <c r="E637" s="16">
        <v>-5.2102998345197342</v>
      </c>
      <c r="F637" s="16">
        <v>7.144550852531153</v>
      </c>
      <c r="G637" s="16">
        <v>4.2478546055626731</v>
      </c>
      <c r="H637" s="16">
        <v>9.81</v>
      </c>
    </row>
    <row r="638" spans="1:8" x14ac:dyDescent="0.35">
      <c r="A638" s="12">
        <v>637</v>
      </c>
      <c r="B638" s="15">
        <v>60</v>
      </c>
      <c r="C638" s="16">
        <v>30</v>
      </c>
      <c r="D638" s="16">
        <v>240</v>
      </c>
      <c r="E638" s="16">
        <v>-8.5837500000000002</v>
      </c>
      <c r="F638" s="16">
        <v>2.1239273027813397</v>
      </c>
      <c r="G638" s="16">
        <v>4.2478546055626731</v>
      </c>
      <c r="H638" s="16">
        <v>9.8100000000000023</v>
      </c>
    </row>
    <row r="639" spans="1:8" x14ac:dyDescent="0.35">
      <c r="A639" s="12">
        <v>638</v>
      </c>
      <c r="B639" s="15">
        <v>60</v>
      </c>
      <c r="C639" s="16">
        <v>30</v>
      </c>
      <c r="D639" s="16">
        <v>280</v>
      </c>
      <c r="E639" s="16">
        <v>-7.9407681427253225</v>
      </c>
      <c r="F639" s="16">
        <v>-3.8905054367625076</v>
      </c>
      <c r="G639" s="16">
        <v>4.2478546055626731</v>
      </c>
      <c r="H639" s="16">
        <v>9.81</v>
      </c>
    </row>
    <row r="640" spans="1:8" x14ac:dyDescent="0.35">
      <c r="A640" s="12">
        <v>639</v>
      </c>
      <c r="B640" s="15">
        <v>60</v>
      </c>
      <c r="C640" s="16">
        <v>30</v>
      </c>
      <c r="D640" s="16">
        <v>320</v>
      </c>
      <c r="E640" s="16">
        <v>-3.5822126196618829</v>
      </c>
      <c r="F640" s="16">
        <v>-8.0845274442935224</v>
      </c>
      <c r="G640" s="16">
        <v>4.2478546055626731</v>
      </c>
      <c r="H640" s="16">
        <v>9.81</v>
      </c>
    </row>
    <row r="641" spans="1:8" x14ac:dyDescent="0.35">
      <c r="A641" s="12">
        <v>640</v>
      </c>
      <c r="B641" s="15">
        <v>60</v>
      </c>
      <c r="C641" s="16">
        <v>30</v>
      </c>
      <c r="D641" s="16">
        <v>360</v>
      </c>
      <c r="E641" s="16">
        <v>2.4524999999999983</v>
      </c>
      <c r="F641" s="16">
        <v>-8.4957092111253445</v>
      </c>
      <c r="G641" s="16">
        <v>4.2478546055626731</v>
      </c>
      <c r="H641" s="16">
        <v>9.81</v>
      </c>
    </row>
    <row r="642" spans="1:8" x14ac:dyDescent="0.35">
      <c r="A642" s="12">
        <v>641</v>
      </c>
      <c r="B642" s="15">
        <v>60</v>
      </c>
      <c r="C642" s="16">
        <v>40</v>
      </c>
      <c r="D642" s="16">
        <v>0</v>
      </c>
      <c r="E642" s="16">
        <v>3.1528732255124758</v>
      </c>
      <c r="F642" s="16">
        <v>-8.4957092111253427</v>
      </c>
      <c r="G642" s="16">
        <v>3.7574479934985883</v>
      </c>
      <c r="H642" s="16">
        <v>9.81</v>
      </c>
    </row>
    <row r="643" spans="1:8" x14ac:dyDescent="0.35">
      <c r="A643" s="12">
        <v>642</v>
      </c>
      <c r="B643" s="15">
        <v>60</v>
      </c>
      <c r="C643" s="16">
        <v>40</v>
      </c>
      <c r="D643" s="16">
        <v>40</v>
      </c>
      <c r="E643" s="16">
        <v>7.876177630673614</v>
      </c>
      <c r="F643" s="16">
        <v>-4.4814629872654326</v>
      </c>
      <c r="G643" s="16">
        <v>3.7574479934985883</v>
      </c>
      <c r="H643" s="16">
        <v>9.81</v>
      </c>
    </row>
    <row r="644" spans="1:8" x14ac:dyDescent="0.35">
      <c r="A644" s="12">
        <v>643</v>
      </c>
      <c r="B644" s="15">
        <v>60</v>
      </c>
      <c r="C644" s="16">
        <v>40</v>
      </c>
      <c r="D644" s="16">
        <v>80</v>
      </c>
      <c r="E644" s="16">
        <v>8.9141309884785667</v>
      </c>
      <c r="F644" s="16">
        <v>1.6297095742492234</v>
      </c>
      <c r="G644" s="16">
        <v>3.7574479934985883</v>
      </c>
      <c r="H644" s="16">
        <v>9.81</v>
      </c>
    </row>
    <row r="645" spans="1:8" x14ac:dyDescent="0.35">
      <c r="A645" s="12">
        <v>644</v>
      </c>
      <c r="B645" s="15">
        <v>60</v>
      </c>
      <c r="C645" s="16">
        <v>40</v>
      </c>
      <c r="D645" s="16">
        <v>120</v>
      </c>
      <c r="E645" s="16">
        <v>5.7810633872437629</v>
      </c>
      <c r="F645" s="16">
        <v>6.9783229137682579</v>
      </c>
      <c r="G645" s="16">
        <v>3.7574479934985883</v>
      </c>
      <c r="H645" s="16">
        <v>9.81</v>
      </c>
    </row>
    <row r="646" spans="1:8" x14ac:dyDescent="0.35">
      <c r="A646" s="12">
        <v>645</v>
      </c>
      <c r="B646" s="15">
        <v>60</v>
      </c>
      <c r="C646" s="16">
        <v>40</v>
      </c>
      <c r="D646" s="16">
        <v>160</v>
      </c>
      <c r="E646" s="16">
        <v>-5.7028022245243594E-2</v>
      </c>
      <c r="F646" s="16">
        <v>9.0617014065147963</v>
      </c>
      <c r="G646" s="16">
        <v>3.7574479934985883</v>
      </c>
      <c r="H646" s="16">
        <v>9.81</v>
      </c>
    </row>
    <row r="647" spans="1:8" x14ac:dyDescent="0.35">
      <c r="A647" s="12">
        <v>646</v>
      </c>
      <c r="B647" s="15">
        <v>60</v>
      </c>
      <c r="C647" s="16">
        <v>40</v>
      </c>
      <c r="D647" s="16">
        <v>200</v>
      </c>
      <c r="E647" s="16">
        <v>-5.868435386329832</v>
      </c>
      <c r="F647" s="16">
        <v>6.9050091015599158</v>
      </c>
      <c r="G647" s="16">
        <v>3.7574479934985883</v>
      </c>
      <c r="H647" s="16">
        <v>9.81</v>
      </c>
    </row>
    <row r="648" spans="1:8" x14ac:dyDescent="0.35">
      <c r="A648" s="12">
        <v>647</v>
      </c>
      <c r="B648" s="15">
        <v>60</v>
      </c>
      <c r="C648" s="16">
        <v>40</v>
      </c>
      <c r="D648" s="16">
        <v>240</v>
      </c>
      <c r="E648" s="16">
        <v>-8.9339366127562378</v>
      </c>
      <c r="F648" s="16">
        <v>1.5173862973570889</v>
      </c>
      <c r="G648" s="16">
        <v>3.7574479934985883</v>
      </c>
      <c r="H648" s="16">
        <v>9.8100000000000023</v>
      </c>
    </row>
    <row r="649" spans="1:8" x14ac:dyDescent="0.35">
      <c r="A649" s="12">
        <v>648</v>
      </c>
      <c r="B649" s="15">
        <v>60</v>
      </c>
      <c r="C649" s="16">
        <v>40</v>
      </c>
      <c r="D649" s="16">
        <v>280</v>
      </c>
      <c r="E649" s="16">
        <v>-7.819149608428372</v>
      </c>
      <c r="F649" s="16">
        <v>-4.580238419249361</v>
      </c>
      <c r="G649" s="16">
        <v>3.7574479934985883</v>
      </c>
      <c r="H649" s="16">
        <v>9.81</v>
      </c>
    </row>
    <row r="650" spans="1:8" x14ac:dyDescent="0.35">
      <c r="A650" s="12">
        <v>649</v>
      </c>
      <c r="B650" s="15">
        <v>60</v>
      </c>
      <c r="C650" s="16">
        <v>40</v>
      </c>
      <c r="D650" s="16">
        <v>320</v>
      </c>
      <c r="E650" s="16">
        <v>-3.0456956021487365</v>
      </c>
      <c r="F650" s="16">
        <v>-8.5347186758091382</v>
      </c>
      <c r="G650" s="16">
        <v>3.7574479934985883</v>
      </c>
      <c r="H650" s="16">
        <v>9.81</v>
      </c>
    </row>
    <row r="651" spans="1:8" x14ac:dyDescent="0.35">
      <c r="A651" s="12">
        <v>650</v>
      </c>
      <c r="B651" s="15">
        <v>60</v>
      </c>
      <c r="C651" s="16">
        <v>40</v>
      </c>
      <c r="D651" s="16">
        <v>360</v>
      </c>
      <c r="E651" s="16">
        <v>3.1528732255124736</v>
      </c>
      <c r="F651" s="16">
        <v>-8.4957092111253445</v>
      </c>
      <c r="G651" s="16">
        <v>3.7574479934985883</v>
      </c>
      <c r="H651" s="16">
        <v>9.81</v>
      </c>
    </row>
    <row r="652" spans="1:8" x14ac:dyDescent="0.35">
      <c r="A652" s="12">
        <v>651</v>
      </c>
      <c r="B652" s="15">
        <v>60</v>
      </c>
      <c r="C652" s="16">
        <v>50</v>
      </c>
      <c r="D652" s="16">
        <v>0</v>
      </c>
      <c r="E652" s="16">
        <v>3.7574479934985883</v>
      </c>
      <c r="F652" s="16">
        <v>-8.4957092111253427</v>
      </c>
      <c r="G652" s="16">
        <v>3.1528732255124763</v>
      </c>
      <c r="H652" s="16">
        <v>9.81</v>
      </c>
    </row>
    <row r="653" spans="1:8" x14ac:dyDescent="0.35">
      <c r="A653" s="12">
        <v>652</v>
      </c>
      <c r="B653" s="15">
        <v>60</v>
      </c>
      <c r="C653" s="16">
        <v>50</v>
      </c>
      <c r="D653" s="16">
        <v>40</v>
      </c>
      <c r="E653" s="16">
        <v>8.3393087721393204</v>
      </c>
      <c r="F653" s="16">
        <v>-4.0928498172748453</v>
      </c>
      <c r="G653" s="16">
        <v>3.1528732255124763</v>
      </c>
      <c r="H653" s="16">
        <v>9.81</v>
      </c>
    </row>
    <row r="654" spans="1:8" x14ac:dyDescent="0.35">
      <c r="A654" s="12">
        <v>653</v>
      </c>
      <c r="B654" s="15">
        <v>60</v>
      </c>
      <c r="C654" s="16">
        <v>50</v>
      </c>
      <c r="D654" s="16">
        <v>80</v>
      </c>
      <c r="E654" s="16">
        <v>9.0191142952027619</v>
      </c>
      <c r="F654" s="16">
        <v>2.2250994930375034</v>
      </c>
      <c r="G654" s="16">
        <v>3.1528732255124763</v>
      </c>
      <c r="H654" s="16">
        <v>9.81</v>
      </c>
    </row>
    <row r="655" spans="1:8" x14ac:dyDescent="0.35">
      <c r="A655" s="12">
        <v>654</v>
      </c>
      <c r="B655" s="15">
        <v>60</v>
      </c>
      <c r="C655" s="16">
        <v>50</v>
      </c>
      <c r="D655" s="16">
        <v>120</v>
      </c>
      <c r="E655" s="16">
        <v>5.4787760032507071</v>
      </c>
      <c r="F655" s="16">
        <v>7.5019000213313136</v>
      </c>
      <c r="G655" s="16">
        <v>3.1528732255124763</v>
      </c>
      <c r="H655" s="16">
        <v>9.81</v>
      </c>
    </row>
    <row r="656" spans="1:8" x14ac:dyDescent="0.35">
      <c r="A656" s="12">
        <v>655</v>
      </c>
      <c r="B656" s="15">
        <v>60</v>
      </c>
      <c r="C656" s="16">
        <v>50</v>
      </c>
      <c r="D656" s="16">
        <v>160</v>
      </c>
      <c r="E656" s="16">
        <v>-0.62514247043514559</v>
      </c>
      <c r="F656" s="16">
        <v>9.26847815531249</v>
      </c>
      <c r="G656" s="16">
        <v>3.1528732255124763</v>
      </c>
      <c r="H656" s="16">
        <v>9.81</v>
      </c>
    </row>
    <row r="657" spans="1:8" x14ac:dyDescent="0.35">
      <c r="A657" s="12">
        <v>656</v>
      </c>
      <c r="B657" s="15">
        <v>60</v>
      </c>
      <c r="C657" s="16">
        <v>50</v>
      </c>
      <c r="D657" s="16">
        <v>200</v>
      </c>
      <c r="E657" s="16">
        <v>-6.4365498345197345</v>
      </c>
      <c r="F657" s="16">
        <v>6.698232352762223</v>
      </c>
      <c r="G657" s="16">
        <v>3.1528732255124763</v>
      </c>
      <c r="H657" s="16">
        <v>9.81</v>
      </c>
    </row>
    <row r="658" spans="1:8" x14ac:dyDescent="0.35">
      <c r="A658" s="12">
        <v>657</v>
      </c>
      <c r="B658" s="15">
        <v>60</v>
      </c>
      <c r="C658" s="16">
        <v>50</v>
      </c>
      <c r="D658" s="16">
        <v>240</v>
      </c>
      <c r="E658" s="16">
        <v>-9.2362239967492936</v>
      </c>
      <c r="F658" s="16">
        <v>0.99380918979403221</v>
      </c>
      <c r="G658" s="16">
        <v>3.1528732255124763</v>
      </c>
      <c r="H658" s="16">
        <v>9.81</v>
      </c>
    </row>
    <row r="659" spans="1:8" x14ac:dyDescent="0.35">
      <c r="A659" s="12">
        <v>658</v>
      </c>
      <c r="B659" s="15">
        <v>60</v>
      </c>
      <c r="C659" s="16">
        <v>50</v>
      </c>
      <c r="D659" s="16">
        <v>280</v>
      </c>
      <c r="E659" s="16">
        <v>-7.7141663017041768</v>
      </c>
      <c r="F659" s="16">
        <v>-5.175628338037642</v>
      </c>
      <c r="G659" s="16">
        <v>3.1528732255124763</v>
      </c>
      <c r="H659" s="16">
        <v>9.8100000000000023</v>
      </c>
    </row>
    <row r="660" spans="1:8" x14ac:dyDescent="0.35">
      <c r="A660" s="12">
        <v>659</v>
      </c>
      <c r="B660" s="15">
        <v>60</v>
      </c>
      <c r="C660" s="16">
        <v>50</v>
      </c>
      <c r="D660" s="16">
        <v>320</v>
      </c>
      <c r="E660" s="16">
        <v>-2.5825644606830305</v>
      </c>
      <c r="F660" s="16">
        <v>-8.9233318457997246</v>
      </c>
      <c r="G660" s="16">
        <v>3.1528732255124763</v>
      </c>
      <c r="H660" s="16">
        <v>9.81</v>
      </c>
    </row>
    <row r="661" spans="1:8" x14ac:dyDescent="0.35">
      <c r="A661" s="12">
        <v>660</v>
      </c>
      <c r="B661" s="15">
        <v>60</v>
      </c>
      <c r="C661" s="16">
        <v>50</v>
      </c>
      <c r="D661" s="16">
        <v>360</v>
      </c>
      <c r="E661" s="16">
        <v>3.757447993498586</v>
      </c>
      <c r="F661" s="16">
        <v>-8.4957092111253445</v>
      </c>
      <c r="G661" s="16">
        <v>3.1528732255124763</v>
      </c>
      <c r="H661" s="16">
        <v>9.81</v>
      </c>
    </row>
    <row r="662" spans="1:8" x14ac:dyDescent="0.35">
      <c r="A662" s="12">
        <v>661</v>
      </c>
      <c r="B662" s="15">
        <v>60</v>
      </c>
      <c r="C662" s="16">
        <v>60</v>
      </c>
      <c r="D662" s="16">
        <v>0</v>
      </c>
      <c r="E662" s="16">
        <v>4.2478546055626722</v>
      </c>
      <c r="F662" s="16">
        <v>-8.4957092111253427</v>
      </c>
      <c r="G662" s="16">
        <v>2.452500000000001</v>
      </c>
      <c r="H662" s="16">
        <v>9.81</v>
      </c>
    </row>
    <row r="663" spans="1:8" x14ac:dyDescent="0.35">
      <c r="A663" s="12">
        <v>662</v>
      </c>
      <c r="B663" s="15">
        <v>60</v>
      </c>
      <c r="C663" s="16">
        <v>60</v>
      </c>
      <c r="D663" s="16">
        <v>40</v>
      </c>
      <c r="E663" s="16">
        <v>8.714982032179817</v>
      </c>
      <c r="F663" s="16">
        <v>-3.7776225233316989</v>
      </c>
      <c r="G663" s="16">
        <v>2.452500000000001</v>
      </c>
      <c r="H663" s="16">
        <v>9.81</v>
      </c>
    </row>
    <row r="664" spans="1:8" x14ac:dyDescent="0.35">
      <c r="A664" s="12">
        <v>663</v>
      </c>
      <c r="B664" s="15">
        <v>60</v>
      </c>
      <c r="C664" s="16">
        <v>60</v>
      </c>
      <c r="D664" s="16">
        <v>80</v>
      </c>
      <c r="E664" s="16">
        <v>9.1042725097035042</v>
      </c>
      <c r="F664" s="16">
        <v>2.7080557267266641</v>
      </c>
      <c r="G664" s="16">
        <v>2.452500000000001</v>
      </c>
      <c r="H664" s="16">
        <v>9.8100000000000023</v>
      </c>
    </row>
    <row r="665" spans="1:8" x14ac:dyDescent="0.35">
      <c r="A665" s="12">
        <v>664</v>
      </c>
      <c r="B665" s="15">
        <v>60</v>
      </c>
      <c r="C665" s="16">
        <v>60</v>
      </c>
      <c r="D665" s="16">
        <v>120</v>
      </c>
      <c r="E665" s="16">
        <v>5.2335726972186656</v>
      </c>
      <c r="F665" s="16">
        <v>7.9266046055626704</v>
      </c>
      <c r="G665" s="16">
        <v>2.452500000000001</v>
      </c>
      <c r="H665" s="16">
        <v>9.81</v>
      </c>
    </row>
    <row r="666" spans="1:8" x14ac:dyDescent="0.35">
      <c r="A666" s="12">
        <v>665</v>
      </c>
      <c r="B666" s="15">
        <v>60</v>
      </c>
      <c r="C666" s="16">
        <v>60</v>
      </c>
      <c r="D666" s="16">
        <v>160</v>
      </c>
      <c r="E666" s="16">
        <v>-1.0859739449763832</v>
      </c>
      <c r="F666" s="16">
        <v>9.4362070950585029</v>
      </c>
      <c r="G666" s="16">
        <v>2.452500000000001</v>
      </c>
      <c r="H666" s="16">
        <v>9.81</v>
      </c>
    </row>
    <row r="667" spans="1:8" x14ac:dyDescent="0.35">
      <c r="A667" s="12">
        <v>666</v>
      </c>
      <c r="B667" s="15">
        <v>60</v>
      </c>
      <c r="C667" s="16">
        <v>60</v>
      </c>
      <c r="D667" s="16">
        <v>200</v>
      </c>
      <c r="E667" s="16">
        <v>-6.8973813090609717</v>
      </c>
      <c r="F667" s="16">
        <v>6.5305034130162092</v>
      </c>
      <c r="G667" s="16">
        <v>2.452500000000001</v>
      </c>
      <c r="H667" s="16">
        <v>9.81</v>
      </c>
    </row>
    <row r="668" spans="1:8" x14ac:dyDescent="0.35">
      <c r="A668" s="12">
        <v>667</v>
      </c>
      <c r="B668" s="15">
        <v>60</v>
      </c>
      <c r="C668" s="16">
        <v>60</v>
      </c>
      <c r="D668" s="16">
        <v>240</v>
      </c>
      <c r="E668" s="16">
        <v>-9.4814273027813361</v>
      </c>
      <c r="F668" s="16">
        <v>0.56910460556267539</v>
      </c>
      <c r="G668" s="16">
        <v>2.452500000000001</v>
      </c>
      <c r="H668" s="16">
        <v>9.81</v>
      </c>
    </row>
    <row r="669" spans="1:8" x14ac:dyDescent="0.35">
      <c r="A669" s="12">
        <v>668</v>
      </c>
      <c r="B669" s="15">
        <v>60</v>
      </c>
      <c r="C669" s="16">
        <v>60</v>
      </c>
      <c r="D669" s="16">
        <v>280</v>
      </c>
      <c r="E669" s="16">
        <v>-7.6290080872034354</v>
      </c>
      <c r="F669" s="16">
        <v>-5.6585845717268022</v>
      </c>
      <c r="G669" s="16">
        <v>2.452500000000001</v>
      </c>
      <c r="H669" s="16">
        <v>9.81</v>
      </c>
    </row>
    <row r="670" spans="1:8" x14ac:dyDescent="0.35">
      <c r="A670" s="12">
        <v>669</v>
      </c>
      <c r="B670" s="15">
        <v>60</v>
      </c>
      <c r="C670" s="16">
        <v>60</v>
      </c>
      <c r="D670" s="16">
        <v>320</v>
      </c>
      <c r="E670" s="16">
        <v>-2.2068912006425339</v>
      </c>
      <c r="F670" s="16">
        <v>-9.2385591397428719</v>
      </c>
      <c r="G670" s="16">
        <v>2.452500000000001</v>
      </c>
      <c r="H670" s="16">
        <v>9.81</v>
      </c>
    </row>
    <row r="671" spans="1:8" x14ac:dyDescent="0.35">
      <c r="A671" s="12">
        <v>670</v>
      </c>
      <c r="B671" s="15">
        <v>60</v>
      </c>
      <c r="C671" s="16">
        <v>60</v>
      </c>
      <c r="D671" s="16">
        <v>360</v>
      </c>
      <c r="E671" s="16">
        <v>4.2478546055626705</v>
      </c>
      <c r="F671" s="16">
        <v>-8.4957092111253445</v>
      </c>
      <c r="G671" s="16">
        <v>2.452500000000001</v>
      </c>
      <c r="H671" s="16">
        <v>9.81</v>
      </c>
    </row>
    <row r="672" spans="1:8" x14ac:dyDescent="0.35">
      <c r="A672" s="12">
        <v>671</v>
      </c>
      <c r="B672" s="15">
        <v>60</v>
      </c>
      <c r="C672" s="16">
        <v>70</v>
      </c>
      <c r="D672" s="16">
        <v>0</v>
      </c>
      <c r="E672" s="16">
        <v>4.609192304954882</v>
      </c>
      <c r="F672" s="16">
        <v>-8.4957092111253427</v>
      </c>
      <c r="G672" s="16">
        <v>1.6776088030124059</v>
      </c>
      <c r="H672" s="16">
        <v>9.81</v>
      </c>
    </row>
    <row r="673" spans="1:8" x14ac:dyDescent="0.35">
      <c r="A673" s="12">
        <v>672</v>
      </c>
      <c r="B673" s="15">
        <v>60</v>
      </c>
      <c r="C673" s="16">
        <v>70</v>
      </c>
      <c r="D673" s="16">
        <v>40</v>
      </c>
      <c r="E673" s="16">
        <v>8.9917827688886138</v>
      </c>
      <c r="F673" s="16">
        <v>-3.5453591272497471</v>
      </c>
      <c r="G673" s="16">
        <v>1.6776088030124059</v>
      </c>
      <c r="H673" s="16">
        <v>9.81</v>
      </c>
    </row>
    <row r="674" spans="1:8" x14ac:dyDescent="0.35">
      <c r="A674" s="12">
        <v>673</v>
      </c>
      <c r="B674" s="15">
        <v>60</v>
      </c>
      <c r="C674" s="16">
        <v>70</v>
      </c>
      <c r="D674" s="16">
        <v>80</v>
      </c>
      <c r="E674" s="16">
        <v>9.1670181427253219</v>
      </c>
      <c r="F674" s="16">
        <v>3.063903894543706</v>
      </c>
      <c r="G674" s="16">
        <v>1.6776088030124059</v>
      </c>
      <c r="H674" s="16">
        <v>9.81</v>
      </c>
    </row>
    <row r="675" spans="1:8" x14ac:dyDescent="0.35">
      <c r="A675" s="12">
        <v>674</v>
      </c>
      <c r="B675" s="15">
        <v>60</v>
      </c>
      <c r="C675" s="16">
        <v>70</v>
      </c>
      <c r="D675" s="16">
        <v>120</v>
      </c>
      <c r="E675" s="16">
        <v>5.0529038475225612</v>
      </c>
      <c r="F675" s="16">
        <v>8.2395322325813485</v>
      </c>
      <c r="G675" s="16">
        <v>1.6776088030124059</v>
      </c>
      <c r="H675" s="16">
        <v>9.81</v>
      </c>
    </row>
    <row r="676" spans="1:8" x14ac:dyDescent="0.35">
      <c r="A676" s="12">
        <v>675</v>
      </c>
      <c r="B676" s="15">
        <v>60</v>
      </c>
      <c r="C676" s="16">
        <v>70</v>
      </c>
      <c r="D676" s="16">
        <v>160</v>
      </c>
      <c r="E676" s="16">
        <v>-1.4255203147069988</v>
      </c>
      <c r="F676" s="16">
        <v>9.5597918667935939</v>
      </c>
      <c r="G676" s="16">
        <v>1.6776088030124059</v>
      </c>
      <c r="H676" s="16">
        <v>9.81</v>
      </c>
    </row>
    <row r="677" spans="1:8" x14ac:dyDescent="0.35">
      <c r="A677" s="12">
        <v>676</v>
      </c>
      <c r="B677" s="15">
        <v>60</v>
      </c>
      <c r="C677" s="16">
        <v>70</v>
      </c>
      <c r="D677" s="16">
        <v>200</v>
      </c>
      <c r="E677" s="16">
        <v>-7.236927678791587</v>
      </c>
      <c r="F677" s="16">
        <v>6.406918641281119</v>
      </c>
      <c r="G677" s="16">
        <v>1.6776088030124059</v>
      </c>
      <c r="H677" s="16">
        <v>9.81</v>
      </c>
    </row>
    <row r="678" spans="1:8" x14ac:dyDescent="0.35">
      <c r="A678" s="12">
        <v>677</v>
      </c>
      <c r="B678" s="15">
        <v>60</v>
      </c>
      <c r="C678" s="16">
        <v>70</v>
      </c>
      <c r="D678" s="16">
        <v>240</v>
      </c>
      <c r="E678" s="16">
        <v>-9.6620961524774405</v>
      </c>
      <c r="F678" s="16">
        <v>0.2561769785439974</v>
      </c>
      <c r="G678" s="16">
        <v>1.6776088030124059</v>
      </c>
      <c r="H678" s="16">
        <v>9.81</v>
      </c>
    </row>
    <row r="679" spans="1:8" x14ac:dyDescent="0.35">
      <c r="A679" s="12">
        <v>678</v>
      </c>
      <c r="B679" s="15">
        <v>60</v>
      </c>
      <c r="C679" s="16">
        <v>70</v>
      </c>
      <c r="D679" s="16">
        <v>280</v>
      </c>
      <c r="E679" s="16">
        <v>-7.5662624541816168</v>
      </c>
      <c r="F679" s="16">
        <v>-6.0144327395438442</v>
      </c>
      <c r="G679" s="16">
        <v>1.6776088030124059</v>
      </c>
      <c r="H679" s="16">
        <v>9.81</v>
      </c>
    </row>
    <row r="680" spans="1:8" x14ac:dyDescent="0.35">
      <c r="A680" s="12">
        <v>679</v>
      </c>
      <c r="B680" s="15">
        <v>60</v>
      </c>
      <c r="C680" s="16">
        <v>70</v>
      </c>
      <c r="D680" s="16">
        <v>320</v>
      </c>
      <c r="E680" s="16">
        <v>-1.9300904639337366</v>
      </c>
      <c r="F680" s="16">
        <v>-9.4708225358248246</v>
      </c>
      <c r="G680" s="16">
        <v>1.6776088030124059</v>
      </c>
      <c r="H680" s="16">
        <v>9.81</v>
      </c>
    </row>
    <row r="681" spans="1:8" x14ac:dyDescent="0.35">
      <c r="A681" s="12">
        <v>680</v>
      </c>
      <c r="B681" s="15">
        <v>60</v>
      </c>
      <c r="C681" s="16">
        <v>70</v>
      </c>
      <c r="D681" s="16">
        <v>360</v>
      </c>
      <c r="E681" s="16">
        <v>4.6091923049548793</v>
      </c>
      <c r="F681" s="16">
        <v>-8.4957092111253445</v>
      </c>
      <c r="G681" s="16">
        <v>1.6776088030124059</v>
      </c>
      <c r="H681" s="16">
        <v>9.81</v>
      </c>
    </row>
    <row r="682" spans="1:8" x14ac:dyDescent="0.35">
      <c r="A682" s="12">
        <v>681</v>
      </c>
      <c r="B682" s="15">
        <v>60</v>
      </c>
      <c r="C682" s="16">
        <v>80</v>
      </c>
      <c r="D682" s="16">
        <v>0</v>
      </c>
      <c r="E682" s="16">
        <v>4.830482028524882</v>
      </c>
      <c r="F682" s="16">
        <v>-8.4957092111253427</v>
      </c>
      <c r="G682" s="16">
        <v>0.85174431145629381</v>
      </c>
      <c r="H682" s="16">
        <v>9.81</v>
      </c>
    </row>
    <row r="683" spans="1:8" x14ac:dyDescent="0.35">
      <c r="A683" s="12">
        <v>682</v>
      </c>
      <c r="B683" s="15">
        <v>60</v>
      </c>
      <c r="C683" s="16">
        <v>80</v>
      </c>
      <c r="D683" s="16">
        <v>40</v>
      </c>
      <c r="E683" s="16">
        <v>9.1613005319487471</v>
      </c>
      <c r="F683" s="16">
        <v>-3.4031168347879919</v>
      </c>
      <c r="G683" s="16">
        <v>0.85174431145629381</v>
      </c>
      <c r="H683" s="16">
        <v>9.81</v>
      </c>
    </row>
    <row r="684" spans="1:8" x14ac:dyDescent="0.35">
      <c r="A684" s="12">
        <v>683</v>
      </c>
      <c r="B684" s="15">
        <v>60</v>
      </c>
      <c r="C684" s="16">
        <v>80</v>
      </c>
      <c r="D684" s="16">
        <v>80</v>
      </c>
      <c r="E684" s="16">
        <v>9.2054446999596706</v>
      </c>
      <c r="F684" s="16">
        <v>3.2818317299773705</v>
      </c>
      <c r="G684" s="16">
        <v>0.85174431145629381</v>
      </c>
      <c r="H684" s="16">
        <v>9.81</v>
      </c>
    </row>
    <row r="685" spans="1:8" x14ac:dyDescent="0.35">
      <c r="A685" s="12">
        <v>684</v>
      </c>
      <c r="B685" s="15">
        <v>60</v>
      </c>
      <c r="C685" s="16">
        <v>80</v>
      </c>
      <c r="D685" s="16">
        <v>120</v>
      </c>
      <c r="E685" s="16">
        <v>4.9422589857375607</v>
      </c>
      <c r="F685" s="16">
        <v>8.4311747547894047</v>
      </c>
      <c r="G685" s="16">
        <v>0.85174431145629381</v>
      </c>
      <c r="H685" s="16">
        <v>9.81</v>
      </c>
    </row>
    <row r="686" spans="1:8" x14ac:dyDescent="0.35">
      <c r="A686" s="12">
        <v>685</v>
      </c>
      <c r="B686" s="15">
        <v>60</v>
      </c>
      <c r="C686" s="16">
        <v>80</v>
      </c>
      <c r="D686" s="16">
        <v>160</v>
      </c>
      <c r="E686" s="16">
        <v>-1.6334646350014816</v>
      </c>
      <c r="F686" s="16">
        <v>9.6354774097655032</v>
      </c>
      <c r="G686" s="16">
        <v>0.85174431145629381</v>
      </c>
      <c r="H686" s="16">
        <v>9.81</v>
      </c>
    </row>
    <row r="687" spans="1:8" x14ac:dyDescent="0.35">
      <c r="A687" s="12">
        <v>686</v>
      </c>
      <c r="B687" s="15">
        <v>60</v>
      </c>
      <c r="C687" s="16">
        <v>80</v>
      </c>
      <c r="D687" s="16">
        <v>200</v>
      </c>
      <c r="E687" s="16">
        <v>-7.4448719990860708</v>
      </c>
      <c r="F687" s="16">
        <v>6.3312330983092089</v>
      </c>
      <c r="G687" s="16">
        <v>0.85174431145629381</v>
      </c>
      <c r="H687" s="16">
        <v>9.81</v>
      </c>
    </row>
    <row r="688" spans="1:8" x14ac:dyDescent="0.35">
      <c r="A688" s="12">
        <v>687</v>
      </c>
      <c r="B688" s="15">
        <v>60</v>
      </c>
      <c r="C688" s="16">
        <v>80</v>
      </c>
      <c r="D688" s="16">
        <v>240</v>
      </c>
      <c r="E688" s="16">
        <v>-9.7727410142624418</v>
      </c>
      <c r="F688" s="16">
        <v>6.4534456335941029E-2</v>
      </c>
      <c r="G688" s="16">
        <v>0.85174431145629381</v>
      </c>
      <c r="H688" s="16">
        <v>9.81</v>
      </c>
    </row>
    <row r="689" spans="1:8" x14ac:dyDescent="0.35">
      <c r="A689" s="12">
        <v>688</v>
      </c>
      <c r="B689" s="15">
        <v>60</v>
      </c>
      <c r="C689" s="16">
        <v>80</v>
      </c>
      <c r="D689" s="16">
        <v>280</v>
      </c>
      <c r="E689" s="16">
        <v>-7.5278358969472681</v>
      </c>
      <c r="F689" s="16">
        <v>-6.2323605749775091</v>
      </c>
      <c r="G689" s="16">
        <v>0.85174431145629381</v>
      </c>
      <c r="H689" s="16">
        <v>9.81</v>
      </c>
    </row>
    <row r="690" spans="1:8" x14ac:dyDescent="0.35">
      <c r="A690" s="12">
        <v>689</v>
      </c>
      <c r="B690" s="15">
        <v>60</v>
      </c>
      <c r="C690" s="16">
        <v>80</v>
      </c>
      <c r="D690" s="16">
        <v>320</v>
      </c>
      <c r="E690" s="16">
        <v>-1.7605727008736034</v>
      </c>
      <c r="F690" s="16">
        <v>-9.6130648282865803</v>
      </c>
      <c r="G690" s="16">
        <v>0.85174431145629381</v>
      </c>
      <c r="H690" s="16">
        <v>9.81</v>
      </c>
    </row>
    <row r="691" spans="1:8" x14ac:dyDescent="0.35">
      <c r="A691" s="12">
        <v>690</v>
      </c>
      <c r="B691" s="15">
        <v>60</v>
      </c>
      <c r="C691" s="16">
        <v>80</v>
      </c>
      <c r="D691" s="16">
        <v>360</v>
      </c>
      <c r="E691" s="16">
        <v>4.8304820285248793</v>
      </c>
      <c r="F691" s="16">
        <v>-8.4957092111253445</v>
      </c>
      <c r="G691" s="16">
        <v>0.85174431145629381</v>
      </c>
      <c r="H691" s="16">
        <v>9.81</v>
      </c>
    </row>
    <row r="692" spans="1:8" x14ac:dyDescent="0.35">
      <c r="A692" s="12">
        <v>691</v>
      </c>
      <c r="B692" s="15">
        <v>60</v>
      </c>
      <c r="C692" s="16">
        <v>90</v>
      </c>
      <c r="D692" s="16">
        <v>0</v>
      </c>
      <c r="E692" s="16">
        <v>4.9050000000000011</v>
      </c>
      <c r="F692" s="16">
        <v>-8.4957092111253427</v>
      </c>
      <c r="G692" s="16">
        <v>3.0034462749088843E-16</v>
      </c>
      <c r="H692" s="16">
        <v>9.81</v>
      </c>
    </row>
    <row r="693" spans="1:8" x14ac:dyDescent="0.35">
      <c r="A693" s="12">
        <v>692</v>
      </c>
      <c r="B693" s="15">
        <v>60</v>
      </c>
      <c r="C693" s="16">
        <v>90</v>
      </c>
      <c r="D693" s="16">
        <v>40</v>
      </c>
      <c r="E693" s="16">
        <v>9.2183846099097604</v>
      </c>
      <c r="F693" s="16">
        <v>-3.3552176060248105</v>
      </c>
      <c r="G693" s="16">
        <v>3.0034462749088843E-16</v>
      </c>
      <c r="H693" s="16">
        <v>9.8099999999999987</v>
      </c>
    </row>
    <row r="694" spans="1:8" x14ac:dyDescent="0.35">
      <c r="A694" s="12">
        <v>693</v>
      </c>
      <c r="B694" s="15">
        <v>60</v>
      </c>
      <c r="C694" s="16">
        <v>90</v>
      </c>
      <c r="D694" s="16">
        <v>80</v>
      </c>
      <c r="E694" s="16">
        <v>9.2183846099097622</v>
      </c>
      <c r="F694" s="16">
        <v>3.3552176060248109</v>
      </c>
      <c r="G694" s="16">
        <v>3.0034462749088843E-16</v>
      </c>
      <c r="H694" s="16">
        <v>9.81</v>
      </c>
    </row>
    <row r="695" spans="1:8" x14ac:dyDescent="0.35">
      <c r="A695" s="12">
        <v>694</v>
      </c>
      <c r="B695" s="15">
        <v>60</v>
      </c>
      <c r="C695" s="16">
        <v>90</v>
      </c>
      <c r="D695" s="16">
        <v>120</v>
      </c>
      <c r="E695" s="16">
        <v>4.9050000000000011</v>
      </c>
      <c r="F695" s="16">
        <v>8.4957092111253427</v>
      </c>
      <c r="G695" s="16">
        <v>3.0034462749088843E-16</v>
      </c>
      <c r="H695" s="16">
        <v>9.81</v>
      </c>
    </row>
    <row r="696" spans="1:8" x14ac:dyDescent="0.35">
      <c r="A696" s="12">
        <v>695</v>
      </c>
      <c r="B696" s="15">
        <v>60</v>
      </c>
      <c r="C696" s="16">
        <v>90</v>
      </c>
      <c r="D696" s="16">
        <v>160</v>
      </c>
      <c r="E696" s="16">
        <v>-1.7034886229125863</v>
      </c>
      <c r="F696" s="16">
        <v>9.6609640570497604</v>
      </c>
      <c r="G696" s="16">
        <v>3.0034462749088843E-16</v>
      </c>
      <c r="H696" s="16">
        <v>9.81</v>
      </c>
    </row>
    <row r="697" spans="1:8" x14ac:dyDescent="0.35">
      <c r="A697" s="12">
        <v>696</v>
      </c>
      <c r="B697" s="15">
        <v>60</v>
      </c>
      <c r="C697" s="16">
        <v>90</v>
      </c>
      <c r="D697" s="16">
        <v>200</v>
      </c>
      <c r="E697" s="16">
        <v>-7.5148959869971748</v>
      </c>
      <c r="F697" s="16">
        <v>6.3057464510249517</v>
      </c>
      <c r="G697" s="16">
        <v>3.0034462749088843E-16</v>
      </c>
      <c r="H697" s="16">
        <v>9.81</v>
      </c>
    </row>
    <row r="698" spans="1:8" x14ac:dyDescent="0.35">
      <c r="A698" s="12">
        <v>697</v>
      </c>
      <c r="B698" s="15">
        <v>60</v>
      </c>
      <c r="C698" s="16">
        <v>90</v>
      </c>
      <c r="D698" s="16">
        <v>240</v>
      </c>
      <c r="E698" s="16">
        <v>-9.81</v>
      </c>
      <c r="F698" s="16">
        <v>3.4133019509579766E-15</v>
      </c>
      <c r="G698" s="16">
        <v>3.0034462749088843E-16</v>
      </c>
      <c r="H698" s="16">
        <v>9.81</v>
      </c>
    </row>
    <row r="699" spans="1:8" x14ac:dyDescent="0.35">
      <c r="A699" s="12">
        <v>698</v>
      </c>
      <c r="B699" s="15">
        <v>60</v>
      </c>
      <c r="C699" s="16">
        <v>90</v>
      </c>
      <c r="D699" s="16">
        <v>280</v>
      </c>
      <c r="E699" s="16">
        <v>-7.5148959869971765</v>
      </c>
      <c r="F699" s="16">
        <v>-6.305746451024949</v>
      </c>
      <c r="G699" s="16">
        <v>3.0034462749088843E-16</v>
      </c>
      <c r="H699" s="16">
        <v>9.81</v>
      </c>
    </row>
    <row r="700" spans="1:8" x14ac:dyDescent="0.35">
      <c r="A700" s="12">
        <v>699</v>
      </c>
      <c r="B700" s="15">
        <v>60</v>
      </c>
      <c r="C700" s="16">
        <v>90</v>
      </c>
      <c r="D700" s="16">
        <v>320</v>
      </c>
      <c r="E700" s="16">
        <v>-1.7034886229125894</v>
      </c>
      <c r="F700" s="16">
        <v>-9.6609640570497604</v>
      </c>
      <c r="G700" s="16">
        <v>3.0034462749088843E-16</v>
      </c>
      <c r="H700" s="16">
        <v>9.81</v>
      </c>
    </row>
    <row r="701" spans="1:8" x14ac:dyDescent="0.35">
      <c r="A701" s="12">
        <v>700</v>
      </c>
      <c r="B701" s="15">
        <v>60</v>
      </c>
      <c r="C701" s="16">
        <v>90</v>
      </c>
      <c r="D701" s="16">
        <v>360</v>
      </c>
      <c r="E701" s="16">
        <v>4.9049999999999994</v>
      </c>
      <c r="F701" s="16">
        <v>-8.4957092111253445</v>
      </c>
      <c r="G701" s="16">
        <v>3.0034462749088843E-16</v>
      </c>
      <c r="H701" s="16">
        <v>9.81</v>
      </c>
    </row>
    <row r="702" spans="1:8" x14ac:dyDescent="0.35">
      <c r="A702" s="12">
        <v>701</v>
      </c>
      <c r="B702" s="15">
        <v>70</v>
      </c>
      <c r="C702" s="16">
        <v>0</v>
      </c>
      <c r="D702" s="16">
        <v>0</v>
      </c>
      <c r="E702" s="16">
        <v>0</v>
      </c>
      <c r="F702" s="16">
        <v>-9.2183846099097604</v>
      </c>
      <c r="G702" s="16">
        <v>3.3552176060248113</v>
      </c>
      <c r="H702" s="16">
        <v>9.81</v>
      </c>
    </row>
    <row r="703" spans="1:8" x14ac:dyDescent="0.35">
      <c r="A703" s="12">
        <v>702</v>
      </c>
      <c r="B703" s="15">
        <v>70</v>
      </c>
      <c r="C703" s="16">
        <v>0</v>
      </c>
      <c r="D703" s="16">
        <v>40</v>
      </c>
      <c r="E703" s="16">
        <v>5.9254634085750766</v>
      </c>
      <c r="F703" s="16">
        <v>-7.0616923049548799</v>
      </c>
      <c r="G703" s="16">
        <v>3.3552176060248113</v>
      </c>
      <c r="H703" s="16">
        <v>9.81</v>
      </c>
    </row>
    <row r="704" spans="1:8" x14ac:dyDescent="0.35">
      <c r="A704" s="12">
        <v>703</v>
      </c>
      <c r="B704" s="15">
        <v>70</v>
      </c>
      <c r="C704" s="16">
        <v>0</v>
      </c>
      <c r="D704" s="16">
        <v>80</v>
      </c>
      <c r="E704" s="16">
        <v>9.0783366340875524</v>
      </c>
      <c r="F704" s="16">
        <v>-1.6007556885437073</v>
      </c>
      <c r="G704" s="16">
        <v>3.3552176060248113</v>
      </c>
      <c r="H704" s="16">
        <v>9.81</v>
      </c>
    </row>
    <row r="705" spans="1:8" x14ac:dyDescent="0.35">
      <c r="A705" s="12">
        <v>704</v>
      </c>
      <c r="B705" s="15">
        <v>70</v>
      </c>
      <c r="C705" s="16">
        <v>0</v>
      </c>
      <c r="D705" s="16">
        <v>120</v>
      </c>
      <c r="E705" s="16">
        <v>7.983355254037356</v>
      </c>
      <c r="F705" s="16">
        <v>4.6091923049548784</v>
      </c>
      <c r="G705" s="16">
        <v>3.3552176060248113</v>
      </c>
      <c r="H705" s="16">
        <v>9.81</v>
      </c>
    </row>
    <row r="706" spans="1:8" x14ac:dyDescent="0.35">
      <c r="A706" s="12">
        <v>705</v>
      </c>
      <c r="B706" s="15">
        <v>70</v>
      </c>
      <c r="C706" s="16">
        <v>0</v>
      </c>
      <c r="D706" s="16">
        <v>160</v>
      </c>
      <c r="E706" s="16">
        <v>3.1528732255124767</v>
      </c>
      <c r="F706" s="16">
        <v>8.6624479934985867</v>
      </c>
      <c r="G706" s="16">
        <v>3.3552176060248113</v>
      </c>
      <c r="H706" s="16">
        <v>9.81</v>
      </c>
    </row>
    <row r="707" spans="1:8" x14ac:dyDescent="0.35">
      <c r="A707" s="12">
        <v>706</v>
      </c>
      <c r="B707" s="15">
        <v>70</v>
      </c>
      <c r="C707" s="16">
        <v>0</v>
      </c>
      <c r="D707" s="16">
        <v>200</v>
      </c>
      <c r="E707" s="16">
        <v>-3.1528732255124745</v>
      </c>
      <c r="F707" s="16">
        <v>8.6624479934985867</v>
      </c>
      <c r="G707" s="16">
        <v>3.3552176060248113</v>
      </c>
      <c r="H707" s="16">
        <v>9.81</v>
      </c>
    </row>
    <row r="708" spans="1:8" x14ac:dyDescent="0.35">
      <c r="A708" s="12">
        <v>707</v>
      </c>
      <c r="B708" s="15">
        <v>70</v>
      </c>
      <c r="C708" s="16">
        <v>0</v>
      </c>
      <c r="D708" s="16">
        <v>240</v>
      </c>
      <c r="E708" s="16">
        <v>-7.9833552540373542</v>
      </c>
      <c r="F708" s="16">
        <v>4.6091923049548846</v>
      </c>
      <c r="G708" s="16">
        <v>3.3552176060248113</v>
      </c>
      <c r="H708" s="16">
        <v>9.81</v>
      </c>
    </row>
    <row r="709" spans="1:8" x14ac:dyDescent="0.35">
      <c r="A709" s="12">
        <v>708</v>
      </c>
      <c r="B709" s="15">
        <v>70</v>
      </c>
      <c r="C709" s="16">
        <v>0</v>
      </c>
      <c r="D709" s="16">
        <v>280</v>
      </c>
      <c r="E709" s="16">
        <v>-9.0783366340875524</v>
      </c>
      <c r="F709" s="16">
        <v>-1.6007556885437031</v>
      </c>
      <c r="G709" s="16">
        <v>3.3552176060248113</v>
      </c>
      <c r="H709" s="16">
        <v>9.81</v>
      </c>
    </row>
    <row r="710" spans="1:8" x14ac:dyDescent="0.35">
      <c r="A710" s="12">
        <v>709</v>
      </c>
      <c r="B710" s="15">
        <v>70</v>
      </c>
      <c r="C710" s="16">
        <v>0</v>
      </c>
      <c r="D710" s="16">
        <v>320</v>
      </c>
      <c r="E710" s="16">
        <v>-5.9254634085750784</v>
      </c>
      <c r="F710" s="16">
        <v>-7.0616923049548781</v>
      </c>
      <c r="G710" s="16">
        <v>3.3552176060248113</v>
      </c>
      <c r="H710" s="16">
        <v>9.81</v>
      </c>
    </row>
    <row r="711" spans="1:8" x14ac:dyDescent="0.35">
      <c r="A711" s="12">
        <v>710</v>
      </c>
      <c r="B711" s="15">
        <v>70</v>
      </c>
      <c r="C711" s="16">
        <v>0</v>
      </c>
      <c r="D711" s="16">
        <v>360</v>
      </c>
      <c r="E711" s="16">
        <v>-2.2578530411670424E-15</v>
      </c>
      <c r="F711" s="16">
        <v>-9.2183846099097604</v>
      </c>
      <c r="G711" s="16">
        <v>3.3552176060248113</v>
      </c>
      <c r="H711" s="16">
        <v>9.81</v>
      </c>
    </row>
    <row r="712" spans="1:8" x14ac:dyDescent="0.35">
      <c r="A712" s="12">
        <v>711</v>
      </c>
      <c r="B712" s="15">
        <v>70</v>
      </c>
      <c r="C712" s="16">
        <v>10</v>
      </c>
      <c r="D712" s="16">
        <v>0</v>
      </c>
      <c r="E712" s="16">
        <v>0.58262742296220915</v>
      </c>
      <c r="F712" s="16">
        <v>-9.2183846099097604</v>
      </c>
      <c r="G712" s="16">
        <v>3.3042443114562943</v>
      </c>
      <c r="H712" s="16">
        <v>9.8099999999999987</v>
      </c>
    </row>
    <row r="713" spans="1:8" x14ac:dyDescent="0.35">
      <c r="A713" s="12">
        <v>712</v>
      </c>
      <c r="B713" s="15">
        <v>70</v>
      </c>
      <c r="C713" s="16">
        <v>10</v>
      </c>
      <c r="D713" s="16">
        <v>40</v>
      </c>
      <c r="E713" s="16">
        <v>6.3717819083440066</v>
      </c>
      <c r="F713" s="16">
        <v>-6.6871866164111733</v>
      </c>
      <c r="G713" s="16">
        <v>3.3042443114562943</v>
      </c>
      <c r="H713" s="16">
        <v>9.8099999999999987</v>
      </c>
    </row>
    <row r="714" spans="1:8" x14ac:dyDescent="0.35">
      <c r="A714" s="12">
        <v>713</v>
      </c>
      <c r="B714" s="15">
        <v>70</v>
      </c>
      <c r="C714" s="16">
        <v>10</v>
      </c>
      <c r="D714" s="16">
        <v>80</v>
      </c>
      <c r="E714" s="16">
        <v>9.1795088243437188</v>
      </c>
      <c r="F714" s="16">
        <v>-1.0269796852930007</v>
      </c>
      <c r="G714" s="16">
        <v>3.3042443114562943</v>
      </c>
      <c r="H714" s="16">
        <v>9.81</v>
      </c>
    </row>
    <row r="715" spans="1:8" x14ac:dyDescent="0.35">
      <c r="A715" s="12">
        <v>714</v>
      </c>
      <c r="B715" s="15">
        <v>70</v>
      </c>
      <c r="C715" s="16">
        <v>10</v>
      </c>
      <c r="D715" s="16">
        <v>120</v>
      </c>
      <c r="E715" s="16">
        <v>7.6920415425562521</v>
      </c>
      <c r="F715" s="16">
        <v>5.1137624541816127</v>
      </c>
      <c r="G715" s="16">
        <v>3.3042443114562943</v>
      </c>
      <c r="H715" s="16">
        <v>9.81</v>
      </c>
    </row>
    <row r="716" spans="1:8" x14ac:dyDescent="0.35">
      <c r="A716" s="12">
        <v>715</v>
      </c>
      <c r="B716" s="15">
        <v>70</v>
      </c>
      <c r="C716" s="16">
        <v>10</v>
      </c>
      <c r="D716" s="16">
        <v>160</v>
      </c>
      <c r="E716" s="16">
        <v>2.6053825354873785</v>
      </c>
      <c r="F716" s="16">
        <v>8.8617183082055853</v>
      </c>
      <c r="G716" s="16">
        <v>3.3042443114562943</v>
      </c>
      <c r="H716" s="16">
        <v>9.8099999999999987</v>
      </c>
    </row>
    <row r="717" spans="1:8" x14ac:dyDescent="0.35">
      <c r="A717" s="12">
        <v>716</v>
      </c>
      <c r="B717" s="15">
        <v>70</v>
      </c>
      <c r="C717" s="16">
        <v>10</v>
      </c>
      <c r="D717" s="16">
        <v>200</v>
      </c>
      <c r="E717" s="16">
        <v>-3.7003639155375727</v>
      </c>
      <c r="F717" s="16">
        <v>8.4631776787915864</v>
      </c>
      <c r="G717" s="16">
        <v>3.3042443114562943</v>
      </c>
      <c r="H717" s="16">
        <v>9.8099999999999987</v>
      </c>
    </row>
    <row r="718" spans="1:8" x14ac:dyDescent="0.35">
      <c r="A718" s="12">
        <v>717</v>
      </c>
      <c r="B718" s="15">
        <v>70</v>
      </c>
      <c r="C718" s="16">
        <v>10</v>
      </c>
      <c r="D718" s="16">
        <v>240</v>
      </c>
      <c r="E718" s="16">
        <v>-8.27466896551846</v>
      </c>
      <c r="F718" s="16">
        <v>4.1046221557281513</v>
      </c>
      <c r="G718" s="16">
        <v>3.3042443114562943</v>
      </c>
      <c r="H718" s="16">
        <v>9.8100000000000023</v>
      </c>
    </row>
    <row r="719" spans="1:8" x14ac:dyDescent="0.35">
      <c r="A719" s="12">
        <v>718</v>
      </c>
      <c r="B719" s="15">
        <v>70</v>
      </c>
      <c r="C719" s="16">
        <v>10</v>
      </c>
      <c r="D719" s="16">
        <v>280</v>
      </c>
      <c r="E719" s="16">
        <v>-8.977164443831386</v>
      </c>
      <c r="F719" s="16">
        <v>-2.1745316917944097</v>
      </c>
      <c r="G719" s="16">
        <v>3.3042443114562943</v>
      </c>
      <c r="H719" s="16">
        <v>9.81</v>
      </c>
    </row>
    <row r="720" spans="1:8" x14ac:dyDescent="0.35">
      <c r="A720" s="12">
        <v>719</v>
      </c>
      <c r="B720" s="15">
        <v>70</v>
      </c>
      <c r="C720" s="16">
        <v>10</v>
      </c>
      <c r="D720" s="16">
        <v>320</v>
      </c>
      <c r="E720" s="16">
        <v>-5.4791449088061484</v>
      </c>
      <c r="F720" s="16">
        <v>-7.4361979934985847</v>
      </c>
      <c r="G720" s="16">
        <v>3.3042443114562943</v>
      </c>
      <c r="H720" s="16">
        <v>9.8099999999999987</v>
      </c>
    </row>
    <row r="721" spans="1:8" x14ac:dyDescent="0.35">
      <c r="A721" s="12">
        <v>720</v>
      </c>
      <c r="B721" s="15">
        <v>70</v>
      </c>
      <c r="C721" s="16">
        <v>10</v>
      </c>
      <c r="D721" s="16">
        <v>360</v>
      </c>
      <c r="E721" s="16">
        <v>0.58262742296220682</v>
      </c>
      <c r="F721" s="16">
        <v>-9.2183846099097604</v>
      </c>
      <c r="G721" s="16">
        <v>3.3042443114562943</v>
      </c>
      <c r="H721" s="16">
        <v>9.8099999999999987</v>
      </c>
    </row>
    <row r="722" spans="1:8" x14ac:dyDescent="0.35">
      <c r="A722" s="12">
        <v>721</v>
      </c>
      <c r="B722" s="15">
        <v>70</v>
      </c>
      <c r="C722" s="16">
        <v>20</v>
      </c>
      <c r="D722" s="16">
        <v>0</v>
      </c>
      <c r="E722" s="16">
        <v>1.1475520065014131</v>
      </c>
      <c r="F722" s="16">
        <v>-9.2183846099097604</v>
      </c>
      <c r="G722" s="16">
        <v>3.1528732255124763</v>
      </c>
      <c r="H722" s="16">
        <v>9.81</v>
      </c>
    </row>
    <row r="723" spans="1:8" x14ac:dyDescent="0.35">
      <c r="A723" s="12">
        <v>722</v>
      </c>
      <c r="B723" s="15">
        <v>70</v>
      </c>
      <c r="C723" s="16">
        <v>20</v>
      </c>
      <c r="D723" s="16">
        <v>40</v>
      </c>
      <c r="E723" s="16">
        <v>6.8045392463455174</v>
      </c>
      <c r="F723" s="16">
        <v>-6.3240600937048441</v>
      </c>
      <c r="G723" s="16">
        <v>3.1528732255124763</v>
      </c>
      <c r="H723" s="16">
        <v>9.81</v>
      </c>
    </row>
    <row r="724" spans="1:8" x14ac:dyDescent="0.35">
      <c r="A724" s="12">
        <v>723</v>
      </c>
      <c r="B724" s="15">
        <v>70</v>
      </c>
      <c r="C724" s="16">
        <v>20</v>
      </c>
      <c r="D724" s="16">
        <v>80</v>
      </c>
      <c r="E724" s="16">
        <v>9.2776069487945509</v>
      </c>
      <c r="F724" s="16">
        <v>-0.47063757555639985</v>
      </c>
      <c r="G724" s="16">
        <v>3.1528732255124763</v>
      </c>
      <c r="H724" s="16">
        <v>9.81</v>
      </c>
    </row>
    <row r="725" spans="1:8" x14ac:dyDescent="0.35">
      <c r="A725" s="12">
        <v>724</v>
      </c>
      <c r="B725" s="15">
        <v>70</v>
      </c>
      <c r="C725" s="16">
        <v>20</v>
      </c>
      <c r="D725" s="16">
        <v>120</v>
      </c>
      <c r="E725" s="16">
        <v>7.40957925078665</v>
      </c>
      <c r="F725" s="16">
        <v>5.6030014947489066</v>
      </c>
      <c r="G725" s="16">
        <v>3.1528732255124763</v>
      </c>
      <c r="H725" s="16">
        <v>9.8099999999999987</v>
      </c>
    </row>
    <row r="726" spans="1:8" x14ac:dyDescent="0.35">
      <c r="A726" s="12">
        <v>725</v>
      </c>
      <c r="B726" s="15">
        <v>70</v>
      </c>
      <c r="C726" s="16">
        <v>20</v>
      </c>
      <c r="D726" s="16">
        <v>160</v>
      </c>
      <c r="E726" s="16">
        <v>2.0745270730350365</v>
      </c>
      <c r="F726" s="16">
        <v>9.0549338952358589</v>
      </c>
      <c r="G726" s="16">
        <v>3.1528732255124763</v>
      </c>
      <c r="H726" s="16">
        <v>9.81</v>
      </c>
    </row>
    <row r="727" spans="1:8" x14ac:dyDescent="0.35">
      <c r="A727" s="12">
        <v>726</v>
      </c>
      <c r="B727" s="15">
        <v>70</v>
      </c>
      <c r="C727" s="16">
        <v>20</v>
      </c>
      <c r="D727" s="16">
        <v>200</v>
      </c>
      <c r="E727" s="16">
        <v>-4.2312193779899152</v>
      </c>
      <c r="F727" s="16">
        <v>8.2699620917613164</v>
      </c>
      <c r="G727" s="16">
        <v>3.1528732255124763</v>
      </c>
      <c r="H727" s="16">
        <v>9.81</v>
      </c>
    </row>
    <row r="728" spans="1:8" x14ac:dyDescent="0.35">
      <c r="A728" s="12">
        <v>727</v>
      </c>
      <c r="B728" s="15">
        <v>70</v>
      </c>
      <c r="C728" s="16">
        <v>20</v>
      </c>
      <c r="D728" s="16">
        <v>240</v>
      </c>
      <c r="E728" s="16">
        <v>-8.5571312572880611</v>
      </c>
      <c r="F728" s="16">
        <v>3.6153831151608564</v>
      </c>
      <c r="G728" s="16">
        <v>3.1528732255124763</v>
      </c>
      <c r="H728" s="16">
        <v>9.81</v>
      </c>
    </row>
    <row r="729" spans="1:8" x14ac:dyDescent="0.35">
      <c r="A729" s="12">
        <v>728</v>
      </c>
      <c r="B729" s="15">
        <v>70</v>
      </c>
      <c r="C729" s="16">
        <v>20</v>
      </c>
      <c r="D729" s="16">
        <v>280</v>
      </c>
      <c r="E729" s="16">
        <v>-8.8790663193805521</v>
      </c>
      <c r="F729" s="16">
        <v>-2.7308738015310103</v>
      </c>
      <c r="G729" s="16">
        <v>3.1528732255124763</v>
      </c>
      <c r="H729" s="16">
        <v>9.81</v>
      </c>
    </row>
    <row r="730" spans="1:8" x14ac:dyDescent="0.35">
      <c r="A730" s="12">
        <v>729</v>
      </c>
      <c r="B730" s="15">
        <v>70</v>
      </c>
      <c r="C730" s="16">
        <v>20</v>
      </c>
      <c r="D730" s="16">
        <v>320</v>
      </c>
      <c r="E730" s="16">
        <v>-5.0463875708046375</v>
      </c>
      <c r="F730" s="16">
        <v>-7.7993245162049138</v>
      </c>
      <c r="G730" s="16">
        <v>3.1528732255124763</v>
      </c>
      <c r="H730" s="16">
        <v>9.81</v>
      </c>
    </row>
    <row r="731" spans="1:8" x14ac:dyDescent="0.35">
      <c r="A731" s="12">
        <v>730</v>
      </c>
      <c r="B731" s="15">
        <v>70</v>
      </c>
      <c r="C731" s="16">
        <v>20</v>
      </c>
      <c r="D731" s="16">
        <v>360</v>
      </c>
      <c r="E731" s="16">
        <v>1.1475520065014106</v>
      </c>
      <c r="F731" s="16">
        <v>-9.2183846099097604</v>
      </c>
      <c r="G731" s="16">
        <v>3.1528732255124763</v>
      </c>
      <c r="H731" s="16">
        <v>9.81</v>
      </c>
    </row>
    <row r="732" spans="1:8" x14ac:dyDescent="0.35">
      <c r="A732" s="12">
        <v>731</v>
      </c>
      <c r="B732" s="15">
        <v>70</v>
      </c>
      <c r="C732" s="16">
        <v>30</v>
      </c>
      <c r="D732" s="16">
        <v>0</v>
      </c>
      <c r="E732" s="16">
        <v>1.6776088030124054</v>
      </c>
      <c r="F732" s="16">
        <v>-9.2183846099097604</v>
      </c>
      <c r="G732" s="16">
        <v>2.9057036820422955</v>
      </c>
      <c r="H732" s="16">
        <v>9.81</v>
      </c>
    </row>
    <row r="733" spans="1:8" x14ac:dyDescent="0.35">
      <c r="A733" s="12">
        <v>732</v>
      </c>
      <c r="B733" s="15">
        <v>70</v>
      </c>
      <c r="C733" s="16">
        <v>30</v>
      </c>
      <c r="D733" s="16">
        <v>40</v>
      </c>
      <c r="E733" s="16">
        <v>7.2105863098502097</v>
      </c>
      <c r="F733" s="16">
        <v>-5.9833461524774396</v>
      </c>
      <c r="G733" s="16">
        <v>2.9057036820422955</v>
      </c>
      <c r="H733" s="16">
        <v>9.81</v>
      </c>
    </row>
    <row r="734" spans="1:8" x14ac:dyDescent="0.35">
      <c r="A734" s="12">
        <v>733</v>
      </c>
      <c r="B734" s="15">
        <v>70</v>
      </c>
      <c r="C734" s="16">
        <v>30</v>
      </c>
      <c r="D734" s="16">
        <v>80</v>
      </c>
      <c r="E734" s="16">
        <v>9.3696503455686564</v>
      </c>
      <c r="F734" s="16">
        <v>5.1366467184439733E-2</v>
      </c>
      <c r="G734" s="16">
        <v>2.9057036820422955</v>
      </c>
      <c r="H734" s="16">
        <v>9.81</v>
      </c>
    </row>
    <row r="735" spans="1:8" x14ac:dyDescent="0.35">
      <c r="A735" s="12">
        <v>734</v>
      </c>
      <c r="B735" s="15">
        <v>70</v>
      </c>
      <c r="C735" s="16">
        <v>30</v>
      </c>
      <c r="D735" s="16">
        <v>120</v>
      </c>
      <c r="E735" s="16">
        <v>7.1445508525311547</v>
      </c>
      <c r="F735" s="16">
        <v>6.0620441459760253</v>
      </c>
      <c r="G735" s="16">
        <v>2.9057036820422955</v>
      </c>
      <c r="H735" s="16">
        <v>9.81</v>
      </c>
    </row>
    <row r="736" spans="1:8" x14ac:dyDescent="0.35">
      <c r="A736" s="12">
        <v>735</v>
      </c>
      <c r="B736" s="15">
        <v>70</v>
      </c>
      <c r="C736" s="16">
        <v>30</v>
      </c>
      <c r="D736" s="16">
        <v>160</v>
      </c>
      <c r="E736" s="16">
        <v>1.576436612756239</v>
      </c>
      <c r="F736" s="16">
        <v>9.2362239967492918</v>
      </c>
      <c r="G736" s="16">
        <v>2.9057036820422955</v>
      </c>
      <c r="H736" s="16">
        <v>9.81</v>
      </c>
    </row>
    <row r="737" spans="1:8" x14ac:dyDescent="0.35">
      <c r="A737" s="12">
        <v>736</v>
      </c>
      <c r="B737" s="15">
        <v>70</v>
      </c>
      <c r="C737" s="16">
        <v>30</v>
      </c>
      <c r="D737" s="16">
        <v>200</v>
      </c>
      <c r="E737" s="16">
        <v>-4.7293098382687129</v>
      </c>
      <c r="F737" s="16">
        <v>8.0886719902478799</v>
      </c>
      <c r="G737" s="16">
        <v>2.9057036820422955</v>
      </c>
      <c r="H737" s="16">
        <v>9.81</v>
      </c>
    </row>
    <row r="738" spans="1:8" x14ac:dyDescent="0.35">
      <c r="A738" s="12">
        <v>737</v>
      </c>
      <c r="B738" s="15">
        <v>70</v>
      </c>
      <c r="C738" s="16">
        <v>30</v>
      </c>
      <c r="D738" s="16">
        <v>240</v>
      </c>
      <c r="E738" s="16">
        <v>-8.8221596555435564</v>
      </c>
      <c r="F738" s="16">
        <v>3.1563404639337382</v>
      </c>
      <c r="G738" s="16">
        <v>2.9057036820422955</v>
      </c>
      <c r="H738" s="16">
        <v>9.81</v>
      </c>
    </row>
    <row r="739" spans="1:8" x14ac:dyDescent="0.35">
      <c r="A739" s="12">
        <v>738</v>
      </c>
      <c r="B739" s="15">
        <v>70</v>
      </c>
      <c r="C739" s="16">
        <v>30</v>
      </c>
      <c r="D739" s="16">
        <v>280</v>
      </c>
      <c r="E739" s="16">
        <v>-8.7870229226064485</v>
      </c>
      <c r="F739" s="16">
        <v>-3.2528778442718504</v>
      </c>
      <c r="G739" s="16">
        <v>2.9057036820422955</v>
      </c>
      <c r="H739" s="16">
        <v>9.81</v>
      </c>
    </row>
    <row r="740" spans="1:8" x14ac:dyDescent="0.35">
      <c r="A740" s="12">
        <v>739</v>
      </c>
      <c r="B740" s="15">
        <v>70</v>
      </c>
      <c r="C740" s="16">
        <v>30</v>
      </c>
      <c r="D740" s="16">
        <v>320</v>
      </c>
      <c r="E740" s="16">
        <v>-4.6403405072999462</v>
      </c>
      <c r="F740" s="16">
        <v>-8.1400384574323184</v>
      </c>
      <c r="G740" s="16">
        <v>2.9057036820422955</v>
      </c>
      <c r="H740" s="16">
        <v>9.81</v>
      </c>
    </row>
    <row r="741" spans="1:8" x14ac:dyDescent="0.35">
      <c r="A741" s="12">
        <v>740</v>
      </c>
      <c r="B741" s="15">
        <v>70</v>
      </c>
      <c r="C741" s="16">
        <v>30</v>
      </c>
      <c r="D741" s="16">
        <v>360</v>
      </c>
      <c r="E741" s="16">
        <v>1.6776088030124032</v>
      </c>
      <c r="F741" s="16">
        <v>-9.2183846099097604</v>
      </c>
      <c r="G741" s="16">
        <v>2.9057036820422955</v>
      </c>
      <c r="H741" s="16">
        <v>9.81</v>
      </c>
    </row>
    <row r="742" spans="1:8" x14ac:dyDescent="0.35">
      <c r="A742" s="12">
        <v>741</v>
      </c>
      <c r="B742" s="15">
        <v>70</v>
      </c>
      <c r="C742" s="16">
        <v>40</v>
      </c>
      <c r="D742" s="16">
        <v>0</v>
      </c>
      <c r="E742" s="16">
        <v>2.156692304954881</v>
      </c>
      <c r="F742" s="16">
        <v>-9.2183846099097604</v>
      </c>
      <c r="G742" s="16">
        <v>2.570245802550267</v>
      </c>
      <c r="H742" s="16">
        <v>9.8099999999999987</v>
      </c>
    </row>
    <row r="743" spans="1:8" x14ac:dyDescent="0.35">
      <c r="A743" s="12">
        <v>742</v>
      </c>
      <c r="B743" s="15">
        <v>70</v>
      </c>
      <c r="C743" s="16">
        <v>40</v>
      </c>
      <c r="D743" s="16">
        <v>40</v>
      </c>
      <c r="E743" s="16">
        <v>7.5775855643032237</v>
      </c>
      <c r="F743" s="16">
        <v>-5.6753972134235795</v>
      </c>
      <c r="G743" s="16">
        <v>2.570245802550267</v>
      </c>
      <c r="H743" s="16">
        <v>9.81</v>
      </c>
    </row>
    <row r="744" spans="1:8" x14ac:dyDescent="0.35">
      <c r="A744" s="12">
        <v>743</v>
      </c>
      <c r="B744" s="15">
        <v>70</v>
      </c>
      <c r="C744" s="16">
        <v>40</v>
      </c>
      <c r="D744" s="16">
        <v>80</v>
      </c>
      <c r="E744" s="16">
        <v>9.452842322631259</v>
      </c>
      <c r="F744" s="16">
        <v>0.52317161423762903</v>
      </c>
      <c r="G744" s="16">
        <v>2.570245802550267</v>
      </c>
      <c r="H744" s="16">
        <v>9.81</v>
      </c>
    </row>
    <row r="745" spans="1:8" x14ac:dyDescent="0.35">
      <c r="A745" s="12">
        <v>744</v>
      </c>
      <c r="B745" s="15">
        <v>70</v>
      </c>
      <c r="C745" s="16">
        <v>40</v>
      </c>
      <c r="D745" s="16">
        <v>120</v>
      </c>
      <c r="E745" s="16">
        <v>6.9050091015599158</v>
      </c>
      <c r="F745" s="16">
        <v>6.4769426291922203</v>
      </c>
      <c r="G745" s="16">
        <v>2.570245802550267</v>
      </c>
      <c r="H745" s="16">
        <v>9.8099999999999987</v>
      </c>
    </row>
    <row r="746" spans="1:8" x14ac:dyDescent="0.35">
      <c r="A746" s="12">
        <v>745</v>
      </c>
      <c r="B746" s="15">
        <v>70</v>
      </c>
      <c r="C746" s="16">
        <v>40</v>
      </c>
      <c r="D746" s="16">
        <v>160</v>
      </c>
      <c r="E746" s="16">
        <v>1.126245381240623</v>
      </c>
      <c r="F746" s="16">
        <v>9.4000802047486225</v>
      </c>
      <c r="G746" s="16">
        <v>2.570245802550267</v>
      </c>
      <c r="H746" s="16">
        <v>9.81</v>
      </c>
    </row>
    <row r="747" spans="1:8" x14ac:dyDescent="0.35">
      <c r="A747" s="12">
        <v>746</v>
      </c>
      <c r="B747" s="15">
        <v>70</v>
      </c>
      <c r="C747" s="16">
        <v>40</v>
      </c>
      <c r="D747" s="16">
        <v>200</v>
      </c>
      <c r="E747" s="16">
        <v>-5.1795010697843278</v>
      </c>
      <c r="F747" s="16">
        <v>7.9248157822485528</v>
      </c>
      <c r="G747" s="16">
        <v>2.570245802550267</v>
      </c>
      <c r="H747" s="16">
        <v>9.81</v>
      </c>
    </row>
    <row r="748" spans="1:8" x14ac:dyDescent="0.35">
      <c r="A748" s="12">
        <v>747</v>
      </c>
      <c r="B748" s="15">
        <v>70</v>
      </c>
      <c r="C748" s="16">
        <v>40</v>
      </c>
      <c r="D748" s="16">
        <v>240</v>
      </c>
      <c r="E748" s="16">
        <v>-9.0617014065147963</v>
      </c>
      <c r="F748" s="16">
        <v>2.7414419807175432</v>
      </c>
      <c r="G748" s="16">
        <v>2.570245802550267</v>
      </c>
      <c r="H748" s="16">
        <v>9.8100000000000023</v>
      </c>
    </row>
    <row r="749" spans="1:8" x14ac:dyDescent="0.35">
      <c r="A749" s="12">
        <v>748</v>
      </c>
      <c r="B749" s="15">
        <v>70</v>
      </c>
      <c r="C749" s="16">
        <v>40</v>
      </c>
      <c r="D749" s="16">
        <v>280</v>
      </c>
      <c r="E749" s="16">
        <v>-8.7038309455438476</v>
      </c>
      <c r="F749" s="16">
        <v>-3.7246829913250394</v>
      </c>
      <c r="G749" s="16">
        <v>2.570245802550267</v>
      </c>
      <c r="H749" s="16">
        <v>9.81</v>
      </c>
    </row>
    <row r="750" spans="1:8" x14ac:dyDescent="0.35">
      <c r="A750" s="12">
        <v>749</v>
      </c>
      <c r="B750" s="15">
        <v>70</v>
      </c>
      <c r="C750" s="16">
        <v>40</v>
      </c>
      <c r="D750" s="16">
        <v>320</v>
      </c>
      <c r="E750" s="16">
        <v>-4.2733412528469321</v>
      </c>
      <c r="F750" s="16">
        <v>-8.4479873964861802</v>
      </c>
      <c r="G750" s="16">
        <v>2.570245802550267</v>
      </c>
      <c r="H750" s="16">
        <v>9.81</v>
      </c>
    </row>
    <row r="751" spans="1:8" x14ac:dyDescent="0.35">
      <c r="A751" s="12">
        <v>750</v>
      </c>
      <c r="B751" s="15">
        <v>70</v>
      </c>
      <c r="C751" s="16">
        <v>40</v>
      </c>
      <c r="D751" s="16">
        <v>360</v>
      </c>
      <c r="E751" s="16">
        <v>2.1566923049548787</v>
      </c>
      <c r="F751" s="16">
        <v>-9.2183846099097604</v>
      </c>
      <c r="G751" s="16">
        <v>2.570245802550267</v>
      </c>
      <c r="H751" s="16">
        <v>9.8099999999999987</v>
      </c>
    </row>
    <row r="752" spans="1:8" x14ac:dyDescent="0.35">
      <c r="A752" s="12">
        <v>751</v>
      </c>
      <c r="B752" s="15">
        <v>70</v>
      </c>
      <c r="C752" s="16">
        <v>50</v>
      </c>
      <c r="D752" s="16">
        <v>0</v>
      </c>
      <c r="E752" s="16">
        <v>2.570245802550267</v>
      </c>
      <c r="F752" s="16">
        <v>-9.2183846099097604</v>
      </c>
      <c r="G752" s="16">
        <v>2.1566923049548814</v>
      </c>
      <c r="H752" s="16">
        <v>9.8099999999999987</v>
      </c>
    </row>
    <row r="753" spans="1:8" x14ac:dyDescent="0.35">
      <c r="A753" s="12">
        <v>752</v>
      </c>
      <c r="B753" s="15">
        <v>70</v>
      </c>
      <c r="C753" s="16">
        <v>50</v>
      </c>
      <c r="D753" s="16">
        <v>40</v>
      </c>
      <c r="E753" s="16">
        <v>7.8943859230685867</v>
      </c>
      <c r="F753" s="16">
        <v>-5.4095701492267327</v>
      </c>
      <c r="G753" s="16">
        <v>2.1566923049548814</v>
      </c>
      <c r="H753" s="16">
        <v>9.81</v>
      </c>
    </row>
    <row r="754" spans="1:8" x14ac:dyDescent="0.35">
      <c r="A754" s="12">
        <v>753</v>
      </c>
      <c r="B754" s="15">
        <v>70</v>
      </c>
      <c r="C754" s="16">
        <v>50</v>
      </c>
      <c r="D754" s="16">
        <v>80</v>
      </c>
      <c r="E754" s="16">
        <v>9.5246551338564824</v>
      </c>
      <c r="F754" s="16">
        <v>0.93044230495488056</v>
      </c>
      <c r="G754" s="16">
        <v>2.1566923049548814</v>
      </c>
      <c r="H754" s="16">
        <v>9.81</v>
      </c>
    </row>
    <row r="755" spans="1:8" x14ac:dyDescent="0.35">
      <c r="A755" s="12">
        <v>754</v>
      </c>
      <c r="B755" s="15">
        <v>70</v>
      </c>
      <c r="C755" s="16">
        <v>50</v>
      </c>
      <c r="D755" s="16">
        <v>120</v>
      </c>
      <c r="E755" s="16">
        <v>6.698232352762223</v>
      </c>
      <c r="F755" s="16">
        <v>6.8350904639337315</v>
      </c>
      <c r="G755" s="16">
        <v>2.1566923049548814</v>
      </c>
      <c r="H755" s="16">
        <v>9.8099999999999987</v>
      </c>
    </row>
    <row r="756" spans="1:8" x14ac:dyDescent="0.35">
      <c r="A756" s="12">
        <v>755</v>
      </c>
      <c r="B756" s="15">
        <v>70</v>
      </c>
      <c r="C756" s="16">
        <v>50</v>
      </c>
      <c r="D756" s="16">
        <v>160</v>
      </c>
      <c r="E756" s="16">
        <v>0.73763221125003609</v>
      </c>
      <c r="F756" s="16">
        <v>9.5415238312690285</v>
      </c>
      <c r="G756" s="16">
        <v>2.1566923049548814</v>
      </c>
      <c r="H756" s="16">
        <v>9.81</v>
      </c>
    </row>
    <row r="757" spans="1:8" x14ac:dyDescent="0.35">
      <c r="A757" s="12">
        <v>756</v>
      </c>
      <c r="B757" s="15">
        <v>70</v>
      </c>
      <c r="C757" s="16">
        <v>50</v>
      </c>
      <c r="D757" s="16">
        <v>200</v>
      </c>
      <c r="E757" s="16">
        <v>-5.5681142397749159</v>
      </c>
      <c r="F757" s="16">
        <v>7.7833721557281468</v>
      </c>
      <c r="G757" s="16">
        <v>2.1566923049548814</v>
      </c>
      <c r="H757" s="16">
        <v>9.81</v>
      </c>
    </row>
    <row r="758" spans="1:8" x14ac:dyDescent="0.35">
      <c r="A758" s="12">
        <v>757</v>
      </c>
      <c r="B758" s="15">
        <v>70</v>
      </c>
      <c r="C758" s="16">
        <v>50</v>
      </c>
      <c r="D758" s="16">
        <v>240</v>
      </c>
      <c r="E758" s="16">
        <v>-9.2684781553124882</v>
      </c>
      <c r="F758" s="16">
        <v>2.3832941459760315</v>
      </c>
      <c r="G758" s="16">
        <v>2.1566923049548814</v>
      </c>
      <c r="H758" s="16">
        <v>9.81</v>
      </c>
    </row>
    <row r="759" spans="1:8" x14ac:dyDescent="0.35">
      <c r="A759" s="12">
        <v>758</v>
      </c>
      <c r="B759" s="15">
        <v>70</v>
      </c>
      <c r="C759" s="16">
        <v>50</v>
      </c>
      <c r="D759" s="16">
        <v>280</v>
      </c>
      <c r="E759" s="16">
        <v>-8.6320181343186242</v>
      </c>
      <c r="F759" s="16">
        <v>-4.1319536820422913</v>
      </c>
      <c r="G759" s="16">
        <v>2.1566923049548814</v>
      </c>
      <c r="H759" s="16">
        <v>9.81</v>
      </c>
    </row>
    <row r="760" spans="1:8" x14ac:dyDescent="0.35">
      <c r="A760" s="12">
        <v>759</v>
      </c>
      <c r="B760" s="15">
        <v>70</v>
      </c>
      <c r="C760" s="16">
        <v>50</v>
      </c>
      <c r="D760" s="16">
        <v>320</v>
      </c>
      <c r="E760" s="16">
        <v>-3.9565408940815687</v>
      </c>
      <c r="F760" s="16">
        <v>-8.713814460683027</v>
      </c>
      <c r="G760" s="16">
        <v>2.1566923049548814</v>
      </c>
      <c r="H760" s="16">
        <v>9.81</v>
      </c>
    </row>
    <row r="761" spans="1:8" x14ac:dyDescent="0.35">
      <c r="A761" s="12">
        <v>760</v>
      </c>
      <c r="B761" s="15">
        <v>70</v>
      </c>
      <c r="C761" s="16">
        <v>50</v>
      </c>
      <c r="D761" s="16">
        <v>360</v>
      </c>
      <c r="E761" s="16">
        <v>2.5702458025502652</v>
      </c>
      <c r="F761" s="16">
        <v>-9.2183846099097622</v>
      </c>
      <c r="G761" s="16">
        <v>2.1566923049548814</v>
      </c>
      <c r="H761" s="16">
        <v>9.81</v>
      </c>
    </row>
    <row r="762" spans="1:8" x14ac:dyDescent="0.35">
      <c r="A762" s="12">
        <v>761</v>
      </c>
      <c r="B762" s="15">
        <v>70</v>
      </c>
      <c r="C762" s="16">
        <v>60</v>
      </c>
      <c r="D762" s="16">
        <v>0</v>
      </c>
      <c r="E762" s="16">
        <v>2.9057036820422946</v>
      </c>
      <c r="F762" s="16">
        <v>-9.2183846099097604</v>
      </c>
      <c r="G762" s="16">
        <v>1.6776088030124059</v>
      </c>
      <c r="H762" s="16">
        <v>9.81</v>
      </c>
    </row>
    <row r="763" spans="1:8" x14ac:dyDescent="0.35">
      <c r="A763" s="12">
        <v>762</v>
      </c>
      <c r="B763" s="15">
        <v>70</v>
      </c>
      <c r="C763" s="16">
        <v>60</v>
      </c>
      <c r="D763" s="16">
        <v>40</v>
      </c>
      <c r="E763" s="16">
        <v>8.1513615675539306</v>
      </c>
      <c r="F763" s="16">
        <v>-5.1939419807175371</v>
      </c>
      <c r="G763" s="16">
        <v>1.6776088030124059</v>
      </c>
      <c r="H763" s="16">
        <v>9.81</v>
      </c>
    </row>
    <row r="764" spans="1:8" x14ac:dyDescent="0.35">
      <c r="A764" s="12">
        <v>763</v>
      </c>
      <c r="B764" s="15">
        <v>70</v>
      </c>
      <c r="C764" s="16">
        <v>60</v>
      </c>
      <c r="D764" s="16">
        <v>80</v>
      </c>
      <c r="E764" s="16">
        <v>9.5829067833142858</v>
      </c>
      <c r="F764" s="16">
        <v>1.2608038254876646</v>
      </c>
      <c r="G764" s="16">
        <v>1.6776088030124059</v>
      </c>
      <c r="H764" s="16">
        <v>9.81</v>
      </c>
    </row>
    <row r="765" spans="1:8" x14ac:dyDescent="0.35">
      <c r="A765" s="12">
        <v>764</v>
      </c>
      <c r="B765" s="15">
        <v>70</v>
      </c>
      <c r="C765" s="16">
        <v>60</v>
      </c>
      <c r="D765" s="16">
        <v>120</v>
      </c>
      <c r="E765" s="16">
        <v>6.5305034130162101</v>
      </c>
      <c r="F765" s="16">
        <v>7.1256055094734867</v>
      </c>
      <c r="G765" s="16">
        <v>1.6776088030124059</v>
      </c>
      <c r="H765" s="16">
        <v>9.81</v>
      </c>
    </row>
    <row r="766" spans="1:8" x14ac:dyDescent="0.35">
      <c r="A766" s="12">
        <v>765</v>
      </c>
      <c r="B766" s="15">
        <v>70</v>
      </c>
      <c r="C766" s="16">
        <v>60</v>
      </c>
      <c r="D766" s="16">
        <v>160</v>
      </c>
      <c r="E766" s="16">
        <v>0.42240491730688934</v>
      </c>
      <c r="F766" s="16">
        <v>9.656257183292615</v>
      </c>
      <c r="G766" s="16">
        <v>1.6776088030124059</v>
      </c>
      <c r="H766" s="16">
        <v>9.81</v>
      </c>
    </row>
    <row r="767" spans="1:8" x14ac:dyDescent="0.35">
      <c r="A767" s="12">
        <v>766</v>
      </c>
      <c r="B767" s="15">
        <v>70</v>
      </c>
      <c r="C767" s="16">
        <v>60</v>
      </c>
      <c r="D767" s="16">
        <v>200</v>
      </c>
      <c r="E767" s="16">
        <v>-5.8833415337180632</v>
      </c>
      <c r="F767" s="16">
        <v>7.6686388037045576</v>
      </c>
      <c r="G767" s="16">
        <v>1.6776088030124059</v>
      </c>
      <c r="H767" s="16">
        <v>9.81</v>
      </c>
    </row>
    <row r="768" spans="1:8" x14ac:dyDescent="0.35">
      <c r="A768" s="12">
        <v>767</v>
      </c>
      <c r="B768" s="15">
        <v>70</v>
      </c>
      <c r="C768" s="16">
        <v>60</v>
      </c>
      <c r="D768" s="16">
        <v>240</v>
      </c>
      <c r="E768" s="16">
        <v>-9.4362070950585029</v>
      </c>
      <c r="F768" s="16">
        <v>2.0927791004362772</v>
      </c>
      <c r="G768" s="16">
        <v>1.6776088030124059</v>
      </c>
      <c r="H768" s="16">
        <v>9.81</v>
      </c>
    </row>
    <row r="769" spans="1:8" x14ac:dyDescent="0.35">
      <c r="A769" s="12">
        <v>768</v>
      </c>
      <c r="B769" s="15">
        <v>70</v>
      </c>
      <c r="C769" s="16">
        <v>60</v>
      </c>
      <c r="D769" s="16">
        <v>280</v>
      </c>
      <c r="E769" s="16">
        <v>-8.5737664848608208</v>
      </c>
      <c r="F769" s="16">
        <v>-4.4623152025750752</v>
      </c>
      <c r="G769" s="16">
        <v>1.6776088030124059</v>
      </c>
      <c r="H769" s="16">
        <v>9.81</v>
      </c>
    </row>
    <row r="770" spans="1:8" x14ac:dyDescent="0.35">
      <c r="A770" s="12">
        <v>769</v>
      </c>
      <c r="B770" s="15">
        <v>70</v>
      </c>
      <c r="C770" s="16">
        <v>60</v>
      </c>
      <c r="D770" s="16">
        <v>320</v>
      </c>
      <c r="E770" s="16">
        <v>-3.6995652495962257</v>
      </c>
      <c r="F770" s="16">
        <v>-8.9294426291922218</v>
      </c>
      <c r="G770" s="16">
        <v>1.6776088030124059</v>
      </c>
      <c r="H770" s="16">
        <v>9.81</v>
      </c>
    </row>
    <row r="771" spans="1:8" x14ac:dyDescent="0.35">
      <c r="A771" s="12">
        <v>770</v>
      </c>
      <c r="B771" s="15">
        <v>70</v>
      </c>
      <c r="C771" s="16">
        <v>60</v>
      </c>
      <c r="D771" s="16">
        <v>360</v>
      </c>
      <c r="E771" s="16">
        <v>2.9057036820422923</v>
      </c>
      <c r="F771" s="16">
        <v>-9.2183846099097622</v>
      </c>
      <c r="G771" s="16">
        <v>1.6776088030124059</v>
      </c>
      <c r="H771" s="16">
        <v>9.81</v>
      </c>
    </row>
    <row r="772" spans="1:8" x14ac:dyDescent="0.35">
      <c r="A772" s="12">
        <v>771</v>
      </c>
      <c r="B772" s="15">
        <v>70</v>
      </c>
      <c r="C772" s="16">
        <v>70</v>
      </c>
      <c r="D772" s="16">
        <v>0</v>
      </c>
      <c r="E772" s="16">
        <v>3.1528732255124763</v>
      </c>
      <c r="F772" s="16">
        <v>-9.2183846099097604</v>
      </c>
      <c r="G772" s="16">
        <v>1.1475520065014135</v>
      </c>
      <c r="H772" s="16">
        <v>9.81</v>
      </c>
    </row>
    <row r="773" spans="1:8" x14ac:dyDescent="0.35">
      <c r="A773" s="12">
        <v>772</v>
      </c>
      <c r="B773" s="15">
        <v>70</v>
      </c>
      <c r="C773" s="16">
        <v>70</v>
      </c>
      <c r="D773" s="16">
        <v>40</v>
      </c>
      <c r="E773" s="16">
        <v>8.3407044228375167</v>
      </c>
      <c r="F773" s="16">
        <v>-5.0350644606830262</v>
      </c>
      <c r="G773" s="16">
        <v>1.1475520065014135</v>
      </c>
      <c r="H773" s="16">
        <v>9.8099999999999987</v>
      </c>
    </row>
    <row r="774" spans="1:8" x14ac:dyDescent="0.35">
      <c r="A774" s="12">
        <v>773</v>
      </c>
      <c r="B774" s="15">
        <v>70</v>
      </c>
      <c r="C774" s="16">
        <v>70</v>
      </c>
      <c r="D774" s="16">
        <v>80</v>
      </c>
      <c r="E774" s="16">
        <v>9.6258273241126506</v>
      </c>
      <c r="F774" s="16">
        <v>1.5042183082055871</v>
      </c>
      <c r="G774" s="16">
        <v>1.1475520065014135</v>
      </c>
      <c r="H774" s="16">
        <v>9.81</v>
      </c>
    </row>
    <row r="775" spans="1:8" x14ac:dyDescent="0.35">
      <c r="A775" s="12">
        <v>774</v>
      </c>
      <c r="B775" s="15">
        <v>70</v>
      </c>
      <c r="C775" s="16">
        <v>70</v>
      </c>
      <c r="D775" s="16">
        <v>120</v>
      </c>
      <c r="E775" s="16">
        <v>6.406918641281119</v>
      </c>
      <c r="F775" s="16">
        <v>7.3396606131604667</v>
      </c>
      <c r="G775" s="16">
        <v>1.1475520065014135</v>
      </c>
      <c r="H775" s="16">
        <v>9.81</v>
      </c>
    </row>
    <row r="776" spans="1:8" x14ac:dyDescent="0.35">
      <c r="A776" s="12">
        <v>775</v>
      </c>
      <c r="B776" s="15">
        <v>70</v>
      </c>
      <c r="C776" s="16">
        <v>70</v>
      </c>
      <c r="D776" s="16">
        <v>160</v>
      </c>
      <c r="E776" s="16">
        <v>0.19014152122493813</v>
      </c>
      <c r="F776" s="16">
        <v>9.740794145976027</v>
      </c>
      <c r="G776" s="16">
        <v>1.1475520065014135</v>
      </c>
      <c r="H776" s="16">
        <v>9.81</v>
      </c>
    </row>
    <row r="777" spans="1:8" x14ac:dyDescent="0.35">
      <c r="A777" s="12">
        <v>776</v>
      </c>
      <c r="B777" s="15">
        <v>70</v>
      </c>
      <c r="C777" s="16">
        <v>70</v>
      </c>
      <c r="D777" s="16">
        <v>200</v>
      </c>
      <c r="E777" s="16">
        <v>-6.1156049298000132</v>
      </c>
      <c r="F777" s="16">
        <v>7.5841018410211465</v>
      </c>
      <c r="G777" s="16">
        <v>1.1475520065014135</v>
      </c>
      <c r="H777" s="16">
        <v>9.81</v>
      </c>
    </row>
    <row r="778" spans="1:8" x14ac:dyDescent="0.35">
      <c r="A778" s="12">
        <v>777</v>
      </c>
      <c r="B778" s="15">
        <v>70</v>
      </c>
      <c r="C778" s="16">
        <v>70</v>
      </c>
      <c r="D778" s="16">
        <v>240</v>
      </c>
      <c r="E778" s="16">
        <v>-9.5597918667935939</v>
      </c>
      <c r="F778" s="16">
        <v>1.8787239967492977</v>
      </c>
      <c r="G778" s="16">
        <v>1.1475520065014135</v>
      </c>
      <c r="H778" s="16">
        <v>9.81</v>
      </c>
    </row>
    <row r="779" spans="1:8" x14ac:dyDescent="0.35">
      <c r="A779" s="12">
        <v>778</v>
      </c>
      <c r="B779" s="15">
        <v>70</v>
      </c>
      <c r="C779" s="16">
        <v>70</v>
      </c>
      <c r="D779" s="16">
        <v>280</v>
      </c>
      <c r="E779" s="16">
        <v>-8.530845944062456</v>
      </c>
      <c r="F779" s="16">
        <v>-4.7057296852929973</v>
      </c>
      <c r="G779" s="16">
        <v>1.1475520065014135</v>
      </c>
      <c r="H779" s="16">
        <v>9.81</v>
      </c>
    </row>
    <row r="780" spans="1:8" x14ac:dyDescent="0.35">
      <c r="A780" s="12">
        <v>779</v>
      </c>
      <c r="B780" s="15">
        <v>70</v>
      </c>
      <c r="C780" s="16">
        <v>70</v>
      </c>
      <c r="D780" s="16">
        <v>320</v>
      </c>
      <c r="E780" s="16">
        <v>-3.5102223943126387</v>
      </c>
      <c r="F780" s="16">
        <v>-9.0883201492267318</v>
      </c>
      <c r="G780" s="16">
        <v>1.1475520065014135</v>
      </c>
      <c r="H780" s="16">
        <v>9.8099999999999987</v>
      </c>
    </row>
    <row r="781" spans="1:8" x14ac:dyDescent="0.35">
      <c r="A781" s="12">
        <v>780</v>
      </c>
      <c r="B781" s="15">
        <v>70</v>
      </c>
      <c r="C781" s="16">
        <v>70</v>
      </c>
      <c r="D781" s="16">
        <v>360</v>
      </c>
      <c r="E781" s="16">
        <v>3.1528732255124741</v>
      </c>
      <c r="F781" s="16">
        <v>-9.2183846099097622</v>
      </c>
      <c r="G781" s="16">
        <v>1.1475520065014135</v>
      </c>
      <c r="H781" s="16">
        <v>9.81</v>
      </c>
    </row>
    <row r="782" spans="1:8" x14ac:dyDescent="0.35">
      <c r="A782" s="12">
        <v>781</v>
      </c>
      <c r="B782" s="15">
        <v>70</v>
      </c>
      <c r="C782" s="16">
        <v>80</v>
      </c>
      <c r="D782" s="16">
        <v>0</v>
      </c>
      <c r="E782" s="16">
        <v>3.3042443114562943</v>
      </c>
      <c r="F782" s="16">
        <v>-9.2183846099097604</v>
      </c>
      <c r="G782" s="16">
        <v>0.58262742296220937</v>
      </c>
      <c r="H782" s="16">
        <v>9.8099999999999987</v>
      </c>
    </row>
    <row r="783" spans="1:8" x14ac:dyDescent="0.35">
      <c r="A783" s="12">
        <v>782</v>
      </c>
      <c r="B783" s="15">
        <v>70</v>
      </c>
      <c r="C783" s="16">
        <v>80</v>
      </c>
      <c r="D783" s="16">
        <v>40</v>
      </c>
      <c r="E783" s="16">
        <v>8.4566614020736637</v>
      </c>
      <c r="F783" s="16">
        <v>-4.9377650021735437</v>
      </c>
      <c r="G783" s="16">
        <v>0.58262742296220937</v>
      </c>
      <c r="H783" s="16">
        <v>9.8099999999999987</v>
      </c>
    </row>
    <row r="784" spans="1:8" x14ac:dyDescent="0.35">
      <c r="A784" s="12">
        <v>783</v>
      </c>
      <c r="B784" s="15">
        <v>70</v>
      </c>
      <c r="C784" s="16">
        <v>80</v>
      </c>
      <c r="D784" s="16">
        <v>80</v>
      </c>
      <c r="E784" s="16">
        <v>9.6521126373382575</v>
      </c>
      <c r="F784" s="16">
        <v>1.6532897272249363</v>
      </c>
      <c r="G784" s="16">
        <v>0.58262742296220937</v>
      </c>
      <c r="H784" s="16">
        <v>9.8099999999999987</v>
      </c>
    </row>
    <row r="785" spans="1:8" x14ac:dyDescent="0.35">
      <c r="A785" s="12">
        <v>784</v>
      </c>
      <c r="B785" s="15">
        <v>70</v>
      </c>
      <c r="C785" s="16">
        <v>80</v>
      </c>
      <c r="D785" s="16">
        <v>120</v>
      </c>
      <c r="E785" s="16">
        <v>6.3312330983092098</v>
      </c>
      <c r="F785" s="16">
        <v>7.4707518189862512</v>
      </c>
      <c r="G785" s="16">
        <v>0.58262742296220937</v>
      </c>
      <c r="H785" s="16">
        <v>9.81</v>
      </c>
    </row>
    <row r="786" spans="1:8" x14ac:dyDescent="0.35">
      <c r="A786" s="12">
        <v>785</v>
      </c>
      <c r="B786" s="15">
        <v>70</v>
      </c>
      <c r="C786" s="16">
        <v>80</v>
      </c>
      <c r="D786" s="16">
        <v>160</v>
      </c>
      <c r="E786" s="16">
        <v>4.7899228763182547E-2</v>
      </c>
      <c r="F786" s="16">
        <v>9.7925661064858947</v>
      </c>
      <c r="G786" s="16">
        <v>0.58262742296220937</v>
      </c>
      <c r="H786" s="16">
        <v>9.81</v>
      </c>
    </row>
    <row r="787" spans="1:8" x14ac:dyDescent="0.35">
      <c r="A787" s="12">
        <v>786</v>
      </c>
      <c r="B787" s="15">
        <v>70</v>
      </c>
      <c r="C787" s="16">
        <v>80</v>
      </c>
      <c r="D787" s="16">
        <v>200</v>
      </c>
      <c r="E787" s="16">
        <v>-6.2578472222617698</v>
      </c>
      <c r="F787" s="16">
        <v>7.5323298805112797</v>
      </c>
      <c r="G787" s="16">
        <v>0.58262742296220937</v>
      </c>
      <c r="H787" s="16">
        <v>9.81</v>
      </c>
    </row>
    <row r="788" spans="1:8" x14ac:dyDescent="0.35">
      <c r="A788" s="12">
        <v>787</v>
      </c>
      <c r="B788" s="15">
        <v>70</v>
      </c>
      <c r="C788" s="16">
        <v>80</v>
      </c>
      <c r="D788" s="16">
        <v>240</v>
      </c>
      <c r="E788" s="16">
        <v>-9.6354774097655032</v>
      </c>
      <c r="F788" s="16">
        <v>1.7476327909235136</v>
      </c>
      <c r="G788" s="16">
        <v>0.58262742296220937</v>
      </c>
      <c r="H788" s="16">
        <v>9.81</v>
      </c>
    </row>
    <row r="789" spans="1:8" x14ac:dyDescent="0.35">
      <c r="A789" s="12">
        <v>788</v>
      </c>
      <c r="B789" s="15">
        <v>70</v>
      </c>
      <c r="C789" s="16">
        <v>80</v>
      </c>
      <c r="D789" s="16">
        <v>280</v>
      </c>
      <c r="E789" s="16">
        <v>-8.5045606308368473</v>
      </c>
      <c r="F789" s="16">
        <v>-4.8548011043123473</v>
      </c>
      <c r="G789" s="16">
        <v>0.58262742296220937</v>
      </c>
      <c r="H789" s="16">
        <v>9.81</v>
      </c>
    </row>
    <row r="790" spans="1:8" x14ac:dyDescent="0.35">
      <c r="A790" s="12">
        <v>789</v>
      </c>
      <c r="B790" s="15">
        <v>70</v>
      </c>
      <c r="C790" s="16">
        <v>80</v>
      </c>
      <c r="D790" s="16">
        <v>320</v>
      </c>
      <c r="E790" s="16">
        <v>-3.3942654150764913</v>
      </c>
      <c r="F790" s="16">
        <v>-9.185619607736216</v>
      </c>
      <c r="G790" s="16">
        <v>0.58262742296220937</v>
      </c>
      <c r="H790" s="16">
        <v>9.81</v>
      </c>
    </row>
    <row r="791" spans="1:8" x14ac:dyDescent="0.35">
      <c r="A791" s="12">
        <v>790</v>
      </c>
      <c r="B791" s="15">
        <v>70</v>
      </c>
      <c r="C791" s="16">
        <v>80</v>
      </c>
      <c r="D791" s="16">
        <v>360</v>
      </c>
      <c r="E791" s="16">
        <v>3.304244311456292</v>
      </c>
      <c r="F791" s="16">
        <v>-9.2183846099097622</v>
      </c>
      <c r="G791" s="16">
        <v>0.58262742296220937</v>
      </c>
      <c r="H791" s="16">
        <v>9.81</v>
      </c>
    </row>
    <row r="792" spans="1:8" x14ac:dyDescent="0.35">
      <c r="A792" s="12">
        <v>791</v>
      </c>
      <c r="B792" s="15">
        <v>70</v>
      </c>
      <c r="C792" s="16">
        <v>90</v>
      </c>
      <c r="D792" s="16">
        <v>0</v>
      </c>
      <c r="E792" s="16">
        <v>3.3552176060248113</v>
      </c>
      <c r="F792" s="16">
        <v>-9.2183846099097604</v>
      </c>
      <c r="G792" s="16">
        <v>2.0544782508305651E-16</v>
      </c>
      <c r="H792" s="16">
        <v>9.81</v>
      </c>
    </row>
    <row r="793" spans="1:8" x14ac:dyDescent="0.35">
      <c r="A793" s="12">
        <v>792</v>
      </c>
      <c r="B793" s="15">
        <v>70</v>
      </c>
      <c r="C793" s="16">
        <v>90</v>
      </c>
      <c r="D793" s="16">
        <v>40</v>
      </c>
      <c r="E793" s="16">
        <v>8.4957092111253427</v>
      </c>
      <c r="F793" s="16">
        <v>-4.9049999999999994</v>
      </c>
      <c r="G793" s="16">
        <v>2.0544782508305651E-16</v>
      </c>
      <c r="H793" s="16">
        <v>9.8099999999999987</v>
      </c>
    </row>
    <row r="794" spans="1:8" x14ac:dyDescent="0.35">
      <c r="A794" s="12">
        <v>793</v>
      </c>
      <c r="B794" s="15">
        <v>70</v>
      </c>
      <c r="C794" s="16">
        <v>90</v>
      </c>
      <c r="D794" s="16">
        <v>80</v>
      </c>
      <c r="E794" s="16">
        <v>9.6609640570497604</v>
      </c>
      <c r="F794" s="16">
        <v>1.7034886229125872</v>
      </c>
      <c r="G794" s="16">
        <v>2.0544782508305651E-16</v>
      </c>
      <c r="H794" s="16">
        <v>9.81</v>
      </c>
    </row>
    <row r="795" spans="1:8" x14ac:dyDescent="0.35">
      <c r="A795" s="12">
        <v>794</v>
      </c>
      <c r="B795" s="15">
        <v>70</v>
      </c>
      <c r="C795" s="16">
        <v>90</v>
      </c>
      <c r="D795" s="16">
        <v>120</v>
      </c>
      <c r="E795" s="16">
        <v>6.3057464510249517</v>
      </c>
      <c r="F795" s="16">
        <v>7.5148959869971739</v>
      </c>
      <c r="G795" s="16">
        <v>2.0544782508305651E-16</v>
      </c>
      <c r="H795" s="16">
        <v>9.81</v>
      </c>
    </row>
    <row r="796" spans="1:8" x14ac:dyDescent="0.35">
      <c r="A796" s="12">
        <v>795</v>
      </c>
      <c r="B796" s="15">
        <v>70</v>
      </c>
      <c r="C796" s="16">
        <v>90</v>
      </c>
      <c r="D796" s="16">
        <v>160</v>
      </c>
      <c r="E796" s="16">
        <v>6.5618237721992668E-16</v>
      </c>
      <c r="F796" s="16">
        <v>9.8099999999999987</v>
      </c>
      <c r="G796" s="16">
        <v>2.0544782508305651E-16</v>
      </c>
      <c r="H796" s="16">
        <v>9.8099999999999987</v>
      </c>
    </row>
    <row r="797" spans="1:8" x14ac:dyDescent="0.35">
      <c r="A797" s="12">
        <v>796</v>
      </c>
      <c r="B797" s="15">
        <v>70</v>
      </c>
      <c r="C797" s="16">
        <v>90</v>
      </c>
      <c r="D797" s="16">
        <v>200</v>
      </c>
      <c r="E797" s="16">
        <v>-6.3057464510249517</v>
      </c>
      <c r="F797" s="16">
        <v>7.5148959869971748</v>
      </c>
      <c r="G797" s="16">
        <v>2.0544782508305651E-16</v>
      </c>
      <c r="H797" s="16">
        <v>9.81</v>
      </c>
    </row>
    <row r="798" spans="1:8" x14ac:dyDescent="0.35">
      <c r="A798" s="12">
        <v>797</v>
      </c>
      <c r="B798" s="15">
        <v>70</v>
      </c>
      <c r="C798" s="16">
        <v>90</v>
      </c>
      <c r="D798" s="16">
        <v>240</v>
      </c>
      <c r="E798" s="16">
        <v>-9.6609640570497604</v>
      </c>
      <c r="F798" s="16">
        <v>1.7034886229125907</v>
      </c>
      <c r="G798" s="16">
        <v>2.0544782508305651E-16</v>
      </c>
      <c r="H798" s="16">
        <v>9.81</v>
      </c>
    </row>
    <row r="799" spans="1:8" x14ac:dyDescent="0.35">
      <c r="A799" s="12">
        <v>798</v>
      </c>
      <c r="B799" s="15">
        <v>70</v>
      </c>
      <c r="C799" s="16">
        <v>90</v>
      </c>
      <c r="D799" s="16">
        <v>280</v>
      </c>
      <c r="E799" s="16">
        <v>-8.4957092111253445</v>
      </c>
      <c r="F799" s="16">
        <v>-4.9049999999999976</v>
      </c>
      <c r="G799" s="16">
        <v>2.0544782508305651E-16</v>
      </c>
      <c r="H799" s="16">
        <v>9.81</v>
      </c>
    </row>
    <row r="800" spans="1:8" x14ac:dyDescent="0.35">
      <c r="A800" s="12">
        <v>799</v>
      </c>
      <c r="B800" s="15">
        <v>70</v>
      </c>
      <c r="C800" s="16">
        <v>90</v>
      </c>
      <c r="D800" s="16">
        <v>320</v>
      </c>
      <c r="E800" s="16">
        <v>-3.3552176060248118</v>
      </c>
      <c r="F800" s="16">
        <v>-9.2183846099097604</v>
      </c>
      <c r="G800" s="16">
        <v>2.0544782508305651E-16</v>
      </c>
      <c r="H800" s="16">
        <v>9.81</v>
      </c>
    </row>
    <row r="801" spans="1:8" x14ac:dyDescent="0.35">
      <c r="A801" s="12">
        <v>800</v>
      </c>
      <c r="B801" s="15">
        <v>70</v>
      </c>
      <c r="C801" s="16">
        <v>90</v>
      </c>
      <c r="D801" s="16">
        <v>360</v>
      </c>
      <c r="E801" s="16">
        <v>3.3552176060248091</v>
      </c>
      <c r="F801" s="16">
        <v>-9.2183846099097622</v>
      </c>
      <c r="G801" s="16">
        <v>2.0544782508305651E-16</v>
      </c>
      <c r="H801" s="16">
        <v>9.81</v>
      </c>
    </row>
    <row r="802" spans="1:8" x14ac:dyDescent="0.35">
      <c r="A802" s="12">
        <v>801</v>
      </c>
      <c r="B802" s="15">
        <v>80</v>
      </c>
      <c r="C802" s="16">
        <v>0</v>
      </c>
      <c r="D802" s="16">
        <v>0</v>
      </c>
      <c r="E802" s="16">
        <v>0</v>
      </c>
      <c r="F802" s="16">
        <v>-9.6609640570497604</v>
      </c>
      <c r="G802" s="16">
        <v>1.7034886229125874</v>
      </c>
      <c r="H802" s="16">
        <v>9.81</v>
      </c>
    </row>
    <row r="803" spans="1:8" x14ac:dyDescent="0.35">
      <c r="A803" s="12">
        <v>802</v>
      </c>
      <c r="B803" s="15">
        <v>80</v>
      </c>
      <c r="C803" s="16">
        <v>0</v>
      </c>
      <c r="D803" s="16">
        <v>40</v>
      </c>
      <c r="E803" s="16">
        <v>6.2099479934985871</v>
      </c>
      <c r="F803" s="16">
        <v>-7.4007278310751463</v>
      </c>
      <c r="G803" s="16">
        <v>1.7034886229125874</v>
      </c>
      <c r="H803" s="16">
        <v>9.81</v>
      </c>
    </row>
    <row r="804" spans="1:8" x14ac:dyDescent="0.35">
      <c r="A804" s="12">
        <v>803</v>
      </c>
      <c r="B804" s="15">
        <v>80</v>
      </c>
      <c r="C804" s="16">
        <v>0</v>
      </c>
      <c r="D804" s="16">
        <v>80</v>
      </c>
      <c r="E804" s="16">
        <v>9.5141923049548804</v>
      </c>
      <c r="F804" s="16">
        <v>-1.6776088030124057</v>
      </c>
      <c r="G804" s="16">
        <v>1.7034886229125874</v>
      </c>
      <c r="H804" s="16">
        <v>9.81</v>
      </c>
    </row>
    <row r="805" spans="1:8" x14ac:dyDescent="0.35">
      <c r="A805" s="12">
        <v>804</v>
      </c>
      <c r="B805" s="15">
        <v>80</v>
      </c>
      <c r="C805" s="16">
        <v>0</v>
      </c>
      <c r="D805" s="16">
        <v>120</v>
      </c>
      <c r="E805" s="16">
        <v>8.3666402984534685</v>
      </c>
      <c r="F805" s="16">
        <v>4.8304820285248784</v>
      </c>
      <c r="G805" s="16">
        <v>1.7034886229125874</v>
      </c>
      <c r="H805" s="16">
        <v>9.81</v>
      </c>
    </row>
    <row r="806" spans="1:8" x14ac:dyDescent="0.35">
      <c r="A806" s="12">
        <v>805</v>
      </c>
      <c r="B806" s="15">
        <v>80</v>
      </c>
      <c r="C806" s="16">
        <v>0</v>
      </c>
      <c r="D806" s="16">
        <v>160</v>
      </c>
      <c r="E806" s="16">
        <v>3.3042443114562952</v>
      </c>
      <c r="F806" s="16">
        <v>9.0783366340875524</v>
      </c>
      <c r="G806" s="16">
        <v>1.7034886229125874</v>
      </c>
      <c r="H806" s="16">
        <v>9.81</v>
      </c>
    </row>
    <row r="807" spans="1:8" x14ac:dyDescent="0.35">
      <c r="A807" s="12">
        <v>806</v>
      </c>
      <c r="B807" s="15">
        <v>80</v>
      </c>
      <c r="C807" s="16">
        <v>0</v>
      </c>
      <c r="D807" s="16">
        <v>200</v>
      </c>
      <c r="E807" s="16">
        <v>-3.3042443114562929</v>
      </c>
      <c r="F807" s="16">
        <v>9.0783366340875524</v>
      </c>
      <c r="G807" s="16">
        <v>1.7034886229125874</v>
      </c>
      <c r="H807" s="16">
        <v>9.81</v>
      </c>
    </row>
    <row r="808" spans="1:8" x14ac:dyDescent="0.35">
      <c r="A808" s="12">
        <v>807</v>
      </c>
      <c r="B808" s="15">
        <v>80</v>
      </c>
      <c r="C808" s="16">
        <v>0</v>
      </c>
      <c r="D808" s="16">
        <v>240</v>
      </c>
      <c r="E808" s="16">
        <v>-8.3666402984534667</v>
      </c>
      <c r="F808" s="16">
        <v>4.8304820285248846</v>
      </c>
      <c r="G808" s="16">
        <v>1.7034886229125874</v>
      </c>
      <c r="H808" s="16">
        <v>9.81</v>
      </c>
    </row>
    <row r="809" spans="1:8" x14ac:dyDescent="0.35">
      <c r="A809" s="12">
        <v>808</v>
      </c>
      <c r="B809" s="15">
        <v>80</v>
      </c>
      <c r="C809" s="16">
        <v>0</v>
      </c>
      <c r="D809" s="16">
        <v>280</v>
      </c>
      <c r="E809" s="16">
        <v>-9.5141923049548804</v>
      </c>
      <c r="F809" s="16">
        <v>-1.6776088030124017</v>
      </c>
      <c r="G809" s="16">
        <v>1.7034886229125874</v>
      </c>
      <c r="H809" s="16">
        <v>9.81</v>
      </c>
    </row>
    <row r="810" spans="1:8" x14ac:dyDescent="0.35">
      <c r="A810" s="12">
        <v>809</v>
      </c>
      <c r="B810" s="15">
        <v>80</v>
      </c>
      <c r="C810" s="16">
        <v>0</v>
      </c>
      <c r="D810" s="16">
        <v>320</v>
      </c>
      <c r="E810" s="16">
        <v>-6.2099479934985906</v>
      </c>
      <c r="F810" s="16">
        <v>-7.4007278310751445</v>
      </c>
      <c r="G810" s="16">
        <v>1.7034886229125874</v>
      </c>
      <c r="H810" s="16">
        <v>9.81</v>
      </c>
    </row>
    <row r="811" spans="1:8" x14ac:dyDescent="0.35">
      <c r="A811" s="12">
        <v>810</v>
      </c>
      <c r="B811" s="15">
        <v>80</v>
      </c>
      <c r="C811" s="16">
        <v>0</v>
      </c>
      <c r="D811" s="16">
        <v>360</v>
      </c>
      <c r="E811" s="16">
        <v>-2.3662537418287234E-15</v>
      </c>
      <c r="F811" s="16">
        <v>-9.6609640570497604</v>
      </c>
      <c r="G811" s="16">
        <v>1.7034886229125874</v>
      </c>
      <c r="H811" s="16">
        <v>9.81</v>
      </c>
    </row>
    <row r="812" spans="1:8" x14ac:dyDescent="0.35">
      <c r="A812" s="12">
        <v>811</v>
      </c>
      <c r="B812" s="15">
        <v>80</v>
      </c>
      <c r="C812" s="16">
        <v>10</v>
      </c>
      <c r="D812" s="16">
        <v>0</v>
      </c>
      <c r="E812" s="16">
        <v>0.2958076950451195</v>
      </c>
      <c r="F812" s="16">
        <v>-9.6609640570497604</v>
      </c>
      <c r="G812" s="16">
        <v>1.6776088030124057</v>
      </c>
      <c r="H812" s="16">
        <v>9.8099999999999987</v>
      </c>
    </row>
    <row r="813" spans="1:8" x14ac:dyDescent="0.35">
      <c r="A813" s="12">
        <v>812</v>
      </c>
      <c r="B813" s="15">
        <v>80</v>
      </c>
      <c r="C813" s="16">
        <v>10</v>
      </c>
      <c r="D813" s="16">
        <v>40</v>
      </c>
      <c r="E813" s="16">
        <v>6.4365498345197345</v>
      </c>
      <c r="F813" s="16">
        <v>-7.2105863098502097</v>
      </c>
      <c r="G813" s="16">
        <v>1.6776088030124057</v>
      </c>
      <c r="H813" s="16">
        <v>9.81</v>
      </c>
    </row>
    <row r="814" spans="1:8" x14ac:dyDescent="0.35">
      <c r="A814" s="12">
        <v>813</v>
      </c>
      <c r="B814" s="15">
        <v>80</v>
      </c>
      <c r="C814" s="16">
        <v>10</v>
      </c>
      <c r="D814" s="16">
        <v>80</v>
      </c>
      <c r="E814" s="16">
        <v>9.5655587721393207</v>
      </c>
      <c r="F814" s="16">
        <v>-1.386295091531301</v>
      </c>
      <c r="G814" s="16">
        <v>1.6776088030124057</v>
      </c>
      <c r="H814" s="16">
        <v>9.81</v>
      </c>
    </row>
    <row r="815" spans="1:8" x14ac:dyDescent="0.35">
      <c r="A815" s="12">
        <v>814</v>
      </c>
      <c r="B815" s="15">
        <v>80</v>
      </c>
      <c r="C815" s="16">
        <v>10</v>
      </c>
      <c r="D815" s="16">
        <v>120</v>
      </c>
      <c r="E815" s="16">
        <v>8.2187364509309102</v>
      </c>
      <c r="F815" s="16">
        <v>5.0866590070688726</v>
      </c>
      <c r="G815" s="16">
        <v>1.6776088030124057</v>
      </c>
      <c r="H815" s="16">
        <v>9.81</v>
      </c>
    </row>
    <row r="816" spans="1:8" x14ac:dyDescent="0.35">
      <c r="A816" s="12">
        <v>815</v>
      </c>
      <c r="B816" s="15">
        <v>80</v>
      </c>
      <c r="C816" s="16">
        <v>10</v>
      </c>
      <c r="D816" s="16">
        <v>160</v>
      </c>
      <c r="E816" s="16">
        <v>3.0262760032507079</v>
      </c>
      <c r="F816" s="16">
        <v>9.1795088243437188</v>
      </c>
      <c r="G816" s="16">
        <v>1.6776088030124057</v>
      </c>
      <c r="H816" s="16">
        <v>9.81</v>
      </c>
    </row>
    <row r="817" spans="1:8" x14ac:dyDescent="0.35">
      <c r="A817" s="12">
        <v>816</v>
      </c>
      <c r="B817" s="15">
        <v>80</v>
      </c>
      <c r="C817" s="16">
        <v>10</v>
      </c>
      <c r="D817" s="16">
        <v>200</v>
      </c>
      <c r="E817" s="16">
        <v>-3.5822126196618798</v>
      </c>
      <c r="F817" s="16">
        <v>8.977164443831386</v>
      </c>
      <c r="G817" s="16">
        <v>1.6776088030124057</v>
      </c>
      <c r="H817" s="16">
        <v>9.81</v>
      </c>
    </row>
    <row r="818" spans="1:8" x14ac:dyDescent="0.35">
      <c r="A818" s="12">
        <v>817</v>
      </c>
      <c r="B818" s="15">
        <v>80</v>
      </c>
      <c r="C818" s="16">
        <v>10</v>
      </c>
      <c r="D818" s="16">
        <v>240</v>
      </c>
      <c r="E818" s="16">
        <v>-8.5145441459760267</v>
      </c>
      <c r="F818" s="16">
        <v>4.5743050499808913</v>
      </c>
      <c r="G818" s="16">
        <v>1.6776088030124057</v>
      </c>
      <c r="H818" s="16">
        <v>9.81</v>
      </c>
    </row>
    <row r="819" spans="1:8" x14ac:dyDescent="0.35">
      <c r="A819" s="12">
        <v>818</v>
      </c>
      <c r="B819" s="15">
        <v>80</v>
      </c>
      <c r="C819" s="16">
        <v>10</v>
      </c>
      <c r="D819" s="16">
        <v>280</v>
      </c>
      <c r="E819" s="16">
        <v>-9.462825837770442</v>
      </c>
      <c r="F819" s="16">
        <v>-1.9689225144935061</v>
      </c>
      <c r="G819" s="16">
        <v>1.6776088030124057</v>
      </c>
      <c r="H819" s="16">
        <v>9.81</v>
      </c>
    </row>
    <row r="820" spans="1:8" x14ac:dyDescent="0.35">
      <c r="A820" s="12">
        <v>819</v>
      </c>
      <c r="B820" s="15">
        <v>80</v>
      </c>
      <c r="C820" s="16">
        <v>10</v>
      </c>
      <c r="D820" s="16">
        <v>320</v>
      </c>
      <c r="E820" s="16">
        <v>-5.9833461524774432</v>
      </c>
      <c r="F820" s="16">
        <v>-7.5908693523000812</v>
      </c>
      <c r="G820" s="16">
        <v>1.6776088030124057</v>
      </c>
      <c r="H820" s="16">
        <v>9.81</v>
      </c>
    </row>
    <row r="821" spans="1:8" x14ac:dyDescent="0.35">
      <c r="A821" s="12">
        <v>820</v>
      </c>
      <c r="B821" s="15">
        <v>80</v>
      </c>
      <c r="C821" s="16">
        <v>10</v>
      </c>
      <c r="D821" s="16">
        <v>360</v>
      </c>
      <c r="E821" s="16">
        <v>0.29580769504511711</v>
      </c>
      <c r="F821" s="16">
        <v>-9.6609640570497604</v>
      </c>
      <c r="G821" s="16">
        <v>1.6776088030124057</v>
      </c>
      <c r="H821" s="16">
        <v>9.8099999999999987</v>
      </c>
    </row>
    <row r="822" spans="1:8" x14ac:dyDescent="0.35">
      <c r="A822" s="12">
        <v>821</v>
      </c>
      <c r="B822" s="15">
        <v>80</v>
      </c>
      <c r="C822" s="16">
        <v>20</v>
      </c>
      <c r="D822" s="16">
        <v>0</v>
      </c>
      <c r="E822" s="16">
        <v>0.58262742296220915</v>
      </c>
      <c r="F822" s="16">
        <v>-9.6609640570497604</v>
      </c>
      <c r="G822" s="16">
        <v>1.6007556885437075</v>
      </c>
      <c r="H822" s="16">
        <v>9.81</v>
      </c>
    </row>
    <row r="823" spans="1:8" x14ac:dyDescent="0.35">
      <c r="A823" s="12">
        <v>822</v>
      </c>
      <c r="B823" s="15">
        <v>80</v>
      </c>
      <c r="C823" s="16">
        <v>20</v>
      </c>
      <c r="D823" s="16">
        <v>40</v>
      </c>
      <c r="E823" s="16">
        <v>6.6562664932675171</v>
      </c>
      <c r="F823" s="16">
        <v>-7.0262221425314397</v>
      </c>
      <c r="G823" s="16">
        <v>1.6007556885437075</v>
      </c>
      <c r="H823" s="16">
        <v>9.81</v>
      </c>
    </row>
    <row r="824" spans="1:8" x14ac:dyDescent="0.35">
      <c r="A824" s="12">
        <v>823</v>
      </c>
      <c r="B824" s="15">
        <v>80</v>
      </c>
      <c r="C824" s="16">
        <v>20</v>
      </c>
      <c r="D824" s="16">
        <v>80</v>
      </c>
      <c r="E824" s="16">
        <v>9.6153644952110469</v>
      </c>
      <c r="F824" s="16">
        <v>-1.103832799761699</v>
      </c>
      <c r="G824" s="16">
        <v>1.6007556885437075</v>
      </c>
      <c r="H824" s="16">
        <v>9.8099999999999987</v>
      </c>
    </row>
    <row r="825" spans="1:8" x14ac:dyDescent="0.35">
      <c r="A825" s="12">
        <v>824</v>
      </c>
      <c r="B825" s="15">
        <v>80</v>
      </c>
      <c r="C825" s="16">
        <v>20</v>
      </c>
      <c r="D825" s="16">
        <v>120</v>
      </c>
      <c r="E825" s="16">
        <v>8.0753265869723645</v>
      </c>
      <c r="F825" s="16">
        <v>5.3350521777516127</v>
      </c>
      <c r="G825" s="16">
        <v>1.6007556885437075</v>
      </c>
      <c r="H825" s="16">
        <v>9.81</v>
      </c>
    </row>
    <row r="826" spans="1:8" x14ac:dyDescent="0.35">
      <c r="A826" s="12">
        <v>825</v>
      </c>
      <c r="B826" s="15">
        <v>80</v>
      </c>
      <c r="C826" s="16">
        <v>20</v>
      </c>
      <c r="D826" s="16">
        <v>160</v>
      </c>
      <c r="E826" s="16">
        <v>2.756753621431197</v>
      </c>
      <c r="F826" s="16">
        <v>9.2776069487945509</v>
      </c>
      <c r="G826" s="16">
        <v>1.6007556885437075</v>
      </c>
      <c r="H826" s="16">
        <v>9.81</v>
      </c>
    </row>
    <row r="827" spans="1:8" x14ac:dyDescent="0.35">
      <c r="A827" s="12">
        <v>826</v>
      </c>
      <c r="B827" s="15">
        <v>80</v>
      </c>
      <c r="C827" s="16">
        <v>20</v>
      </c>
      <c r="D827" s="16">
        <v>200</v>
      </c>
      <c r="E827" s="16">
        <v>-3.8517350014813911</v>
      </c>
      <c r="F827" s="16">
        <v>8.8790663193805521</v>
      </c>
      <c r="G827" s="16">
        <v>1.6007556885437075</v>
      </c>
      <c r="H827" s="16">
        <v>9.81</v>
      </c>
    </row>
    <row r="828" spans="1:8" x14ac:dyDescent="0.35">
      <c r="A828" s="12">
        <v>827</v>
      </c>
      <c r="B828" s="15">
        <v>80</v>
      </c>
      <c r="C828" s="16">
        <v>20</v>
      </c>
      <c r="D828" s="16">
        <v>240</v>
      </c>
      <c r="E828" s="16">
        <v>-8.6579540099345724</v>
      </c>
      <c r="F828" s="16">
        <v>4.3259118792981512</v>
      </c>
      <c r="G828" s="16">
        <v>1.6007556885437075</v>
      </c>
      <c r="H828" s="16">
        <v>9.8100000000000023</v>
      </c>
    </row>
    <row r="829" spans="1:8" x14ac:dyDescent="0.35">
      <c r="A829" s="12">
        <v>828</v>
      </c>
      <c r="B829" s="15">
        <v>80</v>
      </c>
      <c r="C829" s="16">
        <v>20</v>
      </c>
      <c r="D829" s="16">
        <v>280</v>
      </c>
      <c r="E829" s="16">
        <v>-9.413020114698714</v>
      </c>
      <c r="F829" s="16">
        <v>-2.2513848062631081</v>
      </c>
      <c r="G829" s="16">
        <v>1.6007556885437075</v>
      </c>
      <c r="H829" s="16">
        <v>9.81</v>
      </c>
    </row>
    <row r="830" spans="1:8" x14ac:dyDescent="0.35">
      <c r="A830" s="12">
        <v>829</v>
      </c>
      <c r="B830" s="15">
        <v>80</v>
      </c>
      <c r="C830" s="16">
        <v>20</v>
      </c>
      <c r="D830" s="16">
        <v>320</v>
      </c>
      <c r="E830" s="16">
        <v>-5.7636294937296597</v>
      </c>
      <c r="F830" s="16">
        <v>-7.7752335196188511</v>
      </c>
      <c r="G830" s="16">
        <v>1.6007556885437075</v>
      </c>
      <c r="H830" s="16">
        <v>9.81</v>
      </c>
    </row>
    <row r="831" spans="1:8" x14ac:dyDescent="0.35">
      <c r="A831" s="12">
        <v>830</v>
      </c>
      <c r="B831" s="15">
        <v>80</v>
      </c>
      <c r="C831" s="16">
        <v>20</v>
      </c>
      <c r="D831" s="16">
        <v>360</v>
      </c>
      <c r="E831" s="16">
        <v>0.58262742296220682</v>
      </c>
      <c r="F831" s="16">
        <v>-9.6609640570497604</v>
      </c>
      <c r="G831" s="16">
        <v>1.6007556885437075</v>
      </c>
      <c r="H831" s="16">
        <v>9.81</v>
      </c>
    </row>
    <row r="832" spans="1:8" x14ac:dyDescent="0.35">
      <c r="A832" s="12">
        <v>831</v>
      </c>
      <c r="B832" s="15">
        <v>80</v>
      </c>
      <c r="C832" s="16">
        <v>30</v>
      </c>
      <c r="D832" s="16">
        <v>0</v>
      </c>
      <c r="E832" s="16">
        <v>0.85174431145629359</v>
      </c>
      <c r="F832" s="16">
        <v>-9.6609640570497604</v>
      </c>
      <c r="G832" s="16">
        <v>1.4752644225000708</v>
      </c>
      <c r="H832" s="16">
        <v>9.8099999999999987</v>
      </c>
    </row>
    <row r="833" spans="1:8" x14ac:dyDescent="0.35">
      <c r="A833" s="12">
        <v>832</v>
      </c>
      <c r="B833" s="15">
        <v>80</v>
      </c>
      <c r="C833" s="16">
        <v>30</v>
      </c>
      <c r="D833" s="16">
        <v>40</v>
      </c>
      <c r="E833" s="16">
        <v>6.8624219902478805</v>
      </c>
      <c r="F833" s="16">
        <v>-6.853237141050049</v>
      </c>
      <c r="G833" s="16">
        <v>1.4752644225000708</v>
      </c>
      <c r="H833" s="16">
        <v>9.81</v>
      </c>
    </row>
    <row r="834" spans="1:8" x14ac:dyDescent="0.35">
      <c r="A834" s="12">
        <v>833</v>
      </c>
      <c r="B834" s="15">
        <v>80</v>
      </c>
      <c r="C834" s="16">
        <v>30</v>
      </c>
      <c r="D834" s="16">
        <v>80</v>
      </c>
      <c r="E834" s="16">
        <v>9.6620961524774405</v>
      </c>
      <c r="F834" s="16">
        <v>-0.83880440150620283</v>
      </c>
      <c r="G834" s="16">
        <v>1.4752644225000708</v>
      </c>
      <c r="H834" s="16">
        <v>9.81</v>
      </c>
    </row>
    <row r="835" spans="1:8" x14ac:dyDescent="0.35">
      <c r="A835" s="12">
        <v>834</v>
      </c>
      <c r="B835" s="15">
        <v>80</v>
      </c>
      <c r="C835" s="16">
        <v>30</v>
      </c>
      <c r="D835" s="16">
        <v>120</v>
      </c>
      <c r="E835" s="16">
        <v>7.9407681427253216</v>
      </c>
      <c r="F835" s="16">
        <v>5.5681142397749133</v>
      </c>
      <c r="G835" s="16">
        <v>1.4752644225000708</v>
      </c>
      <c r="H835" s="16">
        <v>9.8099999999999987</v>
      </c>
    </row>
    <row r="836" spans="1:8" x14ac:dyDescent="0.35">
      <c r="A836" s="12">
        <v>835</v>
      </c>
      <c r="B836" s="15">
        <v>80</v>
      </c>
      <c r="C836" s="16">
        <v>30</v>
      </c>
      <c r="D836" s="16">
        <v>160</v>
      </c>
      <c r="E836" s="16">
        <v>2.5038664671844413</v>
      </c>
      <c r="F836" s="16">
        <v>9.3696503455686564</v>
      </c>
      <c r="G836" s="16">
        <v>1.4752644225000708</v>
      </c>
      <c r="H836" s="16">
        <v>9.81</v>
      </c>
    </row>
    <row r="837" spans="1:8" x14ac:dyDescent="0.35">
      <c r="A837" s="12">
        <v>836</v>
      </c>
      <c r="B837" s="15">
        <v>80</v>
      </c>
      <c r="C837" s="16">
        <v>30</v>
      </c>
      <c r="D837" s="16">
        <v>200</v>
      </c>
      <c r="E837" s="16">
        <v>-4.1046221557281459</v>
      </c>
      <c r="F837" s="16">
        <v>8.7870229226064485</v>
      </c>
      <c r="G837" s="16">
        <v>1.4752644225000708</v>
      </c>
      <c r="H837" s="16">
        <v>9.81</v>
      </c>
    </row>
    <row r="838" spans="1:8" x14ac:dyDescent="0.35">
      <c r="A838" s="12">
        <v>837</v>
      </c>
      <c r="B838" s="15">
        <v>80</v>
      </c>
      <c r="C838" s="16">
        <v>30</v>
      </c>
      <c r="D838" s="16">
        <v>240</v>
      </c>
      <c r="E838" s="16">
        <v>-8.7925124541816135</v>
      </c>
      <c r="F838" s="16">
        <v>4.0928498172748498</v>
      </c>
      <c r="G838" s="16">
        <v>1.4752644225000708</v>
      </c>
      <c r="H838" s="16">
        <v>9.81</v>
      </c>
    </row>
    <row r="839" spans="1:8" x14ac:dyDescent="0.35">
      <c r="A839" s="12">
        <v>838</v>
      </c>
      <c r="B839" s="15">
        <v>80</v>
      </c>
      <c r="C839" s="16">
        <v>30</v>
      </c>
      <c r="D839" s="16">
        <v>280</v>
      </c>
      <c r="E839" s="16">
        <v>-9.3662884574323222</v>
      </c>
      <c r="F839" s="16">
        <v>-2.5164132045186047</v>
      </c>
      <c r="G839" s="16">
        <v>1.4752644225000708</v>
      </c>
      <c r="H839" s="16">
        <v>9.81</v>
      </c>
    </row>
    <row r="840" spans="1:8" x14ac:dyDescent="0.35">
      <c r="A840" s="12">
        <v>839</v>
      </c>
      <c r="B840" s="15">
        <v>80</v>
      </c>
      <c r="C840" s="16">
        <v>30</v>
      </c>
      <c r="D840" s="16">
        <v>320</v>
      </c>
      <c r="E840" s="16">
        <v>-5.5574739967492972</v>
      </c>
      <c r="F840" s="16">
        <v>-7.9482185211002436</v>
      </c>
      <c r="G840" s="16">
        <v>1.4752644225000708</v>
      </c>
      <c r="H840" s="16">
        <v>9.81</v>
      </c>
    </row>
    <row r="841" spans="1:8" x14ac:dyDescent="0.35">
      <c r="A841" s="12">
        <v>840</v>
      </c>
      <c r="B841" s="15">
        <v>80</v>
      </c>
      <c r="C841" s="16">
        <v>30</v>
      </c>
      <c r="D841" s="16">
        <v>360</v>
      </c>
      <c r="E841" s="16">
        <v>0.85174431145629126</v>
      </c>
      <c r="F841" s="16">
        <v>-9.6609640570497604</v>
      </c>
      <c r="G841" s="16">
        <v>1.4752644225000708</v>
      </c>
      <c r="H841" s="16">
        <v>9.8099999999999987</v>
      </c>
    </row>
    <row r="842" spans="1:8" x14ac:dyDescent="0.35">
      <c r="A842" s="12">
        <v>841</v>
      </c>
      <c r="B842" s="15">
        <v>80</v>
      </c>
      <c r="C842" s="16">
        <v>40</v>
      </c>
      <c r="D842" s="16">
        <v>0</v>
      </c>
      <c r="E842" s="16">
        <v>1.0949813800501964</v>
      </c>
      <c r="F842" s="16">
        <v>-9.6609640570497604</v>
      </c>
      <c r="G842" s="16">
        <v>1.3049479934985877</v>
      </c>
      <c r="H842" s="16">
        <v>9.81</v>
      </c>
    </row>
    <row r="843" spans="1:8" x14ac:dyDescent="0.35">
      <c r="A843" s="12">
        <v>842</v>
      </c>
      <c r="B843" s="15">
        <v>80</v>
      </c>
      <c r="C843" s="16">
        <v>40</v>
      </c>
      <c r="D843" s="16">
        <v>40</v>
      </c>
      <c r="E843" s="16">
        <v>7.0487523950047901</v>
      </c>
      <c r="F843" s="16">
        <v>-6.6968873671414135</v>
      </c>
      <c r="G843" s="16">
        <v>1.3049479934985877</v>
      </c>
      <c r="H843" s="16">
        <v>9.81</v>
      </c>
    </row>
    <row r="844" spans="1:8" x14ac:dyDescent="0.35">
      <c r="A844" s="12">
        <v>843</v>
      </c>
      <c r="B844" s="15">
        <v>80</v>
      </c>
      <c r="C844" s="16">
        <v>40</v>
      </c>
      <c r="D844" s="16">
        <v>80</v>
      </c>
      <c r="E844" s="16">
        <v>9.704333826179818</v>
      </c>
      <c r="F844" s="16">
        <v>-0.59926265053496497</v>
      </c>
      <c r="G844" s="16">
        <v>1.3049479934985877</v>
      </c>
      <c r="H844" s="16">
        <v>9.81</v>
      </c>
    </row>
    <row r="845" spans="1:8" x14ac:dyDescent="0.35">
      <c r="A845" s="12">
        <v>844</v>
      </c>
      <c r="B845" s="15">
        <v>80</v>
      </c>
      <c r="C845" s="16">
        <v>40</v>
      </c>
      <c r="D845" s="16">
        <v>120</v>
      </c>
      <c r="E845" s="16">
        <v>7.8191496084283711</v>
      </c>
      <c r="F845" s="16">
        <v>5.7787637203192919</v>
      </c>
      <c r="G845" s="16">
        <v>1.3049479934985877</v>
      </c>
      <c r="H845" s="16">
        <v>9.81</v>
      </c>
    </row>
    <row r="846" spans="1:8" x14ac:dyDescent="0.35">
      <c r="A846" s="12">
        <v>845</v>
      </c>
      <c r="B846" s="15">
        <v>80</v>
      </c>
      <c r="C846" s="16">
        <v>40</v>
      </c>
      <c r="D846" s="16">
        <v>160</v>
      </c>
      <c r="E846" s="16">
        <v>2.275298388725155</v>
      </c>
      <c r="F846" s="16">
        <v>9.452842322631259</v>
      </c>
      <c r="G846" s="16">
        <v>1.3049479934985877</v>
      </c>
      <c r="H846" s="16">
        <v>9.81</v>
      </c>
    </row>
    <row r="847" spans="1:8" x14ac:dyDescent="0.35">
      <c r="A847" s="12">
        <v>846</v>
      </c>
      <c r="B847" s="15">
        <v>80</v>
      </c>
      <c r="C847" s="16">
        <v>40</v>
      </c>
      <c r="D847" s="16">
        <v>200</v>
      </c>
      <c r="E847" s="16">
        <v>-4.3331902341874331</v>
      </c>
      <c r="F847" s="16">
        <v>8.7038309455438458</v>
      </c>
      <c r="G847" s="16">
        <v>1.3049479934985877</v>
      </c>
      <c r="H847" s="16">
        <v>9.81</v>
      </c>
    </row>
    <row r="848" spans="1:8" x14ac:dyDescent="0.35">
      <c r="A848" s="12">
        <v>847</v>
      </c>
      <c r="B848" s="15">
        <v>80</v>
      </c>
      <c r="C848" s="16">
        <v>40</v>
      </c>
      <c r="D848" s="16">
        <v>240</v>
      </c>
      <c r="E848" s="16">
        <v>-8.9141309884785649</v>
      </c>
      <c r="F848" s="16">
        <v>3.882200336730472</v>
      </c>
      <c r="G848" s="16">
        <v>1.3049479934985877</v>
      </c>
      <c r="H848" s="16">
        <v>9.81</v>
      </c>
    </row>
    <row r="849" spans="1:8" x14ac:dyDescent="0.35">
      <c r="A849" s="12">
        <v>848</v>
      </c>
      <c r="B849" s="15">
        <v>80</v>
      </c>
      <c r="C849" s="16">
        <v>40</v>
      </c>
      <c r="D849" s="16">
        <v>280</v>
      </c>
      <c r="E849" s="16">
        <v>-9.3240507837299447</v>
      </c>
      <c r="F849" s="16">
        <v>-2.7559549554898419</v>
      </c>
      <c r="G849" s="16">
        <v>1.3049479934985877</v>
      </c>
      <c r="H849" s="16">
        <v>9.81</v>
      </c>
    </row>
    <row r="850" spans="1:8" x14ac:dyDescent="0.35">
      <c r="A850" s="12">
        <v>849</v>
      </c>
      <c r="B850" s="15">
        <v>80</v>
      </c>
      <c r="C850" s="16">
        <v>40</v>
      </c>
      <c r="D850" s="16">
        <v>320</v>
      </c>
      <c r="E850" s="16">
        <v>-5.3711435919923876</v>
      </c>
      <c r="F850" s="16">
        <v>-8.10456829500888</v>
      </c>
      <c r="G850" s="16">
        <v>1.3049479934985877</v>
      </c>
      <c r="H850" s="16">
        <v>9.81</v>
      </c>
    </row>
    <row r="851" spans="1:8" x14ac:dyDescent="0.35">
      <c r="A851" s="12">
        <v>850</v>
      </c>
      <c r="B851" s="15">
        <v>80</v>
      </c>
      <c r="C851" s="16">
        <v>40</v>
      </c>
      <c r="D851" s="16">
        <v>360</v>
      </c>
      <c r="E851" s="16">
        <v>1.0949813800501942</v>
      </c>
      <c r="F851" s="16">
        <v>-9.6609640570497604</v>
      </c>
      <c r="G851" s="16">
        <v>1.3049479934985877</v>
      </c>
      <c r="H851" s="16">
        <v>9.81</v>
      </c>
    </row>
    <row r="852" spans="1:8" x14ac:dyDescent="0.35">
      <c r="A852" s="12">
        <v>851</v>
      </c>
      <c r="B852" s="15">
        <v>80</v>
      </c>
      <c r="C852" s="16">
        <v>50</v>
      </c>
      <c r="D852" s="16">
        <v>0</v>
      </c>
      <c r="E852" s="16">
        <v>1.3049479934985877</v>
      </c>
      <c r="F852" s="16">
        <v>-9.6609640570497604</v>
      </c>
      <c r="G852" s="16">
        <v>1.0949813800501969</v>
      </c>
      <c r="H852" s="16">
        <v>9.81</v>
      </c>
    </row>
    <row r="853" spans="1:8" x14ac:dyDescent="0.35">
      <c r="A853" s="12">
        <v>852</v>
      </c>
      <c r="B853" s="15">
        <v>80</v>
      </c>
      <c r="C853" s="16">
        <v>50</v>
      </c>
      <c r="D853" s="16">
        <v>40</v>
      </c>
      <c r="E853" s="16">
        <v>7.2095961524774408</v>
      </c>
      <c r="F853" s="16">
        <v>-6.5619234295689441</v>
      </c>
      <c r="G853" s="16">
        <v>1.0949813800501969</v>
      </c>
      <c r="H853" s="16">
        <v>9.81</v>
      </c>
    </row>
    <row r="854" spans="1:8" x14ac:dyDescent="0.35">
      <c r="A854" s="12">
        <v>853</v>
      </c>
      <c r="B854" s="15">
        <v>80</v>
      </c>
      <c r="C854" s="16">
        <v>50</v>
      </c>
      <c r="D854" s="16">
        <v>80</v>
      </c>
      <c r="E854" s="16">
        <v>9.740794145976027</v>
      </c>
      <c r="F854" s="16">
        <v>-0.39248590173727199</v>
      </c>
      <c r="G854" s="16">
        <v>1.0949813800501969</v>
      </c>
      <c r="H854" s="16">
        <v>9.81</v>
      </c>
    </row>
    <row r="855" spans="1:8" x14ac:dyDescent="0.35">
      <c r="A855" s="12">
        <v>854</v>
      </c>
      <c r="B855" s="15">
        <v>80</v>
      </c>
      <c r="C855" s="16">
        <v>50</v>
      </c>
      <c r="D855" s="16">
        <v>120</v>
      </c>
      <c r="E855" s="16">
        <v>7.7141663017041759</v>
      </c>
      <c r="F855" s="16">
        <v>5.9606001415121863</v>
      </c>
      <c r="G855" s="16">
        <v>1.0949813800501969</v>
      </c>
      <c r="H855" s="16">
        <v>9.81</v>
      </c>
    </row>
    <row r="856" spans="1:8" x14ac:dyDescent="0.35">
      <c r="A856" s="12">
        <v>855</v>
      </c>
      <c r="B856" s="15">
        <v>80</v>
      </c>
      <c r="C856" s="16">
        <v>50</v>
      </c>
      <c r="D856" s="16">
        <v>160</v>
      </c>
      <c r="E856" s="16">
        <v>2.0779943114562944</v>
      </c>
      <c r="F856" s="16">
        <v>9.5246551338564824</v>
      </c>
      <c r="G856" s="16">
        <v>1.0949813800501969</v>
      </c>
      <c r="H856" s="16">
        <v>9.81</v>
      </c>
    </row>
    <row r="857" spans="1:8" x14ac:dyDescent="0.35">
      <c r="A857" s="12">
        <v>856</v>
      </c>
      <c r="B857" s="15">
        <v>80</v>
      </c>
      <c r="C857" s="16">
        <v>50</v>
      </c>
      <c r="D857" s="16">
        <v>200</v>
      </c>
      <c r="E857" s="16">
        <v>-4.5304943114562937</v>
      </c>
      <c r="F857" s="16">
        <v>8.6320181343186224</v>
      </c>
      <c r="G857" s="16">
        <v>1.0949813800501969</v>
      </c>
      <c r="H857" s="16">
        <v>9.81</v>
      </c>
    </row>
    <row r="858" spans="1:8" x14ac:dyDescent="0.35">
      <c r="A858" s="12">
        <v>857</v>
      </c>
      <c r="B858" s="15">
        <v>80</v>
      </c>
      <c r="C858" s="16">
        <v>50</v>
      </c>
      <c r="D858" s="16">
        <v>240</v>
      </c>
      <c r="E858" s="16">
        <v>-9.0191142952027619</v>
      </c>
      <c r="F858" s="16">
        <v>3.7003639155375776</v>
      </c>
      <c r="G858" s="16">
        <v>1.0949813800501969</v>
      </c>
      <c r="H858" s="16">
        <v>9.8100000000000023</v>
      </c>
    </row>
    <row r="859" spans="1:8" x14ac:dyDescent="0.35">
      <c r="A859" s="12">
        <v>858</v>
      </c>
      <c r="B859" s="15">
        <v>80</v>
      </c>
      <c r="C859" s="16">
        <v>50</v>
      </c>
      <c r="D859" s="16">
        <v>280</v>
      </c>
      <c r="E859" s="16">
        <v>-9.2875904639337357</v>
      </c>
      <c r="F859" s="16">
        <v>-2.9627317042875356</v>
      </c>
      <c r="G859" s="16">
        <v>1.0949813800501969</v>
      </c>
      <c r="H859" s="16">
        <v>9.81</v>
      </c>
    </row>
    <row r="860" spans="1:8" x14ac:dyDescent="0.35">
      <c r="A860" s="12">
        <v>859</v>
      </c>
      <c r="B860" s="15">
        <v>80</v>
      </c>
      <c r="C860" s="16">
        <v>50</v>
      </c>
      <c r="D860" s="16">
        <v>320</v>
      </c>
      <c r="E860" s="16">
        <v>-5.2102998345197378</v>
      </c>
      <c r="F860" s="16">
        <v>-8.2395322325813467</v>
      </c>
      <c r="G860" s="16">
        <v>1.0949813800501969</v>
      </c>
      <c r="H860" s="16">
        <v>9.81</v>
      </c>
    </row>
    <row r="861" spans="1:8" x14ac:dyDescent="0.35">
      <c r="A861" s="12">
        <v>860</v>
      </c>
      <c r="B861" s="15">
        <v>80</v>
      </c>
      <c r="C861" s="16">
        <v>50</v>
      </c>
      <c r="D861" s="16">
        <v>360</v>
      </c>
      <c r="E861" s="16">
        <v>1.3049479934985853</v>
      </c>
      <c r="F861" s="16">
        <v>-9.6609640570497604</v>
      </c>
      <c r="G861" s="16">
        <v>1.0949813800501969</v>
      </c>
      <c r="H861" s="16">
        <v>9.81</v>
      </c>
    </row>
    <row r="862" spans="1:8" x14ac:dyDescent="0.35">
      <c r="A862" s="12">
        <v>861</v>
      </c>
      <c r="B862" s="15">
        <v>80</v>
      </c>
      <c r="C862" s="16">
        <v>60</v>
      </c>
      <c r="D862" s="16">
        <v>0</v>
      </c>
      <c r="E862" s="16">
        <v>1.4752644225000708</v>
      </c>
      <c r="F862" s="16">
        <v>-9.6609640570497604</v>
      </c>
      <c r="G862" s="16">
        <v>0.85174431145629381</v>
      </c>
      <c r="H862" s="16">
        <v>9.81</v>
      </c>
    </row>
    <row r="863" spans="1:8" x14ac:dyDescent="0.35">
      <c r="A863" s="12">
        <v>862</v>
      </c>
      <c r="B863" s="15">
        <v>80</v>
      </c>
      <c r="C863" s="16">
        <v>60</v>
      </c>
      <c r="D863" s="16">
        <v>40</v>
      </c>
      <c r="E863" s="16">
        <v>7.3400661064858941</v>
      </c>
      <c r="F863" s="16">
        <v>-6.4524461392807329</v>
      </c>
      <c r="G863" s="16">
        <v>0.85174431145629381</v>
      </c>
      <c r="H863" s="16">
        <v>9.81</v>
      </c>
    </row>
    <row r="864" spans="1:8" x14ac:dyDescent="0.35">
      <c r="A864" s="12">
        <v>863</v>
      </c>
      <c r="B864" s="15">
        <v>80</v>
      </c>
      <c r="C864" s="16">
        <v>60</v>
      </c>
      <c r="D864" s="16">
        <v>80</v>
      </c>
      <c r="E864" s="16">
        <v>9.7703692834988729</v>
      </c>
      <c r="F864" s="16">
        <v>-0.22475696199125816</v>
      </c>
      <c r="G864" s="16">
        <v>0.85174431145629381</v>
      </c>
      <c r="H864" s="16">
        <v>9.8099999999999987</v>
      </c>
    </row>
    <row r="865" spans="1:8" x14ac:dyDescent="0.35">
      <c r="A865" s="12">
        <v>864</v>
      </c>
      <c r="B865" s="15">
        <v>80</v>
      </c>
      <c r="C865" s="16">
        <v>60</v>
      </c>
      <c r="D865" s="16">
        <v>120</v>
      </c>
      <c r="E865" s="16">
        <v>7.6290080872034345</v>
      </c>
      <c r="F865" s="16">
        <v>6.108098495709319</v>
      </c>
      <c r="G865" s="16">
        <v>0.85174431145629381</v>
      </c>
      <c r="H865" s="16">
        <v>9.81</v>
      </c>
    </row>
    <row r="866" spans="1:8" x14ac:dyDescent="0.35">
      <c r="A866" s="12">
        <v>865</v>
      </c>
      <c r="B866" s="15">
        <v>80</v>
      </c>
      <c r="C866" s="16">
        <v>60</v>
      </c>
      <c r="D866" s="16">
        <v>160</v>
      </c>
      <c r="E866" s="16">
        <v>1.9179492199249939</v>
      </c>
      <c r="F866" s="16">
        <v>9.5829067833142858</v>
      </c>
      <c r="G866" s="16">
        <v>0.85174431145629381</v>
      </c>
      <c r="H866" s="16">
        <v>9.81</v>
      </c>
    </row>
    <row r="867" spans="1:8" x14ac:dyDescent="0.35">
      <c r="A867" s="12">
        <v>866</v>
      </c>
      <c r="B867" s="15">
        <v>80</v>
      </c>
      <c r="C867" s="16">
        <v>60</v>
      </c>
      <c r="D867" s="16">
        <v>200</v>
      </c>
      <c r="E867" s="16">
        <v>-4.6905394029875938</v>
      </c>
      <c r="F867" s="16">
        <v>8.573766484860819</v>
      </c>
      <c r="G867" s="16">
        <v>0.85174431145629381</v>
      </c>
      <c r="H867" s="16">
        <v>9.81</v>
      </c>
    </row>
    <row r="868" spans="1:8" x14ac:dyDescent="0.35">
      <c r="A868" s="12">
        <v>867</v>
      </c>
      <c r="B868" s="15">
        <v>80</v>
      </c>
      <c r="C868" s="16">
        <v>60</v>
      </c>
      <c r="D868" s="16">
        <v>240</v>
      </c>
      <c r="E868" s="16">
        <v>-9.1042725097035024</v>
      </c>
      <c r="F868" s="16">
        <v>3.5528655613404445</v>
      </c>
      <c r="G868" s="16">
        <v>0.85174431145629381</v>
      </c>
      <c r="H868" s="16">
        <v>9.81</v>
      </c>
    </row>
    <row r="869" spans="1:8" x14ac:dyDescent="0.35">
      <c r="A869" s="12">
        <v>868</v>
      </c>
      <c r="B869" s="15">
        <v>80</v>
      </c>
      <c r="C869" s="16">
        <v>60</v>
      </c>
      <c r="D869" s="16">
        <v>280</v>
      </c>
      <c r="E869" s="16">
        <v>-9.258015326410888</v>
      </c>
      <c r="F869" s="16">
        <v>-3.1304606440335494</v>
      </c>
      <c r="G869" s="16">
        <v>0.85174431145629381</v>
      </c>
      <c r="H869" s="16">
        <v>9.81</v>
      </c>
    </row>
    <row r="870" spans="1:8" x14ac:dyDescent="0.35">
      <c r="A870" s="12">
        <v>869</v>
      </c>
      <c r="B870" s="15">
        <v>80</v>
      </c>
      <c r="C870" s="16">
        <v>60</v>
      </c>
      <c r="D870" s="16">
        <v>320</v>
      </c>
      <c r="E870" s="16">
        <v>-5.0798298805112827</v>
      </c>
      <c r="F870" s="16">
        <v>-8.349009522869558</v>
      </c>
      <c r="G870" s="16">
        <v>0.85174431145629381</v>
      </c>
      <c r="H870" s="16">
        <v>9.81</v>
      </c>
    </row>
    <row r="871" spans="1:8" x14ac:dyDescent="0.35">
      <c r="A871" s="12">
        <v>870</v>
      </c>
      <c r="B871" s="15">
        <v>80</v>
      </c>
      <c r="C871" s="16">
        <v>60</v>
      </c>
      <c r="D871" s="16">
        <v>360</v>
      </c>
      <c r="E871" s="16">
        <v>1.4752644225000684</v>
      </c>
      <c r="F871" s="16">
        <v>-9.6609640570497604</v>
      </c>
      <c r="G871" s="16">
        <v>0.85174431145629381</v>
      </c>
      <c r="H871" s="16">
        <v>9.81</v>
      </c>
    </row>
    <row r="872" spans="1:8" x14ac:dyDescent="0.35">
      <c r="A872" s="12">
        <v>871</v>
      </c>
      <c r="B872" s="15">
        <v>80</v>
      </c>
      <c r="C872" s="16">
        <v>70</v>
      </c>
      <c r="D872" s="16">
        <v>0</v>
      </c>
      <c r="E872" s="16">
        <v>1.6007556885437073</v>
      </c>
      <c r="F872" s="16">
        <v>-9.6609640570497604</v>
      </c>
      <c r="G872" s="16">
        <v>0.58262742296220937</v>
      </c>
      <c r="H872" s="16">
        <v>9.8099999999999987</v>
      </c>
    </row>
    <row r="873" spans="1:8" x14ac:dyDescent="0.35">
      <c r="A873" s="12">
        <v>872</v>
      </c>
      <c r="B873" s="15">
        <v>80</v>
      </c>
      <c r="C873" s="16">
        <v>70</v>
      </c>
      <c r="D873" s="16">
        <v>40</v>
      </c>
      <c r="E873" s="16">
        <v>7.4361979934985873</v>
      </c>
      <c r="F873" s="16">
        <v>-6.3717819083440066</v>
      </c>
      <c r="G873" s="16">
        <v>0.58262742296220937</v>
      </c>
      <c r="H873" s="16">
        <v>9.81</v>
      </c>
    </row>
    <row r="874" spans="1:8" x14ac:dyDescent="0.35">
      <c r="A874" s="12">
        <v>873</v>
      </c>
      <c r="B874" s="15">
        <v>80</v>
      </c>
      <c r="C874" s="16">
        <v>70</v>
      </c>
      <c r="D874" s="16">
        <v>80</v>
      </c>
      <c r="E874" s="16">
        <v>9.7921606131604673</v>
      </c>
      <c r="F874" s="16">
        <v>-0.10117219025616746</v>
      </c>
      <c r="G874" s="16">
        <v>0.58262742296220937</v>
      </c>
      <c r="H874" s="16">
        <v>9.81</v>
      </c>
    </row>
    <row r="875" spans="1:8" x14ac:dyDescent="0.35">
      <c r="A875" s="12">
        <v>874</v>
      </c>
      <c r="B875" s="15">
        <v>80</v>
      </c>
      <c r="C875" s="16">
        <v>70</v>
      </c>
      <c r="D875" s="16">
        <v>120</v>
      </c>
      <c r="E875" s="16">
        <v>7.5662624541816159</v>
      </c>
      <c r="F875" s="16">
        <v>6.2167771200561797</v>
      </c>
      <c r="G875" s="16">
        <v>0.58262742296220937</v>
      </c>
      <c r="H875" s="16">
        <v>9.81</v>
      </c>
    </row>
    <row r="876" spans="1:8" x14ac:dyDescent="0.35">
      <c r="A876" s="12">
        <v>875</v>
      </c>
      <c r="B876" s="15">
        <v>80</v>
      </c>
      <c r="C876" s="16">
        <v>70</v>
      </c>
      <c r="D876" s="16">
        <v>160</v>
      </c>
      <c r="E876" s="16">
        <v>1.8000260032507076</v>
      </c>
      <c r="F876" s="16">
        <v>9.6258273241126506</v>
      </c>
      <c r="G876" s="16">
        <v>0.58262742296220937</v>
      </c>
      <c r="H876" s="16">
        <v>9.81</v>
      </c>
    </row>
    <row r="877" spans="1:8" x14ac:dyDescent="0.35">
      <c r="A877" s="12">
        <v>876</v>
      </c>
      <c r="B877" s="15">
        <v>80</v>
      </c>
      <c r="C877" s="16">
        <v>70</v>
      </c>
      <c r="D877" s="16">
        <v>200</v>
      </c>
      <c r="E877" s="16">
        <v>-4.8084626196618805</v>
      </c>
      <c r="F877" s="16">
        <v>8.5308459440624542</v>
      </c>
      <c r="G877" s="16">
        <v>0.58262742296220937</v>
      </c>
      <c r="H877" s="16">
        <v>9.81</v>
      </c>
    </row>
    <row r="878" spans="1:8" x14ac:dyDescent="0.35">
      <c r="A878" s="12">
        <v>877</v>
      </c>
      <c r="B878" s="15">
        <v>80</v>
      </c>
      <c r="C878" s="16">
        <v>70</v>
      </c>
      <c r="D878" s="16">
        <v>240</v>
      </c>
      <c r="E878" s="16">
        <v>-9.1670181427253201</v>
      </c>
      <c r="F878" s="16">
        <v>3.4441869369935842</v>
      </c>
      <c r="G878" s="16">
        <v>0.58262742296220937</v>
      </c>
      <c r="H878" s="16">
        <v>9.81</v>
      </c>
    </row>
    <row r="879" spans="1:8" x14ac:dyDescent="0.35">
      <c r="A879" s="12">
        <v>878</v>
      </c>
      <c r="B879" s="15">
        <v>80</v>
      </c>
      <c r="C879" s="16">
        <v>70</v>
      </c>
      <c r="D879" s="16">
        <v>280</v>
      </c>
      <c r="E879" s="16">
        <v>-9.2362239967492954</v>
      </c>
      <c r="F879" s="16">
        <v>-3.2540454157686396</v>
      </c>
      <c r="G879" s="16">
        <v>0.58262742296220937</v>
      </c>
      <c r="H879" s="16">
        <v>9.81</v>
      </c>
    </row>
    <row r="880" spans="1:8" x14ac:dyDescent="0.35">
      <c r="A880" s="12">
        <v>879</v>
      </c>
      <c r="B880" s="15">
        <v>80</v>
      </c>
      <c r="C880" s="16">
        <v>70</v>
      </c>
      <c r="D880" s="16">
        <v>320</v>
      </c>
      <c r="E880" s="16">
        <v>-4.9836979934985903</v>
      </c>
      <c r="F880" s="16">
        <v>-8.4296737538062843</v>
      </c>
      <c r="G880" s="16">
        <v>0.58262742296220937</v>
      </c>
      <c r="H880" s="16">
        <v>9.8099999999999987</v>
      </c>
    </row>
    <row r="881" spans="1:8" x14ac:dyDescent="0.35">
      <c r="A881" s="12">
        <v>880</v>
      </c>
      <c r="B881" s="15">
        <v>80</v>
      </c>
      <c r="C881" s="16">
        <v>70</v>
      </c>
      <c r="D881" s="16">
        <v>360</v>
      </c>
      <c r="E881" s="16">
        <v>1.6007556885437049</v>
      </c>
      <c r="F881" s="16">
        <v>-9.6609640570497604</v>
      </c>
      <c r="G881" s="16">
        <v>0.58262742296220937</v>
      </c>
      <c r="H881" s="16">
        <v>9.8099999999999987</v>
      </c>
    </row>
    <row r="882" spans="1:8" x14ac:dyDescent="0.35">
      <c r="A882" s="12">
        <v>881</v>
      </c>
      <c r="B882" s="15">
        <v>80</v>
      </c>
      <c r="C882" s="16">
        <v>80</v>
      </c>
      <c r="D882" s="16">
        <v>0</v>
      </c>
      <c r="E882" s="16">
        <v>1.6776088030124057</v>
      </c>
      <c r="F882" s="16">
        <v>-9.6609640570497604</v>
      </c>
      <c r="G882" s="16">
        <v>0.29580769504511961</v>
      </c>
      <c r="H882" s="16">
        <v>9.8099999999999987</v>
      </c>
    </row>
    <row r="883" spans="1:8" x14ac:dyDescent="0.35">
      <c r="A883" s="12">
        <v>882</v>
      </c>
      <c r="B883" s="15">
        <v>80</v>
      </c>
      <c r="C883" s="16">
        <v>80</v>
      </c>
      <c r="D883" s="16">
        <v>40</v>
      </c>
      <c r="E883" s="16">
        <v>7.4950708947737201</v>
      </c>
      <c r="F883" s="16">
        <v>-6.3223816785977061</v>
      </c>
      <c r="G883" s="16">
        <v>0.29580769504511961</v>
      </c>
      <c r="H883" s="16">
        <v>9.8099999999999987</v>
      </c>
    </row>
    <row r="884" spans="1:8" x14ac:dyDescent="0.35">
      <c r="A884" s="12">
        <v>883</v>
      </c>
      <c r="B884" s="15">
        <v>80</v>
      </c>
      <c r="C884" s="16">
        <v>80</v>
      </c>
      <c r="D884" s="16">
        <v>80</v>
      </c>
      <c r="E884" s="16">
        <v>9.8055060164359844</v>
      </c>
      <c r="F884" s="16">
        <v>-2.548664728425843E-2</v>
      </c>
      <c r="G884" s="16">
        <v>0.29580769504511961</v>
      </c>
      <c r="H884" s="16">
        <v>9.8099999999999987</v>
      </c>
    </row>
    <row r="885" spans="1:8" x14ac:dyDescent="0.35">
      <c r="A885" s="12">
        <v>884</v>
      </c>
      <c r="B885" s="15">
        <v>80</v>
      </c>
      <c r="C885" s="16">
        <v>80</v>
      </c>
      <c r="D885" s="16">
        <v>120</v>
      </c>
      <c r="E885" s="16">
        <v>7.5278358969472663</v>
      </c>
      <c r="F885" s="16">
        <v>6.2833338695460261</v>
      </c>
      <c r="G885" s="16">
        <v>0.29580769504511961</v>
      </c>
      <c r="H885" s="16">
        <v>9.81</v>
      </c>
    </row>
    <row r="886" spans="1:8" x14ac:dyDescent="0.35">
      <c r="A886" s="12">
        <v>885</v>
      </c>
      <c r="B886" s="15">
        <v>80</v>
      </c>
      <c r="C886" s="16">
        <v>80</v>
      </c>
      <c r="D886" s="16">
        <v>160</v>
      </c>
      <c r="E886" s="16">
        <v>1.7278076987000568</v>
      </c>
      <c r="F886" s="16">
        <v>9.6521126373382575</v>
      </c>
      <c r="G886" s="16">
        <v>0.29580769504511961</v>
      </c>
      <c r="H886" s="16">
        <v>9.8099999999999987</v>
      </c>
    </row>
    <row r="887" spans="1:8" x14ac:dyDescent="0.35">
      <c r="A887" s="12">
        <v>886</v>
      </c>
      <c r="B887" s="15">
        <v>80</v>
      </c>
      <c r="C887" s="16">
        <v>80</v>
      </c>
      <c r="D887" s="16">
        <v>200</v>
      </c>
      <c r="E887" s="16">
        <v>-4.8806809242125313</v>
      </c>
      <c r="F887" s="16">
        <v>8.5045606308368455</v>
      </c>
      <c r="G887" s="16">
        <v>0.29580769504511961</v>
      </c>
      <c r="H887" s="16">
        <v>9.8099999999999987</v>
      </c>
    </row>
    <row r="888" spans="1:8" x14ac:dyDescent="0.35">
      <c r="A888" s="12">
        <v>887</v>
      </c>
      <c r="B888" s="15">
        <v>80</v>
      </c>
      <c r="C888" s="16">
        <v>80</v>
      </c>
      <c r="D888" s="16">
        <v>240</v>
      </c>
      <c r="E888" s="16">
        <v>-9.2054446999596706</v>
      </c>
      <c r="F888" s="16">
        <v>3.3776301875037378</v>
      </c>
      <c r="G888" s="16">
        <v>0.29580769504511961</v>
      </c>
      <c r="H888" s="16">
        <v>9.81</v>
      </c>
    </row>
    <row r="889" spans="1:8" x14ac:dyDescent="0.35">
      <c r="A889" s="12">
        <v>888</v>
      </c>
      <c r="B889" s="15">
        <v>80</v>
      </c>
      <c r="C889" s="16">
        <v>80</v>
      </c>
      <c r="D889" s="16">
        <v>280</v>
      </c>
      <c r="E889" s="16">
        <v>-9.2228785934737765</v>
      </c>
      <c r="F889" s="16">
        <v>-3.3297309587405488</v>
      </c>
      <c r="G889" s="16">
        <v>0.29580769504511961</v>
      </c>
      <c r="H889" s="16">
        <v>9.8099999999999987</v>
      </c>
    </row>
    <row r="890" spans="1:8" x14ac:dyDescent="0.35">
      <c r="A890" s="12">
        <v>889</v>
      </c>
      <c r="B890" s="15">
        <v>80</v>
      </c>
      <c r="C890" s="16">
        <v>80</v>
      </c>
      <c r="D890" s="16">
        <v>320</v>
      </c>
      <c r="E890" s="16">
        <v>-4.9248250922234567</v>
      </c>
      <c r="F890" s="16">
        <v>-8.4790739835525866</v>
      </c>
      <c r="G890" s="16">
        <v>0.29580769504511961</v>
      </c>
      <c r="H890" s="16">
        <v>9.81</v>
      </c>
    </row>
    <row r="891" spans="1:8" x14ac:dyDescent="0.35">
      <c r="A891" s="12">
        <v>890</v>
      </c>
      <c r="B891" s="15">
        <v>80</v>
      </c>
      <c r="C891" s="16">
        <v>80</v>
      </c>
      <c r="D891" s="16">
        <v>360</v>
      </c>
      <c r="E891" s="16">
        <v>1.6776088030124034</v>
      </c>
      <c r="F891" s="16">
        <v>-9.6609640570497604</v>
      </c>
      <c r="G891" s="16">
        <v>0.29580769504511961</v>
      </c>
      <c r="H891" s="16">
        <v>9.8099999999999987</v>
      </c>
    </row>
    <row r="892" spans="1:8" x14ac:dyDescent="0.35">
      <c r="A892" s="12">
        <v>891</v>
      </c>
      <c r="B892" s="15">
        <v>80</v>
      </c>
      <c r="C892" s="16">
        <v>90</v>
      </c>
      <c r="D892" s="16">
        <v>0</v>
      </c>
      <c r="E892" s="16">
        <v>1.7034886229125874</v>
      </c>
      <c r="F892" s="16">
        <v>-9.6609640570497604</v>
      </c>
      <c r="G892" s="16">
        <v>1.0430859447169164E-16</v>
      </c>
      <c r="H892" s="16">
        <v>9.81</v>
      </c>
    </row>
    <row r="893" spans="1:8" x14ac:dyDescent="0.35">
      <c r="A893" s="12">
        <v>892</v>
      </c>
      <c r="B893" s="15">
        <v>80</v>
      </c>
      <c r="C893" s="16">
        <v>90</v>
      </c>
      <c r="D893" s="16">
        <v>40</v>
      </c>
      <c r="E893" s="16">
        <v>7.5148959869971748</v>
      </c>
      <c r="F893" s="16">
        <v>-6.3057464510249508</v>
      </c>
      <c r="G893" s="16">
        <v>1.0430859447169164E-16</v>
      </c>
      <c r="H893" s="16">
        <v>9.81</v>
      </c>
    </row>
    <row r="894" spans="1:8" x14ac:dyDescent="0.35">
      <c r="A894" s="12">
        <v>893</v>
      </c>
      <c r="B894" s="15">
        <v>80</v>
      </c>
      <c r="C894" s="16">
        <v>90</v>
      </c>
      <c r="D894" s="16">
        <v>80</v>
      </c>
      <c r="E894" s="16">
        <v>9.8099999999999987</v>
      </c>
      <c r="F894" s="16">
        <v>1.2145481250323741E-16</v>
      </c>
      <c r="G894" s="16">
        <v>1.0430859447169164E-16</v>
      </c>
      <c r="H894" s="16">
        <v>9.8099999999999987</v>
      </c>
    </row>
    <row r="895" spans="1:8" x14ac:dyDescent="0.35">
      <c r="A895" s="12">
        <v>894</v>
      </c>
      <c r="B895" s="15">
        <v>80</v>
      </c>
      <c r="C895" s="16">
        <v>90</v>
      </c>
      <c r="D895" s="16">
        <v>120</v>
      </c>
      <c r="E895" s="16">
        <v>7.5148959869971756</v>
      </c>
      <c r="F895" s="16">
        <v>6.305746451024949</v>
      </c>
      <c r="G895" s="16">
        <v>1.0430859447169164E-16</v>
      </c>
      <c r="H895" s="16">
        <v>9.81</v>
      </c>
    </row>
    <row r="896" spans="1:8" x14ac:dyDescent="0.35">
      <c r="A896" s="12">
        <v>895</v>
      </c>
      <c r="B896" s="15">
        <v>80</v>
      </c>
      <c r="C896" s="16">
        <v>90</v>
      </c>
      <c r="D896" s="16">
        <v>160</v>
      </c>
      <c r="E896" s="16">
        <v>1.7034886229125876</v>
      </c>
      <c r="F896" s="16">
        <v>9.6609640570497604</v>
      </c>
      <c r="G896" s="16">
        <v>1.0430859447169164E-16</v>
      </c>
      <c r="H896" s="16">
        <v>9.81</v>
      </c>
    </row>
    <row r="897" spans="1:8" x14ac:dyDescent="0.35">
      <c r="A897" s="12">
        <v>896</v>
      </c>
      <c r="B897" s="15">
        <v>80</v>
      </c>
      <c r="C897" s="16">
        <v>90</v>
      </c>
      <c r="D897" s="16">
        <v>200</v>
      </c>
      <c r="E897" s="16">
        <v>-4.9050000000000002</v>
      </c>
      <c r="F897" s="16">
        <v>8.4957092111253427</v>
      </c>
      <c r="G897" s="16">
        <v>1.0430859447169164E-16</v>
      </c>
      <c r="H897" s="16">
        <v>9.81</v>
      </c>
    </row>
    <row r="898" spans="1:8" x14ac:dyDescent="0.35">
      <c r="A898" s="12">
        <v>897</v>
      </c>
      <c r="B898" s="15">
        <v>80</v>
      </c>
      <c r="C898" s="16">
        <v>90</v>
      </c>
      <c r="D898" s="16">
        <v>240</v>
      </c>
      <c r="E898" s="16">
        <v>-9.2183846099097604</v>
      </c>
      <c r="F898" s="16">
        <v>3.355217606024814</v>
      </c>
      <c r="G898" s="16">
        <v>1.0430859447169164E-16</v>
      </c>
      <c r="H898" s="16">
        <v>9.81</v>
      </c>
    </row>
    <row r="899" spans="1:8" x14ac:dyDescent="0.35">
      <c r="A899" s="12">
        <v>898</v>
      </c>
      <c r="B899" s="15">
        <v>80</v>
      </c>
      <c r="C899" s="16">
        <v>90</v>
      </c>
      <c r="D899" s="16">
        <v>280</v>
      </c>
      <c r="E899" s="16">
        <v>-9.2183846099097622</v>
      </c>
      <c r="F899" s="16">
        <v>-3.3552176060248073</v>
      </c>
      <c r="G899" s="16">
        <v>1.0430859447169164E-16</v>
      </c>
      <c r="H899" s="16">
        <v>9.81</v>
      </c>
    </row>
    <row r="900" spans="1:8" x14ac:dyDescent="0.35">
      <c r="A900" s="12">
        <v>899</v>
      </c>
      <c r="B900" s="15">
        <v>80</v>
      </c>
      <c r="C900" s="16">
        <v>90</v>
      </c>
      <c r="D900" s="16">
        <v>320</v>
      </c>
      <c r="E900" s="16">
        <v>-4.905000000000002</v>
      </c>
      <c r="F900" s="16">
        <v>-8.4957092111253427</v>
      </c>
      <c r="G900" s="16">
        <v>1.0430859447169164E-16</v>
      </c>
      <c r="H900" s="16">
        <v>9.81</v>
      </c>
    </row>
    <row r="901" spans="1:8" x14ac:dyDescent="0.35">
      <c r="A901" s="12">
        <v>900</v>
      </c>
      <c r="B901" s="15">
        <v>80</v>
      </c>
      <c r="C901" s="16">
        <v>90</v>
      </c>
      <c r="D901" s="16">
        <v>360</v>
      </c>
      <c r="E901" s="16">
        <v>1.703488622912585</v>
      </c>
      <c r="F901" s="16">
        <v>-9.6609640570497604</v>
      </c>
      <c r="G901" s="16">
        <v>1.0430859447169164E-16</v>
      </c>
      <c r="H901" s="16">
        <v>9.8099999999999987</v>
      </c>
    </row>
    <row r="902" spans="1:8" x14ac:dyDescent="0.35">
      <c r="A902" s="12">
        <v>901</v>
      </c>
      <c r="B902" s="15">
        <v>90</v>
      </c>
      <c r="C902" s="16">
        <v>0</v>
      </c>
      <c r="D902" s="16">
        <v>0</v>
      </c>
      <c r="E902" s="16">
        <v>0</v>
      </c>
      <c r="F902" s="16">
        <v>-9.81</v>
      </c>
      <c r="G902" s="16">
        <v>6.0068925498177676E-16</v>
      </c>
      <c r="H902" s="16">
        <v>9.81</v>
      </c>
    </row>
    <row r="903" spans="1:8" x14ac:dyDescent="0.35">
      <c r="A903" s="12">
        <v>902</v>
      </c>
      <c r="B903" s="15">
        <v>90</v>
      </c>
      <c r="C903" s="16">
        <v>0</v>
      </c>
      <c r="D903" s="16">
        <v>40</v>
      </c>
      <c r="E903" s="16">
        <v>6.3057464510249508</v>
      </c>
      <c r="F903" s="16">
        <v>-7.5148959869971748</v>
      </c>
      <c r="G903" s="16">
        <v>6.0068925498177676E-16</v>
      </c>
      <c r="H903" s="16">
        <v>9.81</v>
      </c>
    </row>
    <row r="904" spans="1:8" x14ac:dyDescent="0.35">
      <c r="A904" s="12">
        <v>903</v>
      </c>
      <c r="B904" s="15">
        <v>90</v>
      </c>
      <c r="C904" s="16">
        <v>0</v>
      </c>
      <c r="D904" s="16">
        <v>80</v>
      </c>
      <c r="E904" s="16">
        <v>9.6609640570497604</v>
      </c>
      <c r="F904" s="16">
        <v>-1.7034886229125874</v>
      </c>
      <c r="G904" s="16">
        <v>6.0068925498177676E-16</v>
      </c>
      <c r="H904" s="16">
        <v>9.81</v>
      </c>
    </row>
    <row r="905" spans="1:8" x14ac:dyDescent="0.35">
      <c r="A905" s="12">
        <v>904</v>
      </c>
      <c r="B905" s="15">
        <v>90</v>
      </c>
      <c r="C905" s="16">
        <v>0</v>
      </c>
      <c r="D905" s="16">
        <v>120</v>
      </c>
      <c r="E905" s="16">
        <v>8.4957092111253445</v>
      </c>
      <c r="F905" s="16">
        <v>4.9049999999999985</v>
      </c>
      <c r="G905" s="16">
        <v>6.0068925498177676E-16</v>
      </c>
      <c r="H905" s="16">
        <v>9.81</v>
      </c>
    </row>
    <row r="906" spans="1:8" x14ac:dyDescent="0.35">
      <c r="A906" s="12">
        <v>905</v>
      </c>
      <c r="B906" s="15">
        <v>90</v>
      </c>
      <c r="C906" s="16">
        <v>0</v>
      </c>
      <c r="D906" s="16">
        <v>160</v>
      </c>
      <c r="E906" s="16">
        <v>3.3552176060248118</v>
      </c>
      <c r="F906" s="16">
        <v>9.2183846099097604</v>
      </c>
      <c r="G906" s="16">
        <v>6.0068925498177676E-16</v>
      </c>
      <c r="H906" s="16">
        <v>9.81</v>
      </c>
    </row>
    <row r="907" spans="1:8" x14ac:dyDescent="0.35">
      <c r="A907" s="12">
        <v>906</v>
      </c>
      <c r="B907" s="15">
        <v>90</v>
      </c>
      <c r="C907" s="16">
        <v>0</v>
      </c>
      <c r="D907" s="16">
        <v>200</v>
      </c>
      <c r="E907" s="16">
        <v>-3.3552176060248096</v>
      </c>
      <c r="F907" s="16">
        <v>9.2183846099097622</v>
      </c>
      <c r="G907" s="16">
        <v>6.0068925498177676E-16</v>
      </c>
      <c r="H907" s="16">
        <v>9.81</v>
      </c>
    </row>
    <row r="908" spans="1:8" x14ac:dyDescent="0.35">
      <c r="A908" s="12">
        <v>907</v>
      </c>
      <c r="B908" s="15">
        <v>90</v>
      </c>
      <c r="C908" s="16">
        <v>0</v>
      </c>
      <c r="D908" s="16">
        <v>240</v>
      </c>
      <c r="E908" s="16">
        <v>-8.4957092111253427</v>
      </c>
      <c r="F908" s="16">
        <v>4.9050000000000047</v>
      </c>
      <c r="G908" s="16">
        <v>6.0068925498177676E-16</v>
      </c>
      <c r="H908" s="16">
        <v>9.8100000000000023</v>
      </c>
    </row>
    <row r="909" spans="1:8" x14ac:dyDescent="0.35">
      <c r="A909" s="12">
        <v>908</v>
      </c>
      <c r="B909" s="15">
        <v>90</v>
      </c>
      <c r="C909" s="16">
        <v>0</v>
      </c>
      <c r="D909" s="16">
        <v>280</v>
      </c>
      <c r="E909" s="16">
        <v>-9.6609640570497621</v>
      </c>
      <c r="F909" s="16">
        <v>-1.7034886229125832</v>
      </c>
      <c r="G909" s="16">
        <v>6.0068925498177676E-16</v>
      </c>
      <c r="H909" s="16">
        <v>9.81</v>
      </c>
    </row>
    <row r="910" spans="1:8" x14ac:dyDescent="0.35">
      <c r="A910" s="12">
        <v>909</v>
      </c>
      <c r="B910" s="15">
        <v>90</v>
      </c>
      <c r="C910" s="16">
        <v>0</v>
      </c>
      <c r="D910" s="16">
        <v>320</v>
      </c>
      <c r="E910" s="16">
        <v>-6.3057464510249535</v>
      </c>
      <c r="F910" s="16">
        <v>-7.5148959869971721</v>
      </c>
      <c r="G910" s="16">
        <v>6.0068925498177676E-16</v>
      </c>
      <c r="H910" s="16">
        <v>9.81</v>
      </c>
    </row>
    <row r="911" spans="1:8" x14ac:dyDescent="0.35">
      <c r="A911" s="12">
        <v>910</v>
      </c>
      <c r="B911" s="15">
        <v>90</v>
      </c>
      <c r="C911" s="16">
        <v>0</v>
      </c>
      <c r="D911" s="16">
        <v>360</v>
      </c>
      <c r="E911" s="16">
        <v>-2.402757019927107E-15</v>
      </c>
      <c r="F911" s="16">
        <v>-9.81</v>
      </c>
      <c r="G911" s="16">
        <v>6.0068925498177676E-16</v>
      </c>
      <c r="H911" s="16">
        <v>9.81</v>
      </c>
    </row>
    <row r="912" spans="1:8" x14ac:dyDescent="0.35">
      <c r="A912" s="12">
        <v>911</v>
      </c>
      <c r="B912" s="15">
        <v>90</v>
      </c>
      <c r="C912" s="16">
        <v>10</v>
      </c>
      <c r="D912" s="16">
        <v>0</v>
      </c>
      <c r="E912" s="16">
        <v>1.0430859447169159E-16</v>
      </c>
      <c r="F912" s="16">
        <v>-9.81</v>
      </c>
      <c r="G912" s="16">
        <v>5.9156343545718085E-16</v>
      </c>
      <c r="H912" s="16">
        <v>9.81</v>
      </c>
    </row>
    <row r="913" spans="1:8" x14ac:dyDescent="0.35">
      <c r="A913" s="12">
        <v>912</v>
      </c>
      <c r="B913" s="15">
        <v>90</v>
      </c>
      <c r="C913" s="16">
        <v>10</v>
      </c>
      <c r="D913" s="16">
        <v>40</v>
      </c>
      <c r="E913" s="16">
        <v>6.3057464510249508</v>
      </c>
      <c r="F913" s="16">
        <v>-7.5148959869971748</v>
      </c>
      <c r="G913" s="16">
        <v>5.9156343545718085E-16</v>
      </c>
      <c r="H913" s="16">
        <v>9.81</v>
      </c>
    </row>
    <row r="914" spans="1:8" x14ac:dyDescent="0.35">
      <c r="A914" s="12">
        <v>913</v>
      </c>
      <c r="B914" s="15">
        <v>90</v>
      </c>
      <c r="C914" s="16">
        <v>10</v>
      </c>
      <c r="D914" s="16">
        <v>80</v>
      </c>
      <c r="E914" s="16">
        <v>9.6609640570497604</v>
      </c>
      <c r="F914" s="16">
        <v>-1.7034886229125874</v>
      </c>
      <c r="G914" s="16">
        <v>5.9156343545718085E-16</v>
      </c>
      <c r="H914" s="16">
        <v>9.81</v>
      </c>
    </row>
    <row r="915" spans="1:8" x14ac:dyDescent="0.35">
      <c r="A915" s="12">
        <v>914</v>
      </c>
      <c r="B915" s="15">
        <v>90</v>
      </c>
      <c r="C915" s="16">
        <v>10</v>
      </c>
      <c r="D915" s="16">
        <v>120</v>
      </c>
      <c r="E915" s="16">
        <v>8.4957092111253445</v>
      </c>
      <c r="F915" s="16">
        <v>4.9049999999999985</v>
      </c>
      <c r="G915" s="16">
        <v>5.9156343545718085E-16</v>
      </c>
      <c r="H915" s="16">
        <v>9.81</v>
      </c>
    </row>
    <row r="916" spans="1:8" x14ac:dyDescent="0.35">
      <c r="A916" s="12">
        <v>915</v>
      </c>
      <c r="B916" s="15">
        <v>90</v>
      </c>
      <c r="C916" s="16">
        <v>10</v>
      </c>
      <c r="D916" s="16">
        <v>160</v>
      </c>
      <c r="E916" s="16">
        <v>3.3552176060248118</v>
      </c>
      <c r="F916" s="16">
        <v>9.2183846099097604</v>
      </c>
      <c r="G916" s="16">
        <v>5.9156343545718085E-16</v>
      </c>
      <c r="H916" s="16">
        <v>9.81</v>
      </c>
    </row>
    <row r="917" spans="1:8" x14ac:dyDescent="0.35">
      <c r="A917" s="12">
        <v>916</v>
      </c>
      <c r="B917" s="15">
        <v>90</v>
      </c>
      <c r="C917" s="16">
        <v>10</v>
      </c>
      <c r="D917" s="16">
        <v>200</v>
      </c>
      <c r="E917" s="16">
        <v>-3.3552176060248096</v>
      </c>
      <c r="F917" s="16">
        <v>9.2183846099097622</v>
      </c>
      <c r="G917" s="16">
        <v>5.9156343545718085E-16</v>
      </c>
      <c r="H917" s="16">
        <v>9.81</v>
      </c>
    </row>
    <row r="918" spans="1:8" x14ac:dyDescent="0.35">
      <c r="A918" s="12">
        <v>917</v>
      </c>
      <c r="B918" s="15">
        <v>90</v>
      </c>
      <c r="C918" s="16">
        <v>10</v>
      </c>
      <c r="D918" s="16">
        <v>240</v>
      </c>
      <c r="E918" s="16">
        <v>-8.4957092111253427</v>
      </c>
      <c r="F918" s="16">
        <v>4.9050000000000047</v>
      </c>
      <c r="G918" s="16">
        <v>5.9156343545718085E-16</v>
      </c>
      <c r="H918" s="16">
        <v>9.8100000000000023</v>
      </c>
    </row>
    <row r="919" spans="1:8" x14ac:dyDescent="0.35">
      <c r="A919" s="12">
        <v>918</v>
      </c>
      <c r="B919" s="15">
        <v>90</v>
      </c>
      <c r="C919" s="16">
        <v>10</v>
      </c>
      <c r="D919" s="16">
        <v>280</v>
      </c>
      <c r="E919" s="16">
        <v>-9.6609640570497621</v>
      </c>
      <c r="F919" s="16">
        <v>-1.7034886229125832</v>
      </c>
      <c r="G919" s="16">
        <v>5.9156343545718085E-16</v>
      </c>
      <c r="H919" s="16">
        <v>9.81</v>
      </c>
    </row>
    <row r="920" spans="1:8" x14ac:dyDescent="0.35">
      <c r="A920" s="12">
        <v>919</v>
      </c>
      <c r="B920" s="15">
        <v>90</v>
      </c>
      <c r="C920" s="16">
        <v>10</v>
      </c>
      <c r="D920" s="16">
        <v>320</v>
      </c>
      <c r="E920" s="16">
        <v>-6.3057464510249535</v>
      </c>
      <c r="F920" s="16">
        <v>-7.5148959869971721</v>
      </c>
      <c r="G920" s="16">
        <v>5.9156343545718085E-16</v>
      </c>
      <c r="H920" s="16">
        <v>9.81</v>
      </c>
    </row>
    <row r="921" spans="1:8" x14ac:dyDescent="0.35">
      <c r="A921" s="12">
        <v>920</v>
      </c>
      <c r="B921" s="15">
        <v>90</v>
      </c>
      <c r="C921" s="16">
        <v>10</v>
      </c>
      <c r="D921" s="16">
        <v>360</v>
      </c>
      <c r="E921" s="16">
        <v>-2.2984484254554153E-15</v>
      </c>
      <c r="F921" s="16">
        <v>-9.81</v>
      </c>
      <c r="G921" s="16">
        <v>5.9156343545718085E-16</v>
      </c>
      <c r="H921" s="16">
        <v>9.81</v>
      </c>
    </row>
    <row r="922" spans="1:8" x14ac:dyDescent="0.35">
      <c r="A922" s="12">
        <v>921</v>
      </c>
      <c r="B922" s="15">
        <v>90</v>
      </c>
      <c r="C922" s="16">
        <v>20</v>
      </c>
      <c r="D922" s="16">
        <v>0</v>
      </c>
      <c r="E922" s="16">
        <v>2.0544782508305647E-16</v>
      </c>
      <c r="F922" s="16">
        <v>-9.81</v>
      </c>
      <c r="G922" s="16">
        <v>5.6446326029176061E-16</v>
      </c>
      <c r="H922" s="16">
        <v>9.81</v>
      </c>
    </row>
    <row r="923" spans="1:8" x14ac:dyDescent="0.35">
      <c r="A923" s="12">
        <v>922</v>
      </c>
      <c r="B923" s="15">
        <v>90</v>
      </c>
      <c r="C923" s="16">
        <v>20</v>
      </c>
      <c r="D923" s="16">
        <v>40</v>
      </c>
      <c r="E923" s="16">
        <v>6.3057464510249508</v>
      </c>
      <c r="F923" s="16">
        <v>-7.5148959869971748</v>
      </c>
      <c r="G923" s="16">
        <v>5.6446326029176061E-16</v>
      </c>
      <c r="H923" s="16">
        <v>9.81</v>
      </c>
    </row>
    <row r="924" spans="1:8" x14ac:dyDescent="0.35">
      <c r="A924" s="12">
        <v>923</v>
      </c>
      <c r="B924" s="15">
        <v>90</v>
      </c>
      <c r="C924" s="16">
        <v>20</v>
      </c>
      <c r="D924" s="16">
        <v>80</v>
      </c>
      <c r="E924" s="16">
        <v>9.6609640570497604</v>
      </c>
      <c r="F924" s="16">
        <v>-1.7034886229125872</v>
      </c>
      <c r="G924" s="16">
        <v>5.6446326029176061E-16</v>
      </c>
      <c r="H924" s="16">
        <v>9.81</v>
      </c>
    </row>
    <row r="925" spans="1:8" x14ac:dyDescent="0.35">
      <c r="A925" s="12">
        <v>924</v>
      </c>
      <c r="B925" s="15">
        <v>90</v>
      </c>
      <c r="C925" s="16">
        <v>20</v>
      </c>
      <c r="D925" s="16">
        <v>120</v>
      </c>
      <c r="E925" s="16">
        <v>8.4957092111253445</v>
      </c>
      <c r="F925" s="16">
        <v>4.9049999999999985</v>
      </c>
      <c r="G925" s="16">
        <v>5.6446326029176061E-16</v>
      </c>
      <c r="H925" s="16">
        <v>9.81</v>
      </c>
    </row>
    <row r="926" spans="1:8" x14ac:dyDescent="0.35">
      <c r="A926" s="12">
        <v>925</v>
      </c>
      <c r="B926" s="15">
        <v>90</v>
      </c>
      <c r="C926" s="16">
        <v>20</v>
      </c>
      <c r="D926" s="16">
        <v>160</v>
      </c>
      <c r="E926" s="16">
        <v>3.3552176060248118</v>
      </c>
      <c r="F926" s="16">
        <v>9.2183846099097604</v>
      </c>
      <c r="G926" s="16">
        <v>5.6446326029176061E-16</v>
      </c>
      <c r="H926" s="16">
        <v>9.81</v>
      </c>
    </row>
    <row r="927" spans="1:8" x14ac:dyDescent="0.35">
      <c r="A927" s="12">
        <v>926</v>
      </c>
      <c r="B927" s="15">
        <v>90</v>
      </c>
      <c r="C927" s="16">
        <v>20</v>
      </c>
      <c r="D927" s="16">
        <v>200</v>
      </c>
      <c r="E927" s="16">
        <v>-3.3552176060248096</v>
      </c>
      <c r="F927" s="16">
        <v>9.2183846099097622</v>
      </c>
      <c r="G927" s="16">
        <v>5.6446326029176061E-16</v>
      </c>
      <c r="H927" s="16">
        <v>9.81</v>
      </c>
    </row>
    <row r="928" spans="1:8" x14ac:dyDescent="0.35">
      <c r="A928" s="12">
        <v>927</v>
      </c>
      <c r="B928" s="15">
        <v>90</v>
      </c>
      <c r="C928" s="16">
        <v>20</v>
      </c>
      <c r="D928" s="16">
        <v>240</v>
      </c>
      <c r="E928" s="16">
        <v>-8.4957092111253427</v>
      </c>
      <c r="F928" s="16">
        <v>4.9050000000000047</v>
      </c>
      <c r="G928" s="16">
        <v>5.6446326029176061E-16</v>
      </c>
      <c r="H928" s="16">
        <v>9.8100000000000023</v>
      </c>
    </row>
    <row r="929" spans="1:8" x14ac:dyDescent="0.35">
      <c r="A929" s="12">
        <v>928</v>
      </c>
      <c r="B929" s="15">
        <v>90</v>
      </c>
      <c r="C929" s="16">
        <v>20</v>
      </c>
      <c r="D929" s="16">
        <v>280</v>
      </c>
      <c r="E929" s="16">
        <v>-9.6609640570497621</v>
      </c>
      <c r="F929" s="16">
        <v>-1.7034886229125834</v>
      </c>
      <c r="G929" s="16">
        <v>5.6446326029176061E-16</v>
      </c>
      <c r="H929" s="16">
        <v>9.81</v>
      </c>
    </row>
    <row r="930" spans="1:8" x14ac:dyDescent="0.35">
      <c r="A930" s="12">
        <v>929</v>
      </c>
      <c r="B930" s="15">
        <v>90</v>
      </c>
      <c r="C930" s="16">
        <v>20</v>
      </c>
      <c r="D930" s="16">
        <v>320</v>
      </c>
      <c r="E930" s="16">
        <v>-6.3057464510249535</v>
      </c>
      <c r="F930" s="16">
        <v>-7.5148959869971721</v>
      </c>
      <c r="G930" s="16">
        <v>5.6446326029176061E-16</v>
      </c>
      <c r="H930" s="16">
        <v>9.81</v>
      </c>
    </row>
    <row r="931" spans="1:8" x14ac:dyDescent="0.35">
      <c r="A931" s="12">
        <v>930</v>
      </c>
      <c r="B931" s="15">
        <v>90</v>
      </c>
      <c r="C931" s="16">
        <v>20</v>
      </c>
      <c r="D931" s="16">
        <v>360</v>
      </c>
      <c r="E931" s="16">
        <v>-2.1973091948440508E-15</v>
      </c>
      <c r="F931" s="16">
        <v>-9.81</v>
      </c>
      <c r="G931" s="16">
        <v>5.6446326029176061E-16</v>
      </c>
      <c r="H931" s="16">
        <v>9.81</v>
      </c>
    </row>
    <row r="932" spans="1:8" x14ac:dyDescent="0.35">
      <c r="A932" s="12">
        <v>931</v>
      </c>
      <c r="B932" s="15">
        <v>90</v>
      </c>
      <c r="C932" s="16">
        <v>30</v>
      </c>
      <c r="D932" s="16">
        <v>0</v>
      </c>
      <c r="E932" s="16">
        <v>3.0034462749088833E-16</v>
      </c>
      <c r="F932" s="16">
        <v>-9.81</v>
      </c>
      <c r="G932" s="16">
        <v>5.2021215459456684E-16</v>
      </c>
      <c r="H932" s="16">
        <v>9.81</v>
      </c>
    </row>
    <row r="933" spans="1:8" x14ac:dyDescent="0.35">
      <c r="A933" s="12">
        <v>932</v>
      </c>
      <c r="B933" s="15">
        <v>90</v>
      </c>
      <c r="C933" s="16">
        <v>30</v>
      </c>
      <c r="D933" s="16">
        <v>40</v>
      </c>
      <c r="E933" s="16">
        <v>6.3057464510249508</v>
      </c>
      <c r="F933" s="16">
        <v>-7.5148959869971748</v>
      </c>
      <c r="G933" s="16">
        <v>5.2021215459456684E-16</v>
      </c>
      <c r="H933" s="16">
        <v>9.81</v>
      </c>
    </row>
    <row r="934" spans="1:8" x14ac:dyDescent="0.35">
      <c r="A934" s="12">
        <v>933</v>
      </c>
      <c r="B934" s="15">
        <v>90</v>
      </c>
      <c r="C934" s="16">
        <v>30</v>
      </c>
      <c r="D934" s="16">
        <v>80</v>
      </c>
      <c r="E934" s="16">
        <v>9.6609640570497604</v>
      </c>
      <c r="F934" s="16">
        <v>-1.7034886229125872</v>
      </c>
      <c r="G934" s="16">
        <v>5.2021215459456684E-16</v>
      </c>
      <c r="H934" s="16">
        <v>9.81</v>
      </c>
    </row>
    <row r="935" spans="1:8" x14ac:dyDescent="0.35">
      <c r="A935" s="12">
        <v>934</v>
      </c>
      <c r="B935" s="15">
        <v>90</v>
      </c>
      <c r="C935" s="16">
        <v>30</v>
      </c>
      <c r="D935" s="16">
        <v>120</v>
      </c>
      <c r="E935" s="16">
        <v>8.4957092111253445</v>
      </c>
      <c r="F935" s="16">
        <v>4.9049999999999985</v>
      </c>
      <c r="G935" s="16">
        <v>5.2021215459456684E-16</v>
      </c>
      <c r="H935" s="16">
        <v>9.81</v>
      </c>
    </row>
    <row r="936" spans="1:8" x14ac:dyDescent="0.35">
      <c r="A936" s="12">
        <v>935</v>
      </c>
      <c r="B936" s="15">
        <v>90</v>
      </c>
      <c r="C936" s="16">
        <v>30</v>
      </c>
      <c r="D936" s="16">
        <v>160</v>
      </c>
      <c r="E936" s="16">
        <v>3.3552176060248113</v>
      </c>
      <c r="F936" s="16">
        <v>9.2183846099097604</v>
      </c>
      <c r="G936" s="16">
        <v>5.2021215459456684E-16</v>
      </c>
      <c r="H936" s="16">
        <v>9.81</v>
      </c>
    </row>
    <row r="937" spans="1:8" x14ac:dyDescent="0.35">
      <c r="A937" s="12">
        <v>936</v>
      </c>
      <c r="B937" s="15">
        <v>90</v>
      </c>
      <c r="C937" s="16">
        <v>30</v>
      </c>
      <c r="D937" s="16">
        <v>200</v>
      </c>
      <c r="E937" s="16">
        <v>-3.3552176060248105</v>
      </c>
      <c r="F937" s="16">
        <v>9.2183846099097622</v>
      </c>
      <c r="G937" s="16">
        <v>5.2021215459456684E-16</v>
      </c>
      <c r="H937" s="16">
        <v>9.81</v>
      </c>
    </row>
    <row r="938" spans="1:8" x14ac:dyDescent="0.35">
      <c r="A938" s="12">
        <v>937</v>
      </c>
      <c r="B938" s="15">
        <v>90</v>
      </c>
      <c r="C938" s="16">
        <v>30</v>
      </c>
      <c r="D938" s="16">
        <v>240</v>
      </c>
      <c r="E938" s="16">
        <v>-8.4957092111253427</v>
      </c>
      <c r="F938" s="16">
        <v>4.9050000000000047</v>
      </c>
      <c r="G938" s="16">
        <v>5.2021215459456684E-16</v>
      </c>
      <c r="H938" s="16">
        <v>9.8100000000000023</v>
      </c>
    </row>
    <row r="939" spans="1:8" x14ac:dyDescent="0.35">
      <c r="A939" s="12">
        <v>938</v>
      </c>
      <c r="B939" s="15">
        <v>90</v>
      </c>
      <c r="C939" s="16">
        <v>30</v>
      </c>
      <c r="D939" s="16">
        <v>280</v>
      </c>
      <c r="E939" s="16">
        <v>-9.6609640570497621</v>
      </c>
      <c r="F939" s="16">
        <v>-1.7034886229125834</v>
      </c>
      <c r="G939" s="16">
        <v>5.2021215459456684E-16</v>
      </c>
      <c r="H939" s="16">
        <v>9.81</v>
      </c>
    </row>
    <row r="940" spans="1:8" x14ac:dyDescent="0.35">
      <c r="A940" s="12">
        <v>939</v>
      </c>
      <c r="B940" s="15">
        <v>90</v>
      </c>
      <c r="C940" s="16">
        <v>30</v>
      </c>
      <c r="D940" s="16">
        <v>320</v>
      </c>
      <c r="E940" s="16">
        <v>-6.3057464510249535</v>
      </c>
      <c r="F940" s="16">
        <v>-7.5148959869971721</v>
      </c>
      <c r="G940" s="16">
        <v>5.2021215459456684E-16</v>
      </c>
      <c r="H940" s="16">
        <v>9.81</v>
      </c>
    </row>
    <row r="941" spans="1:8" x14ac:dyDescent="0.35">
      <c r="A941" s="12">
        <v>940</v>
      </c>
      <c r="B941" s="15">
        <v>90</v>
      </c>
      <c r="C941" s="16">
        <v>30</v>
      </c>
      <c r="D941" s="16">
        <v>360</v>
      </c>
      <c r="E941" s="16">
        <v>-2.1024123924362188E-15</v>
      </c>
      <c r="F941" s="16">
        <v>-9.81</v>
      </c>
      <c r="G941" s="16">
        <v>5.2021215459456684E-16</v>
      </c>
      <c r="H941" s="16">
        <v>9.81</v>
      </c>
    </row>
    <row r="942" spans="1:8" x14ac:dyDescent="0.35">
      <c r="A942" s="12">
        <v>941</v>
      </c>
      <c r="B942" s="15">
        <v>90</v>
      </c>
      <c r="C942" s="16">
        <v>40</v>
      </c>
      <c r="D942" s="16">
        <v>0</v>
      </c>
      <c r="E942" s="16">
        <v>3.8611561037412439E-16</v>
      </c>
      <c r="F942" s="16">
        <v>-9.81</v>
      </c>
      <c r="G942" s="16">
        <v>4.6015466582006897E-16</v>
      </c>
      <c r="H942" s="16">
        <v>9.81</v>
      </c>
    </row>
    <row r="943" spans="1:8" x14ac:dyDescent="0.35">
      <c r="A943" s="12">
        <v>942</v>
      </c>
      <c r="B943" s="15">
        <v>90</v>
      </c>
      <c r="C943" s="16">
        <v>40</v>
      </c>
      <c r="D943" s="16">
        <v>40</v>
      </c>
      <c r="E943" s="16">
        <v>6.3057464510249508</v>
      </c>
      <c r="F943" s="16">
        <v>-7.5148959869971748</v>
      </c>
      <c r="G943" s="16">
        <v>4.6015466582006897E-16</v>
      </c>
      <c r="H943" s="16">
        <v>9.81</v>
      </c>
    </row>
    <row r="944" spans="1:8" x14ac:dyDescent="0.35">
      <c r="A944" s="12">
        <v>943</v>
      </c>
      <c r="B944" s="15">
        <v>90</v>
      </c>
      <c r="C944" s="16">
        <v>40</v>
      </c>
      <c r="D944" s="16">
        <v>80</v>
      </c>
      <c r="E944" s="16">
        <v>9.6609640570497604</v>
      </c>
      <c r="F944" s="16">
        <v>-1.7034886229125872</v>
      </c>
      <c r="G944" s="16">
        <v>4.6015466582006897E-16</v>
      </c>
      <c r="H944" s="16">
        <v>9.81</v>
      </c>
    </row>
    <row r="945" spans="1:8" x14ac:dyDescent="0.35">
      <c r="A945" s="12">
        <v>944</v>
      </c>
      <c r="B945" s="15">
        <v>90</v>
      </c>
      <c r="C945" s="16">
        <v>40</v>
      </c>
      <c r="D945" s="16">
        <v>120</v>
      </c>
      <c r="E945" s="16">
        <v>8.4957092111253445</v>
      </c>
      <c r="F945" s="16">
        <v>4.9049999999999985</v>
      </c>
      <c r="G945" s="16">
        <v>4.6015466582006897E-16</v>
      </c>
      <c r="H945" s="16">
        <v>9.81</v>
      </c>
    </row>
    <row r="946" spans="1:8" x14ac:dyDescent="0.35">
      <c r="A946" s="12">
        <v>945</v>
      </c>
      <c r="B946" s="15">
        <v>90</v>
      </c>
      <c r="C946" s="16">
        <v>40</v>
      </c>
      <c r="D946" s="16">
        <v>160</v>
      </c>
      <c r="E946" s="16">
        <v>3.3552176060248113</v>
      </c>
      <c r="F946" s="16">
        <v>9.2183846099097604</v>
      </c>
      <c r="G946" s="16">
        <v>4.6015466582006897E-16</v>
      </c>
      <c r="H946" s="16">
        <v>9.81</v>
      </c>
    </row>
    <row r="947" spans="1:8" x14ac:dyDescent="0.35">
      <c r="A947" s="12">
        <v>946</v>
      </c>
      <c r="B947" s="15">
        <v>90</v>
      </c>
      <c r="C947" s="16">
        <v>40</v>
      </c>
      <c r="D947" s="16">
        <v>200</v>
      </c>
      <c r="E947" s="16">
        <v>-3.3552176060248105</v>
      </c>
      <c r="F947" s="16">
        <v>9.2183846099097622</v>
      </c>
      <c r="G947" s="16">
        <v>4.6015466582006897E-16</v>
      </c>
      <c r="H947" s="16">
        <v>9.81</v>
      </c>
    </row>
    <row r="948" spans="1:8" x14ac:dyDescent="0.35">
      <c r="A948" s="12">
        <v>947</v>
      </c>
      <c r="B948" s="15">
        <v>90</v>
      </c>
      <c r="C948" s="16">
        <v>40</v>
      </c>
      <c r="D948" s="16">
        <v>240</v>
      </c>
      <c r="E948" s="16">
        <v>-8.4957092111253427</v>
      </c>
      <c r="F948" s="16">
        <v>4.9050000000000047</v>
      </c>
      <c r="G948" s="16">
        <v>4.6015466582006897E-16</v>
      </c>
      <c r="H948" s="16">
        <v>9.8100000000000023</v>
      </c>
    </row>
    <row r="949" spans="1:8" x14ac:dyDescent="0.35">
      <c r="A949" s="12">
        <v>948</v>
      </c>
      <c r="B949" s="15">
        <v>90</v>
      </c>
      <c r="C949" s="16">
        <v>40</v>
      </c>
      <c r="D949" s="16">
        <v>280</v>
      </c>
      <c r="E949" s="16">
        <v>-9.6609640570497621</v>
      </c>
      <c r="F949" s="16">
        <v>-1.7034886229125834</v>
      </c>
      <c r="G949" s="16">
        <v>4.6015466582006897E-16</v>
      </c>
      <c r="H949" s="16">
        <v>9.81</v>
      </c>
    </row>
    <row r="950" spans="1:8" x14ac:dyDescent="0.35">
      <c r="A950" s="12">
        <v>949</v>
      </c>
      <c r="B950" s="15">
        <v>90</v>
      </c>
      <c r="C950" s="16">
        <v>40</v>
      </c>
      <c r="D950" s="16">
        <v>320</v>
      </c>
      <c r="E950" s="16">
        <v>-6.3057464510249535</v>
      </c>
      <c r="F950" s="16">
        <v>-7.5148959869971721</v>
      </c>
      <c r="G950" s="16">
        <v>4.6015466582006897E-16</v>
      </c>
      <c r="H950" s="16">
        <v>9.81</v>
      </c>
    </row>
    <row r="951" spans="1:8" x14ac:dyDescent="0.35">
      <c r="A951" s="12">
        <v>950</v>
      </c>
      <c r="B951" s="15">
        <v>90</v>
      </c>
      <c r="C951" s="16">
        <v>40</v>
      </c>
      <c r="D951" s="16">
        <v>360</v>
      </c>
      <c r="E951" s="16">
        <v>-2.0166414095529826E-15</v>
      </c>
      <c r="F951" s="16">
        <v>-9.81</v>
      </c>
      <c r="G951" s="16">
        <v>4.6015466582006897E-16</v>
      </c>
      <c r="H951" s="16">
        <v>9.81</v>
      </c>
    </row>
    <row r="952" spans="1:8" x14ac:dyDescent="0.35">
      <c r="A952" s="12">
        <v>951</v>
      </c>
      <c r="B952" s="15">
        <v>90</v>
      </c>
      <c r="C952" s="16">
        <v>50</v>
      </c>
      <c r="D952" s="16">
        <v>0</v>
      </c>
      <c r="E952" s="16">
        <v>4.6015466582006897E-16</v>
      </c>
      <c r="F952" s="16">
        <v>-9.81</v>
      </c>
      <c r="G952" s="16">
        <v>3.8611561037412444E-16</v>
      </c>
      <c r="H952" s="16">
        <v>9.81</v>
      </c>
    </row>
    <row r="953" spans="1:8" x14ac:dyDescent="0.35">
      <c r="A953" s="12">
        <v>952</v>
      </c>
      <c r="B953" s="15">
        <v>90</v>
      </c>
      <c r="C953" s="16">
        <v>50</v>
      </c>
      <c r="D953" s="16">
        <v>40</v>
      </c>
      <c r="E953" s="16">
        <v>6.3057464510249508</v>
      </c>
      <c r="F953" s="16">
        <v>-7.5148959869971748</v>
      </c>
      <c r="G953" s="16">
        <v>3.8611561037412444E-16</v>
      </c>
      <c r="H953" s="16">
        <v>9.81</v>
      </c>
    </row>
    <row r="954" spans="1:8" x14ac:dyDescent="0.35">
      <c r="A954" s="12">
        <v>953</v>
      </c>
      <c r="B954" s="15">
        <v>90</v>
      </c>
      <c r="C954" s="16">
        <v>50</v>
      </c>
      <c r="D954" s="16">
        <v>80</v>
      </c>
      <c r="E954" s="16">
        <v>9.6609640570497604</v>
      </c>
      <c r="F954" s="16">
        <v>-1.703488622912587</v>
      </c>
      <c r="G954" s="16">
        <v>3.8611561037412444E-16</v>
      </c>
      <c r="H954" s="16">
        <v>9.81</v>
      </c>
    </row>
    <row r="955" spans="1:8" x14ac:dyDescent="0.35">
      <c r="A955" s="12">
        <v>954</v>
      </c>
      <c r="B955" s="15">
        <v>90</v>
      </c>
      <c r="C955" s="16">
        <v>50</v>
      </c>
      <c r="D955" s="16">
        <v>120</v>
      </c>
      <c r="E955" s="16">
        <v>8.4957092111253445</v>
      </c>
      <c r="F955" s="16">
        <v>4.9049999999999985</v>
      </c>
      <c r="G955" s="16">
        <v>3.8611561037412444E-16</v>
      </c>
      <c r="H955" s="16">
        <v>9.81</v>
      </c>
    </row>
    <row r="956" spans="1:8" x14ac:dyDescent="0.35">
      <c r="A956" s="12">
        <v>955</v>
      </c>
      <c r="B956" s="15">
        <v>90</v>
      </c>
      <c r="C956" s="16">
        <v>50</v>
      </c>
      <c r="D956" s="16">
        <v>160</v>
      </c>
      <c r="E956" s="16">
        <v>3.3552176060248113</v>
      </c>
      <c r="F956" s="16">
        <v>9.2183846099097604</v>
      </c>
      <c r="G956" s="16">
        <v>3.8611561037412444E-16</v>
      </c>
      <c r="H956" s="16">
        <v>9.81</v>
      </c>
    </row>
    <row r="957" spans="1:8" x14ac:dyDescent="0.35">
      <c r="A957" s="12">
        <v>956</v>
      </c>
      <c r="B957" s="15">
        <v>90</v>
      </c>
      <c r="C957" s="16">
        <v>50</v>
      </c>
      <c r="D957" s="16">
        <v>200</v>
      </c>
      <c r="E957" s="16">
        <v>-3.3552176060248105</v>
      </c>
      <c r="F957" s="16">
        <v>9.2183846099097622</v>
      </c>
      <c r="G957" s="16">
        <v>3.8611561037412444E-16</v>
      </c>
      <c r="H957" s="16">
        <v>9.81</v>
      </c>
    </row>
    <row r="958" spans="1:8" x14ac:dyDescent="0.35">
      <c r="A958" s="12">
        <v>957</v>
      </c>
      <c r="B958" s="15">
        <v>90</v>
      </c>
      <c r="C958" s="16">
        <v>50</v>
      </c>
      <c r="D958" s="16">
        <v>240</v>
      </c>
      <c r="E958" s="16">
        <v>-8.4957092111253427</v>
      </c>
      <c r="F958" s="16">
        <v>4.9050000000000047</v>
      </c>
      <c r="G958" s="16">
        <v>3.8611561037412444E-16</v>
      </c>
      <c r="H958" s="16">
        <v>9.8100000000000023</v>
      </c>
    </row>
    <row r="959" spans="1:8" x14ac:dyDescent="0.35">
      <c r="A959" s="12">
        <v>958</v>
      </c>
      <c r="B959" s="15">
        <v>90</v>
      </c>
      <c r="C959" s="16">
        <v>50</v>
      </c>
      <c r="D959" s="16">
        <v>280</v>
      </c>
      <c r="E959" s="16">
        <v>-9.6609640570497621</v>
      </c>
      <c r="F959" s="16">
        <v>-1.7034886229125836</v>
      </c>
      <c r="G959" s="16">
        <v>3.8611561037412444E-16</v>
      </c>
      <c r="H959" s="16">
        <v>9.81</v>
      </c>
    </row>
    <row r="960" spans="1:8" x14ac:dyDescent="0.35">
      <c r="A960" s="12">
        <v>959</v>
      </c>
      <c r="B960" s="15">
        <v>90</v>
      </c>
      <c r="C960" s="16">
        <v>50</v>
      </c>
      <c r="D960" s="16">
        <v>320</v>
      </c>
      <c r="E960" s="16">
        <v>-6.3057464510249535</v>
      </c>
      <c r="F960" s="16">
        <v>-7.5148959869971721</v>
      </c>
      <c r="G960" s="16">
        <v>3.8611561037412444E-16</v>
      </c>
      <c r="H960" s="16">
        <v>9.81</v>
      </c>
    </row>
    <row r="961" spans="1:8" x14ac:dyDescent="0.35">
      <c r="A961" s="12">
        <v>960</v>
      </c>
      <c r="B961" s="15">
        <v>90</v>
      </c>
      <c r="C961" s="16">
        <v>50</v>
      </c>
      <c r="D961" s="16">
        <v>360</v>
      </c>
      <c r="E961" s="16">
        <v>-1.9426023541070379E-15</v>
      </c>
      <c r="F961" s="16">
        <v>-9.81</v>
      </c>
      <c r="G961" s="16">
        <v>3.8611561037412444E-16</v>
      </c>
      <c r="H961" s="16">
        <v>9.81</v>
      </c>
    </row>
    <row r="962" spans="1:8" x14ac:dyDescent="0.35">
      <c r="A962" s="12">
        <v>961</v>
      </c>
      <c r="B962" s="15">
        <v>90</v>
      </c>
      <c r="C962" s="16">
        <v>60</v>
      </c>
      <c r="D962" s="16">
        <v>0</v>
      </c>
      <c r="E962" s="16">
        <v>5.2021215459456684E-16</v>
      </c>
      <c r="F962" s="16">
        <v>-9.81</v>
      </c>
      <c r="G962" s="16">
        <v>3.0034462749088843E-16</v>
      </c>
      <c r="H962" s="16">
        <v>9.81</v>
      </c>
    </row>
    <row r="963" spans="1:8" x14ac:dyDescent="0.35">
      <c r="A963" s="12">
        <v>962</v>
      </c>
      <c r="B963" s="15">
        <v>90</v>
      </c>
      <c r="C963" s="16">
        <v>60</v>
      </c>
      <c r="D963" s="16">
        <v>40</v>
      </c>
      <c r="E963" s="16">
        <v>6.3057464510249508</v>
      </c>
      <c r="F963" s="16">
        <v>-7.5148959869971748</v>
      </c>
      <c r="G963" s="16">
        <v>3.0034462749088843E-16</v>
      </c>
      <c r="H963" s="16">
        <v>9.81</v>
      </c>
    </row>
    <row r="964" spans="1:8" x14ac:dyDescent="0.35">
      <c r="A964" s="12">
        <v>963</v>
      </c>
      <c r="B964" s="15">
        <v>90</v>
      </c>
      <c r="C964" s="16">
        <v>60</v>
      </c>
      <c r="D964" s="16">
        <v>80</v>
      </c>
      <c r="E964" s="16">
        <v>9.6609640570497604</v>
      </c>
      <c r="F964" s="16">
        <v>-1.703488622912587</v>
      </c>
      <c r="G964" s="16">
        <v>3.0034462749088843E-16</v>
      </c>
      <c r="H964" s="16">
        <v>9.81</v>
      </c>
    </row>
    <row r="965" spans="1:8" x14ac:dyDescent="0.35">
      <c r="A965" s="12">
        <v>964</v>
      </c>
      <c r="B965" s="15">
        <v>90</v>
      </c>
      <c r="C965" s="16">
        <v>60</v>
      </c>
      <c r="D965" s="16">
        <v>120</v>
      </c>
      <c r="E965" s="16">
        <v>8.4957092111253445</v>
      </c>
      <c r="F965" s="16">
        <v>4.9049999999999985</v>
      </c>
      <c r="G965" s="16">
        <v>3.0034462749088843E-16</v>
      </c>
      <c r="H965" s="16">
        <v>9.81</v>
      </c>
    </row>
    <row r="966" spans="1:8" x14ac:dyDescent="0.35">
      <c r="A966" s="12">
        <v>965</v>
      </c>
      <c r="B966" s="15">
        <v>90</v>
      </c>
      <c r="C966" s="16">
        <v>60</v>
      </c>
      <c r="D966" s="16">
        <v>160</v>
      </c>
      <c r="E966" s="16">
        <v>3.3552176060248113</v>
      </c>
      <c r="F966" s="16">
        <v>9.2183846099097604</v>
      </c>
      <c r="G966" s="16">
        <v>3.0034462749088843E-16</v>
      </c>
      <c r="H966" s="16">
        <v>9.81</v>
      </c>
    </row>
    <row r="967" spans="1:8" x14ac:dyDescent="0.35">
      <c r="A967" s="12">
        <v>966</v>
      </c>
      <c r="B967" s="15">
        <v>90</v>
      </c>
      <c r="C967" s="16">
        <v>60</v>
      </c>
      <c r="D967" s="16">
        <v>200</v>
      </c>
      <c r="E967" s="16">
        <v>-3.3552176060248105</v>
      </c>
      <c r="F967" s="16">
        <v>9.2183846099097622</v>
      </c>
      <c r="G967" s="16">
        <v>3.0034462749088843E-16</v>
      </c>
      <c r="H967" s="16">
        <v>9.81</v>
      </c>
    </row>
    <row r="968" spans="1:8" x14ac:dyDescent="0.35">
      <c r="A968" s="12">
        <v>967</v>
      </c>
      <c r="B968" s="15">
        <v>90</v>
      </c>
      <c r="C968" s="16">
        <v>60</v>
      </c>
      <c r="D968" s="16">
        <v>240</v>
      </c>
      <c r="E968" s="16">
        <v>-8.4957092111253427</v>
      </c>
      <c r="F968" s="16">
        <v>4.9050000000000047</v>
      </c>
      <c r="G968" s="16">
        <v>3.0034462749088843E-16</v>
      </c>
      <c r="H968" s="16">
        <v>9.8100000000000023</v>
      </c>
    </row>
    <row r="969" spans="1:8" x14ac:dyDescent="0.35">
      <c r="A969" s="12">
        <v>968</v>
      </c>
      <c r="B969" s="15">
        <v>90</v>
      </c>
      <c r="C969" s="16">
        <v>60</v>
      </c>
      <c r="D969" s="16">
        <v>280</v>
      </c>
      <c r="E969" s="16">
        <v>-9.6609640570497621</v>
      </c>
      <c r="F969" s="16">
        <v>-1.7034886229125836</v>
      </c>
      <c r="G969" s="16">
        <v>3.0034462749088843E-16</v>
      </c>
      <c r="H969" s="16">
        <v>9.81</v>
      </c>
    </row>
    <row r="970" spans="1:8" x14ac:dyDescent="0.35">
      <c r="A970" s="12">
        <v>969</v>
      </c>
      <c r="B970" s="15">
        <v>90</v>
      </c>
      <c r="C970" s="16">
        <v>60</v>
      </c>
      <c r="D970" s="16">
        <v>320</v>
      </c>
      <c r="E970" s="16">
        <v>-6.3057464510249535</v>
      </c>
      <c r="F970" s="16">
        <v>-7.5148959869971721</v>
      </c>
      <c r="G970" s="16">
        <v>3.0034462749088843E-16</v>
      </c>
      <c r="H970" s="16">
        <v>9.81</v>
      </c>
    </row>
    <row r="971" spans="1:8" x14ac:dyDescent="0.35">
      <c r="A971" s="12">
        <v>970</v>
      </c>
      <c r="B971" s="15">
        <v>90</v>
      </c>
      <c r="C971" s="16">
        <v>60</v>
      </c>
      <c r="D971" s="16">
        <v>360</v>
      </c>
      <c r="E971" s="16">
        <v>-1.8825448653325403E-15</v>
      </c>
      <c r="F971" s="16">
        <v>-9.81</v>
      </c>
      <c r="G971" s="16">
        <v>3.0034462749088843E-16</v>
      </c>
      <c r="H971" s="16">
        <v>9.81</v>
      </c>
    </row>
    <row r="972" spans="1:8" x14ac:dyDescent="0.35">
      <c r="A972" s="12">
        <v>971</v>
      </c>
      <c r="B972" s="15">
        <v>90</v>
      </c>
      <c r="C972" s="16">
        <v>70</v>
      </c>
      <c r="D972" s="16">
        <v>0</v>
      </c>
      <c r="E972" s="16">
        <v>5.6446326029176061E-16</v>
      </c>
      <c r="F972" s="16">
        <v>-9.81</v>
      </c>
      <c r="G972" s="16">
        <v>2.0544782508305651E-16</v>
      </c>
      <c r="H972" s="16">
        <v>9.81</v>
      </c>
    </row>
    <row r="973" spans="1:8" x14ac:dyDescent="0.35">
      <c r="A973" s="12">
        <v>972</v>
      </c>
      <c r="B973" s="15">
        <v>90</v>
      </c>
      <c r="C973" s="16">
        <v>70</v>
      </c>
      <c r="D973" s="16">
        <v>40</v>
      </c>
      <c r="E973" s="16">
        <v>6.3057464510249508</v>
      </c>
      <c r="F973" s="16">
        <v>-7.5148959869971748</v>
      </c>
      <c r="G973" s="16">
        <v>2.0544782508305651E-16</v>
      </c>
      <c r="H973" s="16">
        <v>9.81</v>
      </c>
    </row>
    <row r="974" spans="1:8" x14ac:dyDescent="0.35">
      <c r="A974" s="12">
        <v>973</v>
      </c>
      <c r="B974" s="15">
        <v>90</v>
      </c>
      <c r="C974" s="16">
        <v>70</v>
      </c>
      <c r="D974" s="16">
        <v>80</v>
      </c>
      <c r="E974" s="16">
        <v>9.6609640570497604</v>
      </c>
      <c r="F974" s="16">
        <v>-1.703488622912587</v>
      </c>
      <c r="G974" s="16">
        <v>2.0544782508305651E-16</v>
      </c>
      <c r="H974" s="16">
        <v>9.81</v>
      </c>
    </row>
    <row r="975" spans="1:8" x14ac:dyDescent="0.35">
      <c r="A975" s="12">
        <v>974</v>
      </c>
      <c r="B975" s="15">
        <v>90</v>
      </c>
      <c r="C975" s="16">
        <v>70</v>
      </c>
      <c r="D975" s="16">
        <v>120</v>
      </c>
      <c r="E975" s="16">
        <v>8.4957092111253445</v>
      </c>
      <c r="F975" s="16">
        <v>4.9049999999999985</v>
      </c>
      <c r="G975" s="16">
        <v>2.0544782508305651E-16</v>
      </c>
      <c r="H975" s="16">
        <v>9.81</v>
      </c>
    </row>
    <row r="976" spans="1:8" x14ac:dyDescent="0.35">
      <c r="A976" s="12">
        <v>975</v>
      </c>
      <c r="B976" s="15">
        <v>90</v>
      </c>
      <c r="C976" s="16">
        <v>70</v>
      </c>
      <c r="D976" s="16">
        <v>160</v>
      </c>
      <c r="E976" s="16">
        <v>3.3552176060248113</v>
      </c>
      <c r="F976" s="16">
        <v>9.2183846099097604</v>
      </c>
      <c r="G976" s="16">
        <v>2.0544782508305651E-16</v>
      </c>
      <c r="H976" s="16">
        <v>9.81</v>
      </c>
    </row>
    <row r="977" spans="1:8" x14ac:dyDescent="0.35">
      <c r="A977" s="12">
        <v>976</v>
      </c>
      <c r="B977" s="15">
        <v>90</v>
      </c>
      <c r="C977" s="16">
        <v>70</v>
      </c>
      <c r="D977" s="16">
        <v>200</v>
      </c>
      <c r="E977" s="16">
        <v>-3.3552176060248105</v>
      </c>
      <c r="F977" s="16">
        <v>9.2183846099097622</v>
      </c>
      <c r="G977" s="16">
        <v>2.0544782508305651E-16</v>
      </c>
      <c r="H977" s="16">
        <v>9.81</v>
      </c>
    </row>
    <row r="978" spans="1:8" x14ac:dyDescent="0.35">
      <c r="A978" s="12">
        <v>977</v>
      </c>
      <c r="B978" s="15">
        <v>90</v>
      </c>
      <c r="C978" s="16">
        <v>70</v>
      </c>
      <c r="D978" s="16">
        <v>240</v>
      </c>
      <c r="E978" s="16">
        <v>-8.4957092111253427</v>
      </c>
      <c r="F978" s="16">
        <v>4.9050000000000047</v>
      </c>
      <c r="G978" s="16">
        <v>2.0544782508305651E-16</v>
      </c>
      <c r="H978" s="16">
        <v>9.8100000000000023</v>
      </c>
    </row>
    <row r="979" spans="1:8" x14ac:dyDescent="0.35">
      <c r="A979" s="12">
        <v>978</v>
      </c>
      <c r="B979" s="15">
        <v>90</v>
      </c>
      <c r="C979" s="16">
        <v>70</v>
      </c>
      <c r="D979" s="16">
        <v>280</v>
      </c>
      <c r="E979" s="16">
        <v>-9.6609640570497621</v>
      </c>
      <c r="F979" s="16">
        <v>-1.7034886229125836</v>
      </c>
      <c r="G979" s="16">
        <v>2.0544782508305651E-16</v>
      </c>
      <c r="H979" s="16">
        <v>9.81</v>
      </c>
    </row>
    <row r="980" spans="1:8" x14ac:dyDescent="0.35">
      <c r="A980" s="12">
        <v>979</v>
      </c>
      <c r="B980" s="15">
        <v>90</v>
      </c>
      <c r="C980" s="16">
        <v>70</v>
      </c>
      <c r="D980" s="16">
        <v>320</v>
      </c>
      <c r="E980" s="16">
        <v>-6.3057464510249535</v>
      </c>
      <c r="F980" s="16">
        <v>-7.5148959869971721</v>
      </c>
      <c r="G980" s="16">
        <v>2.0544782508305651E-16</v>
      </c>
      <c r="H980" s="16">
        <v>9.81</v>
      </c>
    </row>
    <row r="981" spans="1:8" x14ac:dyDescent="0.35">
      <c r="A981" s="12">
        <v>980</v>
      </c>
      <c r="B981" s="15">
        <v>90</v>
      </c>
      <c r="C981" s="16">
        <v>70</v>
      </c>
      <c r="D981" s="16">
        <v>360</v>
      </c>
      <c r="E981" s="16">
        <v>-1.8382937596353465E-15</v>
      </c>
      <c r="F981" s="16">
        <v>-9.81</v>
      </c>
      <c r="G981" s="16">
        <v>2.0544782508305651E-16</v>
      </c>
      <c r="H981" s="16">
        <v>9.81</v>
      </c>
    </row>
    <row r="982" spans="1:8" x14ac:dyDescent="0.35">
      <c r="A982" s="12">
        <v>981</v>
      </c>
      <c r="B982" s="15">
        <v>90</v>
      </c>
      <c r="C982" s="16">
        <v>80</v>
      </c>
      <c r="D982" s="16">
        <v>0</v>
      </c>
      <c r="E982" s="16">
        <v>5.9156343545718085E-16</v>
      </c>
      <c r="F982" s="16">
        <v>-9.81</v>
      </c>
      <c r="G982" s="16">
        <v>1.0430859447169164E-16</v>
      </c>
      <c r="H982" s="16">
        <v>9.81</v>
      </c>
    </row>
    <row r="983" spans="1:8" x14ac:dyDescent="0.35">
      <c r="A983" s="12">
        <v>982</v>
      </c>
      <c r="B983" s="15">
        <v>90</v>
      </c>
      <c r="C983" s="16">
        <v>80</v>
      </c>
      <c r="D983" s="16">
        <v>40</v>
      </c>
      <c r="E983" s="16">
        <v>6.3057464510249508</v>
      </c>
      <c r="F983" s="16">
        <v>-7.5148959869971748</v>
      </c>
      <c r="G983" s="16">
        <v>1.0430859447169164E-16</v>
      </c>
      <c r="H983" s="16">
        <v>9.81</v>
      </c>
    </row>
    <row r="984" spans="1:8" x14ac:dyDescent="0.35">
      <c r="A984" s="12">
        <v>983</v>
      </c>
      <c r="B984" s="15">
        <v>90</v>
      </c>
      <c r="C984" s="16">
        <v>80</v>
      </c>
      <c r="D984" s="16">
        <v>80</v>
      </c>
      <c r="E984" s="16">
        <v>9.6609640570497604</v>
      </c>
      <c r="F984" s="16">
        <v>-1.703488622912587</v>
      </c>
      <c r="G984" s="16">
        <v>1.0430859447169164E-16</v>
      </c>
      <c r="H984" s="16">
        <v>9.81</v>
      </c>
    </row>
    <row r="985" spans="1:8" x14ac:dyDescent="0.35">
      <c r="A985" s="12">
        <v>984</v>
      </c>
      <c r="B985" s="15">
        <v>90</v>
      </c>
      <c r="C985" s="16">
        <v>80</v>
      </c>
      <c r="D985" s="16">
        <v>120</v>
      </c>
      <c r="E985" s="16">
        <v>8.4957092111253445</v>
      </c>
      <c r="F985" s="16">
        <v>4.9049999999999985</v>
      </c>
      <c r="G985" s="16">
        <v>1.0430859447169164E-16</v>
      </c>
      <c r="H985" s="16">
        <v>9.81</v>
      </c>
    </row>
    <row r="986" spans="1:8" x14ac:dyDescent="0.35">
      <c r="A986" s="12">
        <v>985</v>
      </c>
      <c r="B986" s="15">
        <v>90</v>
      </c>
      <c r="C986" s="16">
        <v>80</v>
      </c>
      <c r="D986" s="16">
        <v>160</v>
      </c>
      <c r="E986" s="16">
        <v>3.3552176060248113</v>
      </c>
      <c r="F986" s="16">
        <v>9.2183846099097604</v>
      </c>
      <c r="G986" s="16">
        <v>1.0430859447169164E-16</v>
      </c>
      <c r="H986" s="16">
        <v>9.81</v>
      </c>
    </row>
    <row r="987" spans="1:8" x14ac:dyDescent="0.35">
      <c r="A987" s="12">
        <v>986</v>
      </c>
      <c r="B987" s="15">
        <v>90</v>
      </c>
      <c r="C987" s="16">
        <v>80</v>
      </c>
      <c r="D987" s="16">
        <v>200</v>
      </c>
      <c r="E987" s="16">
        <v>-3.3552176060248105</v>
      </c>
      <c r="F987" s="16">
        <v>9.2183846099097622</v>
      </c>
      <c r="G987" s="16">
        <v>1.0430859447169164E-16</v>
      </c>
      <c r="H987" s="16">
        <v>9.81</v>
      </c>
    </row>
    <row r="988" spans="1:8" x14ac:dyDescent="0.35">
      <c r="A988" s="12">
        <v>987</v>
      </c>
      <c r="B988" s="15">
        <v>90</v>
      </c>
      <c r="C988" s="16">
        <v>80</v>
      </c>
      <c r="D988" s="16">
        <v>240</v>
      </c>
      <c r="E988" s="16">
        <v>-8.4957092111253427</v>
      </c>
      <c r="F988" s="16">
        <v>4.9050000000000047</v>
      </c>
      <c r="G988" s="16">
        <v>1.0430859447169164E-16</v>
      </c>
      <c r="H988" s="16">
        <v>9.8100000000000023</v>
      </c>
    </row>
    <row r="989" spans="1:8" x14ac:dyDescent="0.35">
      <c r="A989" s="12">
        <v>988</v>
      </c>
      <c r="B989" s="15">
        <v>90</v>
      </c>
      <c r="C989" s="16">
        <v>80</v>
      </c>
      <c r="D989" s="16">
        <v>280</v>
      </c>
      <c r="E989" s="16">
        <v>-9.6609640570497621</v>
      </c>
      <c r="F989" s="16">
        <v>-1.7034886229125836</v>
      </c>
      <c r="G989" s="16">
        <v>1.0430859447169164E-16</v>
      </c>
      <c r="H989" s="16">
        <v>9.81</v>
      </c>
    </row>
    <row r="990" spans="1:8" x14ac:dyDescent="0.35">
      <c r="A990" s="12">
        <v>989</v>
      </c>
      <c r="B990" s="15">
        <v>90</v>
      </c>
      <c r="C990" s="16">
        <v>80</v>
      </c>
      <c r="D990" s="16">
        <v>320</v>
      </c>
      <c r="E990" s="16">
        <v>-6.3057464510249535</v>
      </c>
      <c r="F990" s="16">
        <v>-7.5148959869971721</v>
      </c>
      <c r="G990" s="16">
        <v>1.0430859447169164E-16</v>
      </c>
      <c r="H990" s="16">
        <v>9.81</v>
      </c>
    </row>
    <row r="991" spans="1:8" x14ac:dyDescent="0.35">
      <c r="A991" s="12">
        <v>990</v>
      </c>
      <c r="B991" s="15">
        <v>90</v>
      </c>
      <c r="C991" s="16">
        <v>80</v>
      </c>
      <c r="D991" s="16">
        <v>360</v>
      </c>
      <c r="E991" s="16">
        <v>-1.811193584469926E-15</v>
      </c>
      <c r="F991" s="16">
        <v>-9.81</v>
      </c>
      <c r="G991" s="16">
        <v>1.0430859447169164E-16</v>
      </c>
      <c r="H991" s="16">
        <v>9.81</v>
      </c>
    </row>
    <row r="992" spans="1:8" x14ac:dyDescent="0.35">
      <c r="A992" s="12">
        <v>991</v>
      </c>
      <c r="B992" s="15">
        <v>90</v>
      </c>
      <c r="C992" s="16">
        <v>90</v>
      </c>
      <c r="D992" s="16">
        <v>0</v>
      </c>
      <c r="E992" s="16">
        <v>6.0068925498177676E-16</v>
      </c>
      <c r="F992" s="16">
        <v>-9.81</v>
      </c>
      <c r="G992" s="16">
        <v>3.6781608669782061E-32</v>
      </c>
      <c r="H992" s="16">
        <v>9.81</v>
      </c>
    </row>
    <row r="993" spans="1:8" x14ac:dyDescent="0.35">
      <c r="A993" s="12">
        <v>992</v>
      </c>
      <c r="B993" s="15">
        <v>90</v>
      </c>
      <c r="C993" s="16">
        <v>90</v>
      </c>
      <c r="D993" s="16">
        <v>40</v>
      </c>
      <c r="E993" s="16">
        <v>6.3057464510249508</v>
      </c>
      <c r="F993" s="16">
        <v>-7.5148959869971748</v>
      </c>
      <c r="G993" s="16">
        <v>3.6781608669782061E-32</v>
      </c>
      <c r="H993" s="16">
        <v>9.81</v>
      </c>
    </row>
    <row r="994" spans="1:8" x14ac:dyDescent="0.35">
      <c r="A994" s="12">
        <v>993</v>
      </c>
      <c r="B994" s="15">
        <v>90</v>
      </c>
      <c r="C994" s="16">
        <v>90</v>
      </c>
      <c r="D994" s="16">
        <v>80</v>
      </c>
      <c r="E994" s="16">
        <v>9.6609640570497604</v>
      </c>
      <c r="F994" s="16">
        <v>-1.703488622912587</v>
      </c>
      <c r="G994" s="16">
        <v>3.6781608669782061E-32</v>
      </c>
      <c r="H994" s="16">
        <v>9.81</v>
      </c>
    </row>
    <row r="995" spans="1:8" x14ac:dyDescent="0.35">
      <c r="A995" s="12">
        <v>994</v>
      </c>
      <c r="B995" s="15">
        <v>90</v>
      </c>
      <c r="C995" s="16">
        <v>90</v>
      </c>
      <c r="D995" s="16">
        <v>120</v>
      </c>
      <c r="E995" s="16">
        <v>8.4957092111253445</v>
      </c>
      <c r="F995" s="16">
        <v>4.9049999999999985</v>
      </c>
      <c r="G995" s="16">
        <v>3.6781608669782061E-32</v>
      </c>
      <c r="H995" s="16">
        <v>9.81</v>
      </c>
    </row>
    <row r="996" spans="1:8" x14ac:dyDescent="0.35">
      <c r="A996" s="12">
        <v>995</v>
      </c>
      <c r="B996" s="15">
        <v>90</v>
      </c>
      <c r="C996" s="16">
        <v>90</v>
      </c>
      <c r="D996" s="16">
        <v>160</v>
      </c>
      <c r="E996" s="16">
        <v>3.3552176060248113</v>
      </c>
      <c r="F996" s="16">
        <v>9.2183846099097604</v>
      </c>
      <c r="G996" s="16">
        <v>3.6781608669782061E-32</v>
      </c>
      <c r="H996" s="16">
        <v>9.81</v>
      </c>
    </row>
    <row r="997" spans="1:8" x14ac:dyDescent="0.35">
      <c r="A997" s="12">
        <v>996</v>
      </c>
      <c r="B997" s="15">
        <v>90</v>
      </c>
      <c r="C997" s="16">
        <v>90</v>
      </c>
      <c r="D997" s="16">
        <v>200</v>
      </c>
      <c r="E997" s="16">
        <v>-3.3552176060248105</v>
      </c>
      <c r="F997" s="16">
        <v>9.2183846099097622</v>
      </c>
      <c r="G997" s="16">
        <v>3.6781608669782061E-32</v>
      </c>
      <c r="H997" s="16">
        <v>9.81</v>
      </c>
    </row>
    <row r="998" spans="1:8" x14ac:dyDescent="0.35">
      <c r="A998" s="12">
        <v>997</v>
      </c>
      <c r="B998" s="15">
        <v>90</v>
      </c>
      <c r="C998" s="16">
        <v>90</v>
      </c>
      <c r="D998" s="16">
        <v>240</v>
      </c>
      <c r="E998" s="16">
        <v>-8.4957092111253427</v>
      </c>
      <c r="F998" s="16">
        <v>4.9050000000000047</v>
      </c>
      <c r="G998" s="16">
        <v>3.6781608669782061E-32</v>
      </c>
      <c r="H998" s="16">
        <v>9.8100000000000023</v>
      </c>
    </row>
    <row r="999" spans="1:8" x14ac:dyDescent="0.35">
      <c r="A999" s="12">
        <v>998</v>
      </c>
      <c r="B999" s="15">
        <v>90</v>
      </c>
      <c r="C999" s="16">
        <v>90</v>
      </c>
      <c r="D999" s="16">
        <v>280</v>
      </c>
      <c r="E999" s="16">
        <v>-9.6609640570497621</v>
      </c>
      <c r="F999" s="16">
        <v>-1.7034886229125836</v>
      </c>
      <c r="G999" s="16">
        <v>3.6781608669782061E-32</v>
      </c>
      <c r="H999" s="16">
        <v>9.81</v>
      </c>
    </row>
    <row r="1000" spans="1:8" x14ac:dyDescent="0.35">
      <c r="A1000" s="12">
        <v>999</v>
      </c>
      <c r="B1000" s="15">
        <v>90</v>
      </c>
      <c r="C1000" s="16">
        <v>90</v>
      </c>
      <c r="D1000" s="16">
        <v>320</v>
      </c>
      <c r="E1000" s="16">
        <v>-6.3057464510249535</v>
      </c>
      <c r="F1000" s="16">
        <v>-7.5148959869971721</v>
      </c>
      <c r="G1000" s="16">
        <v>3.6781608669782061E-32</v>
      </c>
      <c r="H1000" s="16">
        <v>9.81</v>
      </c>
    </row>
    <row r="1001" spans="1:8" x14ac:dyDescent="0.35">
      <c r="A1001" s="12">
        <v>1000</v>
      </c>
      <c r="B1001" s="17">
        <v>90</v>
      </c>
      <c r="C1001" s="18">
        <v>90</v>
      </c>
      <c r="D1001" s="18">
        <v>360</v>
      </c>
      <c r="E1001" s="18">
        <v>-1.8020677649453301E-15</v>
      </c>
      <c r="F1001" s="18">
        <v>-9.81</v>
      </c>
      <c r="G1001" s="18">
        <v>3.6781608669782061E-32</v>
      </c>
      <c r="H1001" s="18">
        <v>9.81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D81-2653-43E1-BDF4-7BA3CD427A77}">
  <dimension ref="A1:H1002"/>
  <sheetViews>
    <sheetView tabSelected="1" workbookViewId="0">
      <selection activeCell="S48" sqref="S48"/>
    </sheetView>
  </sheetViews>
  <sheetFormatPr baseColWidth="10" defaultRowHeight="14.5" x14ac:dyDescent="0.35"/>
  <cols>
    <col min="1" max="1" width="21.08984375" bestFit="1" customWidth="1"/>
    <col min="2" max="2" width="15.36328125" bestFit="1" customWidth="1"/>
    <col min="3" max="3" width="16.08984375" bestFit="1" customWidth="1"/>
    <col min="4" max="4" width="14.26953125" bestFit="1" customWidth="1"/>
    <col min="5" max="5" width="14.453125" bestFit="1" customWidth="1"/>
    <col min="6" max="6" width="16.08984375" bestFit="1" customWidth="1"/>
    <col min="7" max="7" width="16" bestFit="1" customWidth="1"/>
    <col min="8" max="8" width="26.81640625" bestFit="1" customWidth="1"/>
  </cols>
  <sheetData>
    <row r="1" spans="1:8" x14ac:dyDescent="0.35">
      <c r="A1" s="19" t="s">
        <v>460</v>
      </c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</row>
    <row r="2" spans="1:8" x14ac:dyDescent="0.35">
      <c r="A2" s="20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9.81</v>
      </c>
      <c r="H2" s="1">
        <v>9.81</v>
      </c>
    </row>
    <row r="3" spans="1:8" x14ac:dyDescent="0.35">
      <c r="A3" s="20">
        <v>2</v>
      </c>
      <c r="B3" s="1">
        <v>0</v>
      </c>
      <c r="C3" s="1">
        <v>0</v>
      </c>
      <c r="D3" s="1">
        <v>0</v>
      </c>
      <c r="E3" s="1">
        <v>40</v>
      </c>
      <c r="F3" s="1">
        <v>0</v>
      </c>
      <c r="G3" s="1">
        <v>9.81</v>
      </c>
      <c r="H3" s="1">
        <v>9.81</v>
      </c>
    </row>
    <row r="4" spans="1:8" x14ac:dyDescent="0.35">
      <c r="A4" s="20">
        <v>3</v>
      </c>
      <c r="B4" s="1">
        <v>0</v>
      </c>
      <c r="C4" s="1">
        <v>0</v>
      </c>
      <c r="D4" s="1">
        <v>0</v>
      </c>
      <c r="E4" s="1">
        <v>80</v>
      </c>
      <c r="F4" s="1">
        <v>0</v>
      </c>
      <c r="G4" s="1">
        <v>9.81</v>
      </c>
      <c r="H4" s="1">
        <v>9.81</v>
      </c>
    </row>
    <row r="5" spans="1:8" x14ac:dyDescent="0.35">
      <c r="A5" s="20">
        <v>4</v>
      </c>
      <c r="B5" s="1">
        <v>0</v>
      </c>
      <c r="C5" s="1">
        <v>0</v>
      </c>
      <c r="D5" s="1">
        <v>0</v>
      </c>
      <c r="E5" s="1">
        <v>120</v>
      </c>
      <c r="F5" s="1">
        <v>0</v>
      </c>
      <c r="G5" s="1">
        <v>9.81</v>
      </c>
      <c r="H5" s="1">
        <v>9.81</v>
      </c>
    </row>
    <row r="6" spans="1:8" x14ac:dyDescent="0.35">
      <c r="A6" s="20">
        <v>5</v>
      </c>
      <c r="B6" s="1">
        <v>0</v>
      </c>
      <c r="C6" s="1">
        <v>0</v>
      </c>
      <c r="D6" s="1">
        <v>0</v>
      </c>
      <c r="E6" s="1">
        <v>160</v>
      </c>
      <c r="F6" s="1">
        <v>0</v>
      </c>
      <c r="G6" s="1">
        <v>9.81</v>
      </c>
      <c r="H6" s="1">
        <v>9.81</v>
      </c>
    </row>
    <row r="7" spans="1:8" x14ac:dyDescent="0.35">
      <c r="A7" s="20">
        <v>6</v>
      </c>
      <c r="B7" s="1">
        <v>0</v>
      </c>
      <c r="C7" s="1">
        <v>0</v>
      </c>
      <c r="D7" s="1">
        <v>0</v>
      </c>
      <c r="E7" s="1">
        <v>200</v>
      </c>
      <c r="F7" s="1">
        <v>0</v>
      </c>
      <c r="G7" s="1">
        <v>9.81</v>
      </c>
      <c r="H7" s="1">
        <v>9.81</v>
      </c>
    </row>
    <row r="8" spans="1:8" x14ac:dyDescent="0.35">
      <c r="A8" s="20">
        <v>7</v>
      </c>
      <c r="B8" s="1">
        <v>0</v>
      </c>
      <c r="C8" s="1">
        <v>0</v>
      </c>
      <c r="D8" s="1">
        <v>0</v>
      </c>
      <c r="E8" s="1">
        <v>240</v>
      </c>
      <c r="F8" s="1">
        <v>0</v>
      </c>
      <c r="G8" s="1">
        <v>9.81</v>
      </c>
      <c r="H8" s="1">
        <v>9.81</v>
      </c>
    </row>
    <row r="9" spans="1:8" x14ac:dyDescent="0.35">
      <c r="A9" s="20">
        <v>8</v>
      </c>
      <c r="B9" s="1">
        <v>0</v>
      </c>
      <c r="C9" s="1">
        <v>0</v>
      </c>
      <c r="D9" s="1">
        <v>0</v>
      </c>
      <c r="E9" s="1">
        <v>280</v>
      </c>
      <c r="F9" s="1">
        <v>0</v>
      </c>
      <c r="G9" s="1">
        <v>9.81</v>
      </c>
      <c r="H9" s="1">
        <v>9.81</v>
      </c>
    </row>
    <row r="10" spans="1:8" x14ac:dyDescent="0.35">
      <c r="A10" s="20">
        <v>9</v>
      </c>
      <c r="B10" s="1">
        <v>0</v>
      </c>
      <c r="C10" s="1">
        <v>0</v>
      </c>
      <c r="D10" s="1">
        <v>0</v>
      </c>
      <c r="E10" s="1">
        <v>320</v>
      </c>
      <c r="F10" s="1">
        <v>0</v>
      </c>
      <c r="G10" s="1">
        <v>9.81</v>
      </c>
      <c r="H10" s="1">
        <v>9.81</v>
      </c>
    </row>
    <row r="11" spans="1:8" x14ac:dyDescent="0.35">
      <c r="A11" s="20">
        <v>10</v>
      </c>
      <c r="B11" s="1">
        <v>0</v>
      </c>
      <c r="C11" s="1">
        <v>0</v>
      </c>
      <c r="D11" s="1">
        <v>0</v>
      </c>
      <c r="E11" s="1">
        <v>360</v>
      </c>
      <c r="F11" s="1">
        <v>0</v>
      </c>
      <c r="G11" s="1">
        <v>9.81</v>
      </c>
      <c r="H11" s="1">
        <v>9.81</v>
      </c>
    </row>
    <row r="12" spans="1:8" x14ac:dyDescent="0.35">
      <c r="A12" s="20">
        <v>11</v>
      </c>
      <c r="B12" s="1">
        <v>0</v>
      </c>
      <c r="C12" s="1">
        <v>1.7034886229125867</v>
      </c>
      <c r="D12" s="1">
        <v>10</v>
      </c>
      <c r="E12" s="1">
        <v>0</v>
      </c>
      <c r="F12" s="1">
        <v>0</v>
      </c>
      <c r="G12" s="1">
        <v>9.6609640570497604</v>
      </c>
      <c r="H12" s="1">
        <v>9.81</v>
      </c>
    </row>
    <row r="13" spans="1:8" x14ac:dyDescent="0.35">
      <c r="A13" s="20">
        <v>12</v>
      </c>
      <c r="B13" s="1">
        <v>0</v>
      </c>
      <c r="C13" s="1">
        <v>1.3049479934985873</v>
      </c>
      <c r="D13" s="1">
        <v>10</v>
      </c>
      <c r="E13" s="1">
        <v>40</v>
      </c>
      <c r="F13" s="1">
        <v>1.094981380050196</v>
      </c>
      <c r="G13" s="1">
        <v>9.6609640570497604</v>
      </c>
      <c r="H13" s="1">
        <v>9.81</v>
      </c>
    </row>
    <row r="14" spans="1:8" x14ac:dyDescent="0.35">
      <c r="A14" s="20">
        <v>13</v>
      </c>
      <c r="B14" s="1">
        <v>0</v>
      </c>
      <c r="C14" s="1">
        <v>0.2958076950451195</v>
      </c>
      <c r="D14" s="1">
        <v>10</v>
      </c>
      <c r="E14" s="1">
        <v>80</v>
      </c>
      <c r="F14" s="1">
        <v>1.6776088030124048</v>
      </c>
      <c r="G14" s="1">
        <v>9.6609640570497604</v>
      </c>
      <c r="H14" s="1">
        <v>9.81</v>
      </c>
    </row>
    <row r="15" spans="1:8" x14ac:dyDescent="0.35">
      <c r="A15" s="20">
        <v>14</v>
      </c>
      <c r="B15" s="1">
        <v>0</v>
      </c>
      <c r="C15" s="1">
        <v>-0.85174431145629292</v>
      </c>
      <c r="D15" s="1">
        <v>10</v>
      </c>
      <c r="E15" s="1">
        <v>120</v>
      </c>
      <c r="F15" s="1">
        <v>1.4752644225000704</v>
      </c>
      <c r="G15" s="1">
        <v>9.6609640570497604</v>
      </c>
      <c r="H15" s="1">
        <v>9.81</v>
      </c>
    </row>
    <row r="16" spans="1:8" x14ac:dyDescent="0.35">
      <c r="A16" s="20">
        <v>15</v>
      </c>
      <c r="B16" s="1">
        <v>0</v>
      </c>
      <c r="C16" s="1">
        <v>-1.6007556885437064</v>
      </c>
      <c r="D16" s="1">
        <v>10</v>
      </c>
      <c r="E16" s="1">
        <v>160</v>
      </c>
      <c r="F16" s="1">
        <v>0.58262742296220915</v>
      </c>
      <c r="G16" s="1">
        <v>9.6609640570497604</v>
      </c>
      <c r="H16" s="1">
        <v>9.81</v>
      </c>
    </row>
    <row r="17" spans="1:8" x14ac:dyDescent="0.35">
      <c r="A17" s="20">
        <v>16</v>
      </c>
      <c r="B17" s="1">
        <v>0</v>
      </c>
      <c r="C17" s="1">
        <v>-1.6007556885437066</v>
      </c>
      <c r="D17" s="1">
        <v>10</v>
      </c>
      <c r="E17" s="1">
        <v>200</v>
      </c>
      <c r="F17" s="1">
        <v>-0.58262742296220882</v>
      </c>
      <c r="G17" s="1">
        <v>9.6609640570497604</v>
      </c>
      <c r="H17" s="1">
        <v>9.81</v>
      </c>
    </row>
    <row r="18" spans="1:8" x14ac:dyDescent="0.35">
      <c r="A18" s="20">
        <v>17</v>
      </c>
      <c r="B18" s="1">
        <v>0</v>
      </c>
      <c r="C18" s="1">
        <v>-0.85174431145629415</v>
      </c>
      <c r="D18" s="1">
        <v>10</v>
      </c>
      <c r="E18" s="1">
        <v>240</v>
      </c>
      <c r="F18" s="1">
        <v>-1.4752644225000697</v>
      </c>
      <c r="G18" s="1">
        <v>9.6609640570497604</v>
      </c>
      <c r="H18" s="1">
        <v>9.81</v>
      </c>
    </row>
    <row r="19" spans="1:8" x14ac:dyDescent="0.35">
      <c r="A19" s="20">
        <v>18</v>
      </c>
      <c r="B19" s="1">
        <v>0</v>
      </c>
      <c r="C19" s="1">
        <v>0.29580769504511872</v>
      </c>
      <c r="D19" s="1">
        <v>10</v>
      </c>
      <c r="E19" s="1">
        <v>280</v>
      </c>
      <c r="F19" s="1">
        <v>-1.6776088030124052</v>
      </c>
      <c r="G19" s="1">
        <v>9.6609640570497604</v>
      </c>
      <c r="H19" s="1">
        <v>9.81</v>
      </c>
    </row>
    <row r="20" spans="1:8" x14ac:dyDescent="0.35">
      <c r="A20" s="20">
        <v>19</v>
      </c>
      <c r="B20" s="1">
        <v>0</v>
      </c>
      <c r="C20" s="1">
        <v>1.3049479934985866</v>
      </c>
      <c r="D20" s="1">
        <v>10</v>
      </c>
      <c r="E20" s="1">
        <v>320</v>
      </c>
      <c r="F20" s="1">
        <v>-1.0949813800501966</v>
      </c>
      <c r="G20" s="1">
        <v>9.6609640570497604</v>
      </c>
      <c r="H20" s="1">
        <v>9.81</v>
      </c>
    </row>
    <row r="21" spans="1:8" x14ac:dyDescent="0.35">
      <c r="A21" s="20">
        <v>20</v>
      </c>
      <c r="B21" s="1">
        <v>0</v>
      </c>
      <c r="C21" s="1">
        <v>1.7034886229125867</v>
      </c>
      <c r="D21" s="1">
        <v>10</v>
      </c>
      <c r="E21" s="1">
        <v>360</v>
      </c>
      <c r="F21" s="1">
        <v>-4.1723437788676635E-16</v>
      </c>
      <c r="G21" s="1">
        <v>9.6609640570497604</v>
      </c>
      <c r="H21" s="1">
        <v>9.81</v>
      </c>
    </row>
    <row r="22" spans="1:8" x14ac:dyDescent="0.35">
      <c r="A22" s="20">
        <v>21</v>
      </c>
      <c r="B22" s="1">
        <v>0</v>
      </c>
      <c r="C22" s="1">
        <v>3.3552176060248105</v>
      </c>
      <c r="D22" s="1">
        <v>20</v>
      </c>
      <c r="E22" s="1">
        <v>0</v>
      </c>
      <c r="F22" s="1">
        <v>0</v>
      </c>
      <c r="G22" s="1">
        <v>9.2183846099097622</v>
      </c>
      <c r="H22" s="1">
        <v>9.81</v>
      </c>
    </row>
    <row r="23" spans="1:8" x14ac:dyDescent="0.35">
      <c r="A23" s="20">
        <v>22</v>
      </c>
      <c r="B23" s="1">
        <v>0</v>
      </c>
      <c r="C23" s="1">
        <v>2.5702458025502661</v>
      </c>
      <c r="D23" s="1">
        <v>20</v>
      </c>
      <c r="E23" s="1">
        <v>40</v>
      </c>
      <c r="F23" s="1">
        <v>2.1566923049548805</v>
      </c>
      <c r="G23" s="1">
        <v>9.2183846099097622</v>
      </c>
      <c r="H23" s="1">
        <v>9.81</v>
      </c>
    </row>
    <row r="24" spans="1:8" x14ac:dyDescent="0.35">
      <c r="A24" s="20">
        <v>23</v>
      </c>
      <c r="B24" s="1">
        <v>0</v>
      </c>
      <c r="C24" s="1">
        <v>0.58262742296220915</v>
      </c>
      <c r="D24" s="1">
        <v>20</v>
      </c>
      <c r="E24" s="1">
        <v>80</v>
      </c>
      <c r="F24" s="1">
        <v>3.3042443114562934</v>
      </c>
      <c r="G24" s="1">
        <v>9.2183846099097622</v>
      </c>
      <c r="H24" s="1">
        <v>9.81</v>
      </c>
    </row>
    <row r="25" spans="1:8" x14ac:dyDescent="0.35">
      <c r="A25" s="20">
        <v>24</v>
      </c>
      <c r="B25" s="1">
        <v>0</v>
      </c>
      <c r="C25" s="1">
        <v>-1.6776088030124043</v>
      </c>
      <c r="D25" s="1">
        <v>20</v>
      </c>
      <c r="E25" s="1">
        <v>120</v>
      </c>
      <c r="F25" s="1">
        <v>2.9057036820422941</v>
      </c>
      <c r="G25" s="1">
        <v>9.2183846099097622</v>
      </c>
      <c r="H25" s="1">
        <v>9.81</v>
      </c>
    </row>
    <row r="26" spans="1:8" x14ac:dyDescent="0.35">
      <c r="A26" s="20">
        <v>25</v>
      </c>
      <c r="B26" s="1">
        <v>0</v>
      </c>
      <c r="C26" s="1">
        <v>-3.1528732255124754</v>
      </c>
      <c r="D26" s="1">
        <v>20</v>
      </c>
      <c r="E26" s="1">
        <v>160</v>
      </c>
      <c r="F26" s="1">
        <v>1.1475520065014131</v>
      </c>
      <c r="G26" s="1">
        <v>9.2183846099097622</v>
      </c>
      <c r="H26" s="1">
        <v>9.81</v>
      </c>
    </row>
    <row r="27" spans="1:8" x14ac:dyDescent="0.35">
      <c r="A27" s="20">
        <v>26</v>
      </c>
      <c r="B27" s="1">
        <v>0</v>
      </c>
      <c r="C27" s="1">
        <v>-3.1528732255124758</v>
      </c>
      <c r="D27" s="1">
        <v>20</v>
      </c>
      <c r="E27" s="1">
        <v>200</v>
      </c>
      <c r="F27" s="1">
        <v>-1.1475520065014124</v>
      </c>
      <c r="G27" s="1">
        <v>9.2183846099097622</v>
      </c>
      <c r="H27" s="1">
        <v>9.81</v>
      </c>
    </row>
    <row r="28" spans="1:8" x14ac:dyDescent="0.35">
      <c r="A28" s="20">
        <v>27</v>
      </c>
      <c r="B28" s="1">
        <v>0</v>
      </c>
      <c r="C28" s="1">
        <v>-1.6776088030124066</v>
      </c>
      <c r="D28" s="1">
        <v>20</v>
      </c>
      <c r="E28" s="1">
        <v>240</v>
      </c>
      <c r="F28" s="1">
        <v>-2.9057036820422932</v>
      </c>
      <c r="G28" s="1">
        <v>9.2183846099097622</v>
      </c>
      <c r="H28" s="1">
        <v>9.81</v>
      </c>
    </row>
    <row r="29" spans="1:8" x14ac:dyDescent="0.35">
      <c r="A29" s="20">
        <v>28</v>
      </c>
      <c r="B29" s="1">
        <v>0</v>
      </c>
      <c r="C29" s="1">
        <v>0.58262742296220771</v>
      </c>
      <c r="D29" s="1">
        <v>20</v>
      </c>
      <c r="E29" s="1">
        <v>280</v>
      </c>
      <c r="F29" s="1">
        <v>-3.3042443114562934</v>
      </c>
      <c r="G29" s="1">
        <v>9.2183846099097622</v>
      </c>
      <c r="H29" s="1">
        <v>9.81</v>
      </c>
    </row>
    <row r="30" spans="1:8" x14ac:dyDescent="0.35">
      <c r="A30" s="20">
        <v>29</v>
      </c>
      <c r="B30" s="1">
        <v>0</v>
      </c>
      <c r="C30" s="1">
        <v>2.5702458025502657</v>
      </c>
      <c r="D30" s="1">
        <v>20</v>
      </c>
      <c r="E30" s="1">
        <v>320</v>
      </c>
      <c r="F30" s="1">
        <v>-2.1566923049548814</v>
      </c>
      <c r="G30" s="1">
        <v>9.2183846099097622</v>
      </c>
      <c r="H30" s="1">
        <v>9.81</v>
      </c>
    </row>
    <row r="31" spans="1:8" x14ac:dyDescent="0.35">
      <c r="A31" s="20">
        <v>30</v>
      </c>
      <c r="B31" s="1">
        <v>0</v>
      </c>
      <c r="C31" s="1">
        <v>3.3552176060248105</v>
      </c>
      <c r="D31" s="1">
        <v>20</v>
      </c>
      <c r="E31" s="1">
        <v>360</v>
      </c>
      <c r="F31" s="1">
        <v>-8.2179130033222586E-16</v>
      </c>
      <c r="G31" s="1">
        <v>9.2183846099097622</v>
      </c>
      <c r="H31" s="1">
        <v>9.81</v>
      </c>
    </row>
    <row r="32" spans="1:8" x14ac:dyDescent="0.35">
      <c r="A32" s="20">
        <v>31</v>
      </c>
      <c r="B32" s="1">
        <v>0</v>
      </c>
      <c r="C32" s="1">
        <v>4.9049999999999994</v>
      </c>
      <c r="D32" s="1">
        <v>30</v>
      </c>
      <c r="E32" s="1">
        <v>0</v>
      </c>
      <c r="F32" s="1">
        <v>0</v>
      </c>
      <c r="G32" s="1">
        <v>8.4957092111253445</v>
      </c>
      <c r="H32" s="1">
        <v>9.81</v>
      </c>
    </row>
    <row r="33" spans="1:8" x14ac:dyDescent="0.35">
      <c r="A33" s="20">
        <v>32</v>
      </c>
      <c r="B33" s="1">
        <v>0</v>
      </c>
      <c r="C33" s="1">
        <v>3.7574479934985869</v>
      </c>
      <c r="D33" s="1">
        <v>30</v>
      </c>
      <c r="E33" s="1">
        <v>40</v>
      </c>
      <c r="F33" s="1">
        <v>3.1528732255124745</v>
      </c>
      <c r="G33" s="1">
        <v>8.4957092111253445</v>
      </c>
      <c r="H33" s="1">
        <v>9.81</v>
      </c>
    </row>
    <row r="34" spans="1:8" x14ac:dyDescent="0.35">
      <c r="A34" s="20">
        <v>33</v>
      </c>
      <c r="B34" s="1">
        <v>0</v>
      </c>
      <c r="C34" s="1">
        <v>0.85174431145629359</v>
      </c>
      <c r="D34" s="1">
        <v>30</v>
      </c>
      <c r="E34" s="1">
        <v>80</v>
      </c>
      <c r="F34" s="1">
        <v>4.8304820285248802</v>
      </c>
      <c r="G34" s="1">
        <v>8.4957092111253445</v>
      </c>
      <c r="H34" s="1">
        <v>9.81</v>
      </c>
    </row>
    <row r="35" spans="1:8" x14ac:dyDescent="0.35">
      <c r="A35" s="20">
        <v>34</v>
      </c>
      <c r="B35" s="1">
        <v>0</v>
      </c>
      <c r="C35" s="1">
        <v>-2.4524999999999988</v>
      </c>
      <c r="D35" s="1">
        <v>30</v>
      </c>
      <c r="E35" s="1">
        <v>120</v>
      </c>
      <c r="F35" s="1">
        <v>4.2478546055626714</v>
      </c>
      <c r="G35" s="1">
        <v>8.4957092111253445</v>
      </c>
      <c r="H35" s="1">
        <v>9.81</v>
      </c>
    </row>
    <row r="36" spans="1:8" x14ac:dyDescent="0.35">
      <c r="A36" s="20">
        <v>35</v>
      </c>
      <c r="B36" s="1">
        <v>0</v>
      </c>
      <c r="C36" s="1">
        <v>-4.6091923049548802</v>
      </c>
      <c r="D36" s="1">
        <v>30</v>
      </c>
      <c r="E36" s="1">
        <v>160</v>
      </c>
      <c r="F36" s="1">
        <v>1.6776088030124057</v>
      </c>
      <c r="G36" s="1">
        <v>8.4957092111253445</v>
      </c>
      <c r="H36" s="1">
        <v>9.81</v>
      </c>
    </row>
    <row r="37" spans="1:8" x14ac:dyDescent="0.35">
      <c r="A37" s="20">
        <v>36</v>
      </c>
      <c r="B37" s="1">
        <v>0</v>
      </c>
      <c r="C37" s="1">
        <v>-4.6091923049548802</v>
      </c>
      <c r="D37" s="1">
        <v>30</v>
      </c>
      <c r="E37" s="1">
        <v>200</v>
      </c>
      <c r="F37" s="1">
        <v>-1.6776088030124046</v>
      </c>
      <c r="G37" s="1">
        <v>8.4957092111253445</v>
      </c>
      <c r="H37" s="1">
        <v>9.81</v>
      </c>
    </row>
    <row r="38" spans="1:8" x14ac:dyDescent="0.35">
      <c r="A38" s="20">
        <v>37</v>
      </c>
      <c r="B38" s="1">
        <v>0</v>
      </c>
      <c r="C38" s="1">
        <v>-2.4525000000000019</v>
      </c>
      <c r="D38" s="1">
        <v>30</v>
      </c>
      <c r="E38" s="1">
        <v>240</v>
      </c>
      <c r="F38" s="1">
        <v>-4.2478546055626705</v>
      </c>
      <c r="G38" s="1">
        <v>8.4957092111253445</v>
      </c>
      <c r="H38" s="1">
        <v>9.81</v>
      </c>
    </row>
    <row r="39" spans="1:8" x14ac:dyDescent="0.35">
      <c r="A39" s="20">
        <v>38</v>
      </c>
      <c r="B39" s="1">
        <v>0</v>
      </c>
      <c r="C39" s="1">
        <v>0.85174431145629137</v>
      </c>
      <c r="D39" s="1">
        <v>30</v>
      </c>
      <c r="E39" s="1">
        <v>280</v>
      </c>
      <c r="F39" s="1">
        <v>-4.8304820285248802</v>
      </c>
      <c r="G39" s="1">
        <v>8.4957092111253445</v>
      </c>
      <c r="H39" s="1">
        <v>9.81</v>
      </c>
    </row>
    <row r="40" spans="1:8" x14ac:dyDescent="0.35">
      <c r="A40" s="20">
        <v>39</v>
      </c>
      <c r="B40" s="1">
        <v>0</v>
      </c>
      <c r="C40" s="1">
        <v>3.7574479934985856</v>
      </c>
      <c r="D40" s="1">
        <v>30</v>
      </c>
      <c r="E40" s="1">
        <v>320</v>
      </c>
      <c r="F40" s="1">
        <v>-3.1528732255124763</v>
      </c>
      <c r="G40" s="1">
        <v>8.4957092111253445</v>
      </c>
      <c r="H40" s="1">
        <v>9.81</v>
      </c>
    </row>
    <row r="41" spans="1:8" x14ac:dyDescent="0.35">
      <c r="A41" s="20">
        <v>40</v>
      </c>
      <c r="B41" s="1">
        <v>0</v>
      </c>
      <c r="C41" s="1">
        <v>4.9049999999999994</v>
      </c>
      <c r="D41" s="1">
        <v>30</v>
      </c>
      <c r="E41" s="1">
        <v>360</v>
      </c>
      <c r="F41" s="1">
        <v>-1.2013785099635533E-15</v>
      </c>
      <c r="G41" s="1">
        <v>8.4957092111253445</v>
      </c>
      <c r="H41" s="1">
        <v>9.81</v>
      </c>
    </row>
    <row r="42" spans="1:8" x14ac:dyDescent="0.35">
      <c r="A42" s="20">
        <v>41</v>
      </c>
      <c r="B42" s="1">
        <v>0</v>
      </c>
      <c r="C42" s="1">
        <v>6.3057464510249508</v>
      </c>
      <c r="D42" s="1">
        <v>40</v>
      </c>
      <c r="E42" s="1">
        <v>0</v>
      </c>
      <c r="F42" s="1">
        <v>0</v>
      </c>
      <c r="G42" s="1">
        <v>7.5148959869971748</v>
      </c>
      <c r="H42" s="1">
        <v>9.81</v>
      </c>
    </row>
    <row r="43" spans="1:8" x14ac:dyDescent="0.35">
      <c r="A43" s="20">
        <v>42</v>
      </c>
      <c r="B43" s="1">
        <v>0</v>
      </c>
      <c r="C43" s="1">
        <v>4.8304820285248802</v>
      </c>
      <c r="D43" s="1">
        <v>40</v>
      </c>
      <c r="E43" s="1">
        <v>40</v>
      </c>
      <c r="F43" s="1">
        <v>4.0532556885437057</v>
      </c>
      <c r="G43" s="1">
        <v>7.5148959869971748</v>
      </c>
      <c r="H43" s="1">
        <v>9.81</v>
      </c>
    </row>
    <row r="44" spans="1:8" x14ac:dyDescent="0.35">
      <c r="A44" s="20">
        <v>43</v>
      </c>
      <c r="B44" s="1">
        <v>0</v>
      </c>
      <c r="C44" s="1">
        <v>1.0949813800501964</v>
      </c>
      <c r="D44" s="1">
        <v>40</v>
      </c>
      <c r="E44" s="1">
        <v>80</v>
      </c>
      <c r="F44" s="1">
        <v>6.2099479934985871</v>
      </c>
      <c r="G44" s="1">
        <v>7.5148959869971748</v>
      </c>
      <c r="H44" s="1">
        <v>9.81</v>
      </c>
    </row>
    <row r="45" spans="1:8" x14ac:dyDescent="0.35">
      <c r="A45" s="20">
        <v>44</v>
      </c>
      <c r="B45" s="1">
        <v>0</v>
      </c>
      <c r="C45" s="1">
        <v>-3.1528732255124736</v>
      </c>
      <c r="D45" s="1">
        <v>40</v>
      </c>
      <c r="E45" s="1">
        <v>120</v>
      </c>
      <c r="F45" s="1">
        <v>5.4609366164111739</v>
      </c>
      <c r="G45" s="1">
        <v>7.5148959869971748</v>
      </c>
      <c r="H45" s="1">
        <v>9.81</v>
      </c>
    </row>
    <row r="46" spans="1:8" x14ac:dyDescent="0.35">
      <c r="A46" s="20">
        <v>45</v>
      </c>
      <c r="B46" s="1">
        <v>0</v>
      </c>
      <c r="C46" s="1">
        <v>-5.9254634085750766</v>
      </c>
      <c r="D46" s="1">
        <v>40</v>
      </c>
      <c r="E46" s="1">
        <v>160</v>
      </c>
      <c r="F46" s="1">
        <v>2.1566923049548814</v>
      </c>
      <c r="G46" s="1">
        <v>7.5148959869971748</v>
      </c>
      <c r="H46" s="1">
        <v>9.81</v>
      </c>
    </row>
    <row r="47" spans="1:8" x14ac:dyDescent="0.35">
      <c r="A47" s="20">
        <v>46</v>
      </c>
      <c r="B47" s="1">
        <v>0</v>
      </c>
      <c r="C47" s="1">
        <v>-5.9254634085750766</v>
      </c>
      <c r="D47" s="1">
        <v>40</v>
      </c>
      <c r="E47" s="1">
        <v>200</v>
      </c>
      <c r="F47" s="1">
        <v>-2.1566923049548801</v>
      </c>
      <c r="G47" s="1">
        <v>7.5148959869971748</v>
      </c>
      <c r="H47" s="1">
        <v>9.81</v>
      </c>
    </row>
    <row r="48" spans="1:8" x14ac:dyDescent="0.35">
      <c r="A48" s="20">
        <v>47</v>
      </c>
      <c r="B48" s="1">
        <v>0</v>
      </c>
      <c r="C48" s="1">
        <v>-3.1528732255124781</v>
      </c>
      <c r="D48" s="1">
        <v>40</v>
      </c>
      <c r="E48" s="1">
        <v>240</v>
      </c>
      <c r="F48" s="1">
        <v>-5.4609366164111721</v>
      </c>
      <c r="G48" s="1">
        <v>7.5148959869971748</v>
      </c>
      <c r="H48" s="1">
        <v>9.81</v>
      </c>
    </row>
    <row r="49" spans="1:8" x14ac:dyDescent="0.35">
      <c r="A49" s="20">
        <v>48</v>
      </c>
      <c r="B49" s="1">
        <v>0</v>
      </c>
      <c r="C49" s="1">
        <v>1.0949813800501937</v>
      </c>
      <c r="D49" s="1">
        <v>40</v>
      </c>
      <c r="E49" s="1">
        <v>280</v>
      </c>
      <c r="F49" s="1">
        <v>-6.2099479934985871</v>
      </c>
      <c r="G49" s="1">
        <v>7.5148959869971748</v>
      </c>
      <c r="H49" s="1">
        <v>9.81</v>
      </c>
    </row>
    <row r="50" spans="1:8" x14ac:dyDescent="0.35">
      <c r="A50" s="20">
        <v>49</v>
      </c>
      <c r="B50" s="1">
        <v>0</v>
      </c>
      <c r="C50" s="1">
        <v>4.8304820285248793</v>
      </c>
      <c r="D50" s="1">
        <v>40</v>
      </c>
      <c r="E50" s="1">
        <v>320</v>
      </c>
      <c r="F50" s="1">
        <v>-4.0532556885437083</v>
      </c>
      <c r="G50" s="1">
        <v>7.5148959869971748</v>
      </c>
      <c r="H50" s="1">
        <v>9.81</v>
      </c>
    </row>
    <row r="51" spans="1:8" x14ac:dyDescent="0.35">
      <c r="A51" s="20">
        <v>50</v>
      </c>
      <c r="B51" s="1">
        <v>0</v>
      </c>
      <c r="C51" s="1">
        <v>6.3057464510249508</v>
      </c>
      <c r="D51" s="1">
        <v>40</v>
      </c>
      <c r="E51" s="1">
        <v>360</v>
      </c>
      <c r="F51" s="1">
        <v>-1.5444624414964975E-15</v>
      </c>
      <c r="G51" s="1">
        <v>7.5148959869971748</v>
      </c>
      <c r="H51" s="1">
        <v>9.81</v>
      </c>
    </row>
    <row r="52" spans="1:8" x14ac:dyDescent="0.35">
      <c r="A52" s="20">
        <v>51</v>
      </c>
      <c r="B52" s="1">
        <v>0</v>
      </c>
      <c r="C52" s="1">
        <v>7.5148959869971748</v>
      </c>
      <c r="D52" s="1">
        <v>50</v>
      </c>
      <c r="E52" s="1">
        <v>0</v>
      </c>
      <c r="F52" s="1">
        <v>0</v>
      </c>
      <c r="G52" s="1">
        <v>6.3057464510249517</v>
      </c>
      <c r="H52" s="1">
        <v>9.81</v>
      </c>
    </row>
    <row r="53" spans="1:8" x14ac:dyDescent="0.35">
      <c r="A53" s="20">
        <v>52</v>
      </c>
      <c r="B53" s="1">
        <v>0</v>
      </c>
      <c r="C53" s="1">
        <v>5.7567443114562931</v>
      </c>
      <c r="D53" s="1">
        <v>50</v>
      </c>
      <c r="E53" s="1">
        <v>40</v>
      </c>
      <c r="F53" s="1">
        <v>4.8304820285248802</v>
      </c>
      <c r="G53" s="1">
        <v>6.3057464510249517</v>
      </c>
      <c r="H53" s="1">
        <v>9.81</v>
      </c>
    </row>
    <row r="54" spans="1:8" x14ac:dyDescent="0.35">
      <c r="A54" s="20">
        <v>53</v>
      </c>
      <c r="B54" s="1">
        <v>0</v>
      </c>
      <c r="C54" s="1">
        <v>1.3049479934985877</v>
      </c>
      <c r="D54" s="1">
        <v>50</v>
      </c>
      <c r="E54" s="1">
        <v>80</v>
      </c>
      <c r="F54" s="1">
        <v>7.4007278310751463</v>
      </c>
      <c r="G54" s="1">
        <v>6.3057464510249517</v>
      </c>
      <c r="H54" s="1">
        <v>9.81</v>
      </c>
    </row>
    <row r="55" spans="1:8" x14ac:dyDescent="0.35">
      <c r="A55" s="20">
        <v>54</v>
      </c>
      <c r="B55" s="1">
        <v>0</v>
      </c>
      <c r="C55" s="1">
        <v>-3.7574479934985856</v>
      </c>
      <c r="D55" s="1">
        <v>50</v>
      </c>
      <c r="E55" s="1">
        <v>120</v>
      </c>
      <c r="F55" s="1">
        <v>6.5080908315372863</v>
      </c>
      <c r="G55" s="1">
        <v>6.3057464510249517</v>
      </c>
      <c r="H55" s="1">
        <v>9.81</v>
      </c>
    </row>
    <row r="56" spans="1:8" x14ac:dyDescent="0.35">
      <c r="A56" s="20">
        <v>55</v>
      </c>
      <c r="B56" s="1">
        <v>0</v>
      </c>
      <c r="C56" s="1">
        <v>-7.0616923049548799</v>
      </c>
      <c r="D56" s="1">
        <v>50</v>
      </c>
      <c r="E56" s="1">
        <v>160</v>
      </c>
      <c r="F56" s="1">
        <v>2.5702458025502679</v>
      </c>
      <c r="G56" s="1">
        <v>6.3057464510249517</v>
      </c>
      <c r="H56" s="1">
        <v>9.81</v>
      </c>
    </row>
    <row r="57" spans="1:8" x14ac:dyDescent="0.35">
      <c r="A57" s="20">
        <v>56</v>
      </c>
      <c r="B57" s="1">
        <v>0</v>
      </c>
      <c r="C57" s="1">
        <v>-7.0616923049548808</v>
      </c>
      <c r="D57" s="1">
        <v>50</v>
      </c>
      <c r="E57" s="1">
        <v>200</v>
      </c>
      <c r="F57" s="1">
        <v>-2.5702458025502661</v>
      </c>
      <c r="G57" s="1">
        <v>6.3057464510249517</v>
      </c>
      <c r="H57" s="1">
        <v>9.81</v>
      </c>
    </row>
    <row r="58" spans="1:8" x14ac:dyDescent="0.35">
      <c r="A58" s="20">
        <v>57</v>
      </c>
      <c r="B58" s="1">
        <v>0</v>
      </c>
      <c r="C58" s="1">
        <v>-3.7574479934985905</v>
      </c>
      <c r="D58" s="1">
        <v>50</v>
      </c>
      <c r="E58" s="1">
        <v>240</v>
      </c>
      <c r="F58" s="1">
        <v>-6.5080908315372845</v>
      </c>
      <c r="G58" s="1">
        <v>6.3057464510249517</v>
      </c>
      <c r="H58" s="1">
        <v>9.81</v>
      </c>
    </row>
    <row r="59" spans="1:8" x14ac:dyDescent="0.35">
      <c r="A59" s="20">
        <v>58</v>
      </c>
      <c r="B59" s="1">
        <v>0</v>
      </c>
      <c r="C59" s="1">
        <v>1.3049479934985846</v>
      </c>
      <c r="D59" s="1">
        <v>50</v>
      </c>
      <c r="E59" s="1">
        <v>280</v>
      </c>
      <c r="F59" s="1">
        <v>-7.4007278310751481</v>
      </c>
      <c r="G59" s="1">
        <v>6.3057464510249517</v>
      </c>
      <c r="H59" s="1">
        <v>9.81</v>
      </c>
    </row>
    <row r="60" spans="1:8" x14ac:dyDescent="0.35">
      <c r="A60" s="20">
        <v>59</v>
      </c>
      <c r="B60" s="1">
        <v>0</v>
      </c>
      <c r="C60" s="1">
        <v>5.7567443114562913</v>
      </c>
      <c r="D60" s="1">
        <v>50</v>
      </c>
      <c r="E60" s="1">
        <v>320</v>
      </c>
      <c r="F60" s="1">
        <v>-4.8304820285248828</v>
      </c>
      <c r="G60" s="1">
        <v>6.3057464510249517</v>
      </c>
      <c r="H60" s="1">
        <v>9.81</v>
      </c>
    </row>
    <row r="61" spans="1:8" x14ac:dyDescent="0.35">
      <c r="A61" s="20">
        <v>60</v>
      </c>
      <c r="B61" s="1">
        <v>0</v>
      </c>
      <c r="C61" s="1">
        <v>7.5148959869971748</v>
      </c>
      <c r="D61" s="1">
        <v>50</v>
      </c>
      <c r="E61" s="1">
        <v>360</v>
      </c>
      <c r="F61" s="1">
        <v>-1.8406186632802759E-15</v>
      </c>
      <c r="G61" s="1">
        <v>6.3057464510249517</v>
      </c>
      <c r="H61" s="1">
        <v>9.81</v>
      </c>
    </row>
    <row r="62" spans="1:8" x14ac:dyDescent="0.35">
      <c r="A62" s="20">
        <v>61</v>
      </c>
      <c r="B62" s="1">
        <v>0</v>
      </c>
      <c r="C62" s="1">
        <v>8.4957092111253427</v>
      </c>
      <c r="D62" s="1">
        <v>60</v>
      </c>
      <c r="E62" s="1">
        <v>0</v>
      </c>
      <c r="F62" s="1">
        <v>0</v>
      </c>
      <c r="G62" s="1">
        <v>4.9050000000000011</v>
      </c>
      <c r="H62" s="1">
        <v>9.81</v>
      </c>
    </row>
    <row r="63" spans="1:8" x14ac:dyDescent="0.35">
      <c r="A63" s="20">
        <v>62</v>
      </c>
      <c r="B63" s="1">
        <v>0</v>
      </c>
      <c r="C63" s="1">
        <v>6.5080908315372863</v>
      </c>
      <c r="D63" s="1">
        <v>60</v>
      </c>
      <c r="E63" s="1">
        <v>40</v>
      </c>
      <c r="F63" s="1">
        <v>5.460936616411173</v>
      </c>
      <c r="G63" s="1">
        <v>4.9050000000000011</v>
      </c>
      <c r="H63" s="1">
        <v>9.81</v>
      </c>
    </row>
    <row r="64" spans="1:8" x14ac:dyDescent="0.35">
      <c r="A64" s="20">
        <v>63</v>
      </c>
      <c r="B64" s="1">
        <v>0</v>
      </c>
      <c r="C64" s="1">
        <v>1.4752644225000708</v>
      </c>
      <c r="D64" s="1">
        <v>60</v>
      </c>
      <c r="E64" s="1">
        <v>80</v>
      </c>
      <c r="F64" s="1">
        <v>8.3666402984534685</v>
      </c>
      <c r="G64" s="1">
        <v>4.9050000000000011</v>
      </c>
      <c r="H64" s="1">
        <v>9.81</v>
      </c>
    </row>
    <row r="65" spans="1:8" x14ac:dyDescent="0.35">
      <c r="A65" s="20">
        <v>64</v>
      </c>
      <c r="B65" s="1">
        <v>0</v>
      </c>
      <c r="C65" s="1">
        <v>-4.2478546055626696</v>
      </c>
      <c r="D65" s="1">
        <v>60</v>
      </c>
      <c r="E65" s="1">
        <v>120</v>
      </c>
      <c r="F65" s="1">
        <v>7.3574999999999999</v>
      </c>
      <c r="G65" s="1">
        <v>4.9050000000000011</v>
      </c>
      <c r="H65" s="1">
        <v>9.81</v>
      </c>
    </row>
    <row r="66" spans="1:8" x14ac:dyDescent="0.35">
      <c r="A66" s="20">
        <v>65</v>
      </c>
      <c r="B66" s="1">
        <v>0</v>
      </c>
      <c r="C66" s="1">
        <v>-7.9833552540373551</v>
      </c>
      <c r="D66" s="1">
        <v>60</v>
      </c>
      <c r="E66" s="1">
        <v>160</v>
      </c>
      <c r="F66" s="1">
        <v>2.9057036820422955</v>
      </c>
      <c r="G66" s="1">
        <v>4.9050000000000011</v>
      </c>
      <c r="H66" s="1">
        <v>9.81</v>
      </c>
    </row>
    <row r="67" spans="1:8" x14ac:dyDescent="0.35">
      <c r="A67" s="20">
        <v>66</v>
      </c>
      <c r="B67" s="1">
        <v>0</v>
      </c>
      <c r="C67" s="1">
        <v>-7.983355254037356</v>
      </c>
      <c r="D67" s="1">
        <v>60</v>
      </c>
      <c r="E67" s="1">
        <v>200</v>
      </c>
      <c r="F67" s="1">
        <v>-2.9057036820422932</v>
      </c>
      <c r="G67" s="1">
        <v>4.9050000000000011</v>
      </c>
      <c r="H67" s="1">
        <v>9.81</v>
      </c>
    </row>
    <row r="68" spans="1:8" x14ac:dyDescent="0.35">
      <c r="A68" s="20">
        <v>67</v>
      </c>
      <c r="B68" s="1">
        <v>0</v>
      </c>
      <c r="C68" s="1">
        <v>-4.2478546055626749</v>
      </c>
      <c r="D68" s="1">
        <v>60</v>
      </c>
      <c r="E68" s="1">
        <v>240</v>
      </c>
      <c r="F68" s="1">
        <v>-7.3574999999999982</v>
      </c>
      <c r="G68" s="1">
        <v>4.9050000000000011</v>
      </c>
      <c r="H68" s="1">
        <v>9.81</v>
      </c>
    </row>
    <row r="69" spans="1:8" x14ac:dyDescent="0.35">
      <c r="A69" s="20">
        <v>68</v>
      </c>
      <c r="B69" s="1">
        <v>0</v>
      </c>
      <c r="C69" s="1">
        <v>1.4752644225000671</v>
      </c>
      <c r="D69" s="1">
        <v>60</v>
      </c>
      <c r="E69" s="1">
        <v>280</v>
      </c>
      <c r="F69" s="1">
        <v>-8.3666402984534685</v>
      </c>
      <c r="G69" s="1">
        <v>4.9050000000000011</v>
      </c>
      <c r="H69" s="1">
        <v>9.81</v>
      </c>
    </row>
    <row r="70" spans="1:8" x14ac:dyDescent="0.35">
      <c r="A70" s="20">
        <v>69</v>
      </c>
      <c r="B70" s="1">
        <v>0</v>
      </c>
      <c r="C70" s="1">
        <v>6.5080908315372836</v>
      </c>
      <c r="D70" s="1">
        <v>60</v>
      </c>
      <c r="E70" s="1">
        <v>320</v>
      </c>
      <c r="F70" s="1">
        <v>-5.4609366164111766</v>
      </c>
      <c r="G70" s="1">
        <v>4.9050000000000011</v>
      </c>
      <c r="H70" s="1">
        <v>9.81</v>
      </c>
    </row>
    <row r="71" spans="1:8" x14ac:dyDescent="0.35">
      <c r="A71" s="20">
        <v>70</v>
      </c>
      <c r="B71" s="1">
        <v>0</v>
      </c>
      <c r="C71" s="1">
        <v>8.4957092111253427</v>
      </c>
      <c r="D71" s="1">
        <v>60</v>
      </c>
      <c r="E71" s="1">
        <v>360</v>
      </c>
      <c r="F71" s="1">
        <v>-2.0808486183782674E-15</v>
      </c>
      <c r="G71" s="1">
        <v>4.9050000000000011</v>
      </c>
      <c r="H71" s="1">
        <v>9.81</v>
      </c>
    </row>
    <row r="72" spans="1:8" x14ac:dyDescent="0.35">
      <c r="A72" s="20">
        <v>71</v>
      </c>
      <c r="B72" s="1">
        <v>0</v>
      </c>
      <c r="C72" s="1">
        <v>9.2183846099097604</v>
      </c>
      <c r="D72" s="1">
        <v>70</v>
      </c>
      <c r="E72" s="1">
        <v>0</v>
      </c>
      <c r="F72" s="1">
        <v>0</v>
      </c>
      <c r="G72" s="1">
        <v>3.3552176060248113</v>
      </c>
      <c r="H72" s="1">
        <v>9.81</v>
      </c>
    </row>
    <row r="73" spans="1:8" x14ac:dyDescent="0.35">
      <c r="A73" s="20">
        <v>72</v>
      </c>
      <c r="B73" s="1">
        <v>0</v>
      </c>
      <c r="C73" s="1">
        <v>7.0616923049548799</v>
      </c>
      <c r="D73" s="1">
        <v>70</v>
      </c>
      <c r="E73" s="1">
        <v>40</v>
      </c>
      <c r="F73" s="1">
        <v>5.9254634085750766</v>
      </c>
      <c r="G73" s="1">
        <v>3.3552176060248113</v>
      </c>
      <c r="H73" s="1">
        <v>9.81</v>
      </c>
    </row>
    <row r="74" spans="1:8" x14ac:dyDescent="0.35">
      <c r="A74" s="20">
        <v>73</v>
      </c>
      <c r="B74" s="1">
        <v>0</v>
      </c>
      <c r="C74" s="1">
        <v>1.6007556885437073</v>
      </c>
      <c r="D74" s="1">
        <v>70</v>
      </c>
      <c r="E74" s="1">
        <v>80</v>
      </c>
      <c r="F74" s="1">
        <v>9.0783366340875524</v>
      </c>
      <c r="G74" s="1">
        <v>3.3552176060248113</v>
      </c>
      <c r="H74" s="1">
        <v>9.81</v>
      </c>
    </row>
    <row r="75" spans="1:8" x14ac:dyDescent="0.35">
      <c r="A75" s="20">
        <v>74</v>
      </c>
      <c r="B75" s="1">
        <v>0</v>
      </c>
      <c r="C75" s="1">
        <v>-4.6091923049548784</v>
      </c>
      <c r="D75" s="1">
        <v>70</v>
      </c>
      <c r="E75" s="1">
        <v>120</v>
      </c>
      <c r="F75" s="1">
        <v>7.983355254037356</v>
      </c>
      <c r="G75" s="1">
        <v>3.3552176060248113</v>
      </c>
      <c r="H75" s="1">
        <v>9.81</v>
      </c>
    </row>
    <row r="76" spans="1:8" x14ac:dyDescent="0.35">
      <c r="A76" s="20">
        <v>75</v>
      </c>
      <c r="B76" s="1">
        <v>0</v>
      </c>
      <c r="C76" s="1">
        <v>-8.6624479934985867</v>
      </c>
      <c r="D76" s="1">
        <v>70</v>
      </c>
      <c r="E76" s="1">
        <v>160</v>
      </c>
      <c r="F76" s="1">
        <v>3.1528732255124767</v>
      </c>
      <c r="G76" s="1">
        <v>3.3552176060248113</v>
      </c>
      <c r="H76" s="1">
        <v>9.81</v>
      </c>
    </row>
    <row r="77" spans="1:8" x14ac:dyDescent="0.35">
      <c r="A77" s="20">
        <v>76</v>
      </c>
      <c r="B77" s="1">
        <v>0</v>
      </c>
      <c r="C77" s="1">
        <v>-8.6624479934985867</v>
      </c>
      <c r="D77" s="1">
        <v>70</v>
      </c>
      <c r="E77" s="1">
        <v>200</v>
      </c>
      <c r="F77" s="1">
        <v>-3.1528732255124745</v>
      </c>
      <c r="G77" s="1">
        <v>3.3552176060248113</v>
      </c>
      <c r="H77" s="1">
        <v>9.81</v>
      </c>
    </row>
    <row r="78" spans="1:8" x14ac:dyDescent="0.35">
      <c r="A78" s="20">
        <v>77</v>
      </c>
      <c r="B78" s="1">
        <v>0</v>
      </c>
      <c r="C78" s="1">
        <v>-4.6091923049548846</v>
      </c>
      <c r="D78" s="1">
        <v>70</v>
      </c>
      <c r="E78" s="1">
        <v>240</v>
      </c>
      <c r="F78" s="1">
        <v>-7.9833552540373542</v>
      </c>
      <c r="G78" s="1">
        <v>3.3552176060248113</v>
      </c>
      <c r="H78" s="1">
        <v>9.81</v>
      </c>
    </row>
    <row r="79" spans="1:8" x14ac:dyDescent="0.35">
      <c r="A79" s="20">
        <v>78</v>
      </c>
      <c r="B79" s="1">
        <v>0</v>
      </c>
      <c r="C79" s="1">
        <v>1.6007556885437031</v>
      </c>
      <c r="D79" s="1">
        <v>70</v>
      </c>
      <c r="E79" s="1">
        <v>280</v>
      </c>
      <c r="F79" s="1">
        <v>-9.0783366340875524</v>
      </c>
      <c r="G79" s="1">
        <v>3.3552176060248113</v>
      </c>
      <c r="H79" s="1">
        <v>9.81</v>
      </c>
    </row>
    <row r="80" spans="1:8" x14ac:dyDescent="0.35">
      <c r="A80" s="20">
        <v>79</v>
      </c>
      <c r="B80" s="1">
        <v>0</v>
      </c>
      <c r="C80" s="1">
        <v>7.0616923049548781</v>
      </c>
      <c r="D80" s="1">
        <v>70</v>
      </c>
      <c r="E80" s="1">
        <v>320</v>
      </c>
      <c r="F80" s="1">
        <v>-5.9254634085750784</v>
      </c>
      <c r="G80" s="1">
        <v>3.3552176060248113</v>
      </c>
      <c r="H80" s="1">
        <v>9.81</v>
      </c>
    </row>
    <row r="81" spans="1:8" x14ac:dyDescent="0.35">
      <c r="A81" s="20">
        <v>80</v>
      </c>
      <c r="B81" s="1">
        <v>0</v>
      </c>
      <c r="C81" s="1">
        <v>9.2183846099097604</v>
      </c>
      <c r="D81" s="1">
        <v>70</v>
      </c>
      <c r="E81" s="1">
        <v>360</v>
      </c>
      <c r="F81" s="1">
        <v>-2.2578530411670424E-15</v>
      </c>
      <c r="G81" s="1">
        <v>3.3552176060248113</v>
      </c>
      <c r="H81" s="1">
        <v>9.81</v>
      </c>
    </row>
    <row r="82" spans="1:8" x14ac:dyDescent="0.35">
      <c r="A82" s="20">
        <v>81</v>
      </c>
      <c r="B82" s="1">
        <v>0</v>
      </c>
      <c r="C82" s="1">
        <v>9.6609640570497604</v>
      </c>
      <c r="D82" s="1">
        <v>80</v>
      </c>
      <c r="E82" s="1">
        <v>0</v>
      </c>
      <c r="F82" s="1">
        <v>0</v>
      </c>
      <c r="G82" s="1">
        <v>1.7034886229125874</v>
      </c>
      <c r="H82" s="1">
        <v>9.81</v>
      </c>
    </row>
    <row r="83" spans="1:8" x14ac:dyDescent="0.35">
      <c r="A83" s="20">
        <v>82</v>
      </c>
      <c r="B83" s="1">
        <v>0</v>
      </c>
      <c r="C83" s="1">
        <v>7.4007278310751463</v>
      </c>
      <c r="D83" s="1">
        <v>80</v>
      </c>
      <c r="E83" s="1">
        <v>40</v>
      </c>
      <c r="F83" s="1">
        <v>6.2099479934985871</v>
      </c>
      <c r="G83" s="1">
        <v>1.7034886229125874</v>
      </c>
      <c r="H83" s="1">
        <v>9.81</v>
      </c>
    </row>
    <row r="84" spans="1:8" x14ac:dyDescent="0.35">
      <c r="A84" s="20">
        <v>83</v>
      </c>
      <c r="B84" s="1">
        <v>0</v>
      </c>
      <c r="C84" s="1">
        <v>1.6776088030124057</v>
      </c>
      <c r="D84" s="1">
        <v>80</v>
      </c>
      <c r="E84" s="1">
        <v>80</v>
      </c>
      <c r="F84" s="1">
        <v>9.5141923049548804</v>
      </c>
      <c r="G84" s="1">
        <v>1.7034886229125874</v>
      </c>
      <c r="H84" s="1">
        <v>9.81</v>
      </c>
    </row>
    <row r="85" spans="1:8" x14ac:dyDescent="0.35">
      <c r="A85" s="20">
        <v>84</v>
      </c>
      <c r="B85" s="1">
        <v>0</v>
      </c>
      <c r="C85" s="1">
        <v>-4.8304820285248784</v>
      </c>
      <c r="D85" s="1">
        <v>80</v>
      </c>
      <c r="E85" s="1">
        <v>120</v>
      </c>
      <c r="F85" s="1">
        <v>8.3666402984534685</v>
      </c>
      <c r="G85" s="1">
        <v>1.7034886229125874</v>
      </c>
      <c r="H85" s="1">
        <v>9.81</v>
      </c>
    </row>
    <row r="86" spans="1:8" x14ac:dyDescent="0.35">
      <c r="A86" s="20">
        <v>85</v>
      </c>
      <c r="B86" s="1">
        <v>0</v>
      </c>
      <c r="C86" s="1">
        <v>-9.0783366340875524</v>
      </c>
      <c r="D86" s="1">
        <v>80</v>
      </c>
      <c r="E86" s="1">
        <v>160</v>
      </c>
      <c r="F86" s="1">
        <v>3.3042443114562952</v>
      </c>
      <c r="G86" s="1">
        <v>1.7034886229125874</v>
      </c>
      <c r="H86" s="1">
        <v>9.81</v>
      </c>
    </row>
    <row r="87" spans="1:8" x14ac:dyDescent="0.35">
      <c r="A87" s="20">
        <v>86</v>
      </c>
      <c r="B87" s="1">
        <v>0</v>
      </c>
      <c r="C87" s="1">
        <v>-9.0783366340875524</v>
      </c>
      <c r="D87" s="1">
        <v>80</v>
      </c>
      <c r="E87" s="1">
        <v>200</v>
      </c>
      <c r="F87" s="1">
        <v>-3.3042443114562929</v>
      </c>
      <c r="G87" s="1">
        <v>1.7034886229125874</v>
      </c>
      <c r="H87" s="1">
        <v>9.81</v>
      </c>
    </row>
    <row r="88" spans="1:8" x14ac:dyDescent="0.35">
      <c r="A88" s="20">
        <v>87</v>
      </c>
      <c r="B88" s="1">
        <v>0</v>
      </c>
      <c r="C88" s="1">
        <v>-4.8304820285248846</v>
      </c>
      <c r="D88" s="1">
        <v>80</v>
      </c>
      <c r="E88" s="1">
        <v>240</v>
      </c>
      <c r="F88" s="1">
        <v>-8.3666402984534667</v>
      </c>
      <c r="G88" s="1">
        <v>1.7034886229125874</v>
      </c>
      <c r="H88" s="1">
        <v>9.81</v>
      </c>
    </row>
    <row r="89" spans="1:8" x14ac:dyDescent="0.35">
      <c r="A89" s="20">
        <v>88</v>
      </c>
      <c r="B89" s="1">
        <v>0</v>
      </c>
      <c r="C89" s="1">
        <v>1.6776088030124017</v>
      </c>
      <c r="D89" s="1">
        <v>80</v>
      </c>
      <c r="E89" s="1">
        <v>280</v>
      </c>
      <c r="F89" s="1">
        <v>-9.5141923049548804</v>
      </c>
      <c r="G89" s="1">
        <v>1.7034886229125874</v>
      </c>
      <c r="H89" s="1">
        <v>9.81</v>
      </c>
    </row>
    <row r="90" spans="1:8" x14ac:dyDescent="0.35">
      <c r="A90" s="20">
        <v>89</v>
      </c>
      <c r="B90" s="1">
        <v>0</v>
      </c>
      <c r="C90" s="1">
        <v>7.4007278310751445</v>
      </c>
      <c r="D90" s="1">
        <v>80</v>
      </c>
      <c r="E90" s="1">
        <v>320</v>
      </c>
      <c r="F90" s="1">
        <v>-6.2099479934985906</v>
      </c>
      <c r="G90" s="1">
        <v>1.7034886229125874</v>
      </c>
      <c r="H90" s="1">
        <v>9.81</v>
      </c>
    </row>
    <row r="91" spans="1:8" x14ac:dyDescent="0.35">
      <c r="A91" s="20">
        <v>90</v>
      </c>
      <c r="B91" s="1">
        <v>0</v>
      </c>
      <c r="C91" s="1">
        <v>9.6609640570497604</v>
      </c>
      <c r="D91" s="1">
        <v>80</v>
      </c>
      <c r="E91" s="1">
        <v>360</v>
      </c>
      <c r="F91" s="1">
        <v>-2.3662537418287234E-15</v>
      </c>
      <c r="G91" s="1">
        <v>1.7034886229125874</v>
      </c>
      <c r="H91" s="1">
        <v>9.81</v>
      </c>
    </row>
    <row r="92" spans="1:8" x14ac:dyDescent="0.35">
      <c r="A92" s="20">
        <v>91</v>
      </c>
      <c r="B92" s="1">
        <v>0</v>
      </c>
      <c r="C92" s="1">
        <v>9.81</v>
      </c>
      <c r="D92" s="1">
        <v>90</v>
      </c>
      <c r="E92" s="1">
        <v>0</v>
      </c>
      <c r="F92" s="1">
        <v>0</v>
      </c>
      <c r="G92" s="1">
        <v>6.0068925498177676E-16</v>
      </c>
      <c r="H92" s="1">
        <v>9.81</v>
      </c>
    </row>
    <row r="93" spans="1:8" x14ac:dyDescent="0.35">
      <c r="A93" s="20">
        <v>92</v>
      </c>
      <c r="B93" s="1">
        <v>0</v>
      </c>
      <c r="C93" s="1">
        <v>7.5148959869971748</v>
      </c>
      <c r="D93" s="1">
        <v>90</v>
      </c>
      <c r="E93" s="1">
        <v>40</v>
      </c>
      <c r="F93" s="1">
        <v>6.3057464510249508</v>
      </c>
      <c r="G93" s="1">
        <v>6.0068925498177676E-16</v>
      </c>
      <c r="H93" s="1">
        <v>9.81</v>
      </c>
    </row>
    <row r="94" spans="1:8" x14ac:dyDescent="0.35">
      <c r="A94" s="20">
        <v>93</v>
      </c>
      <c r="B94" s="1">
        <v>0</v>
      </c>
      <c r="C94" s="1">
        <v>1.7034886229125874</v>
      </c>
      <c r="D94" s="1">
        <v>90</v>
      </c>
      <c r="E94" s="1">
        <v>80</v>
      </c>
      <c r="F94" s="1">
        <v>9.6609640570497604</v>
      </c>
      <c r="G94" s="1">
        <v>6.0068925498177676E-16</v>
      </c>
      <c r="H94" s="1">
        <v>9.81</v>
      </c>
    </row>
    <row r="95" spans="1:8" x14ac:dyDescent="0.35">
      <c r="A95" s="20">
        <v>94</v>
      </c>
      <c r="B95" s="1">
        <v>0</v>
      </c>
      <c r="C95" s="1">
        <v>-4.9049999999999985</v>
      </c>
      <c r="D95" s="1">
        <v>90</v>
      </c>
      <c r="E95" s="1">
        <v>120</v>
      </c>
      <c r="F95" s="1">
        <v>8.4957092111253445</v>
      </c>
      <c r="G95" s="1">
        <v>6.0068925498177676E-16</v>
      </c>
      <c r="H95" s="1">
        <v>9.81</v>
      </c>
    </row>
    <row r="96" spans="1:8" x14ac:dyDescent="0.35">
      <c r="A96" s="20">
        <v>95</v>
      </c>
      <c r="B96" s="1">
        <v>0</v>
      </c>
      <c r="C96" s="1">
        <v>-9.2183846099097604</v>
      </c>
      <c r="D96" s="1">
        <v>90</v>
      </c>
      <c r="E96" s="1">
        <v>160</v>
      </c>
      <c r="F96" s="1">
        <v>3.3552176060248118</v>
      </c>
      <c r="G96" s="1">
        <v>6.0068925498177676E-16</v>
      </c>
      <c r="H96" s="1">
        <v>9.81</v>
      </c>
    </row>
    <row r="97" spans="1:8" x14ac:dyDescent="0.35">
      <c r="A97" s="20">
        <v>96</v>
      </c>
      <c r="B97" s="1">
        <v>0</v>
      </c>
      <c r="C97" s="1">
        <v>-9.2183846099097622</v>
      </c>
      <c r="D97" s="1">
        <v>90</v>
      </c>
      <c r="E97" s="1">
        <v>200</v>
      </c>
      <c r="F97" s="1">
        <v>-3.3552176060248096</v>
      </c>
      <c r="G97" s="1">
        <v>6.0068925498177676E-16</v>
      </c>
      <c r="H97" s="1">
        <v>9.81</v>
      </c>
    </row>
    <row r="98" spans="1:8" x14ac:dyDescent="0.35">
      <c r="A98" s="20">
        <v>97</v>
      </c>
      <c r="B98" s="1">
        <v>0</v>
      </c>
      <c r="C98" s="1">
        <v>-4.9050000000000047</v>
      </c>
      <c r="D98" s="1">
        <v>90</v>
      </c>
      <c r="E98" s="1">
        <v>240</v>
      </c>
      <c r="F98" s="1">
        <v>-8.4957092111253427</v>
      </c>
      <c r="G98" s="1">
        <v>6.0068925498177676E-16</v>
      </c>
      <c r="H98" s="1">
        <v>9.8100000000000023</v>
      </c>
    </row>
    <row r="99" spans="1:8" x14ac:dyDescent="0.35">
      <c r="A99" s="20">
        <v>98</v>
      </c>
      <c r="B99" s="1">
        <v>0</v>
      </c>
      <c r="C99" s="1">
        <v>1.7034886229125832</v>
      </c>
      <c r="D99" s="1">
        <v>90</v>
      </c>
      <c r="E99" s="1">
        <v>280</v>
      </c>
      <c r="F99" s="1">
        <v>-9.6609640570497621</v>
      </c>
      <c r="G99" s="1">
        <v>6.0068925498177676E-16</v>
      </c>
      <c r="H99" s="1">
        <v>9.81</v>
      </c>
    </row>
    <row r="100" spans="1:8" x14ac:dyDescent="0.35">
      <c r="A100" s="20">
        <v>99</v>
      </c>
      <c r="B100" s="1">
        <v>0</v>
      </c>
      <c r="C100" s="1">
        <v>7.5148959869971721</v>
      </c>
      <c r="D100" s="1">
        <v>90</v>
      </c>
      <c r="E100" s="1">
        <v>320</v>
      </c>
      <c r="F100" s="1">
        <v>-6.3057464510249535</v>
      </c>
      <c r="G100" s="1">
        <v>6.0068925498177676E-16</v>
      </c>
      <c r="H100" s="1">
        <v>9.81</v>
      </c>
    </row>
    <row r="101" spans="1:8" x14ac:dyDescent="0.35">
      <c r="A101" s="20">
        <v>100</v>
      </c>
      <c r="B101" s="1">
        <v>0</v>
      </c>
      <c r="C101" s="1">
        <v>9.81</v>
      </c>
      <c r="D101" s="1">
        <v>90</v>
      </c>
      <c r="E101" s="1">
        <v>360</v>
      </c>
      <c r="F101" s="1">
        <v>-2.402757019927107E-15</v>
      </c>
      <c r="G101" s="1">
        <v>6.0068925498177676E-16</v>
      </c>
      <c r="H101" s="1">
        <v>9.81</v>
      </c>
    </row>
    <row r="102" spans="1:8" x14ac:dyDescent="0.35">
      <c r="A102" s="20">
        <v>101</v>
      </c>
      <c r="B102" s="1">
        <v>10</v>
      </c>
      <c r="C102" s="1">
        <v>0</v>
      </c>
      <c r="D102" s="1">
        <v>0</v>
      </c>
      <c r="E102" s="1">
        <v>0</v>
      </c>
      <c r="F102" s="1">
        <v>-1.7034886229125867</v>
      </c>
      <c r="G102" s="1">
        <v>9.6609640570497604</v>
      </c>
      <c r="H102" s="1">
        <v>9.81</v>
      </c>
    </row>
    <row r="103" spans="1:8" x14ac:dyDescent="0.35">
      <c r="A103" s="20">
        <v>102</v>
      </c>
      <c r="B103" s="1">
        <v>10</v>
      </c>
      <c r="C103" s="1">
        <v>1.094981380050196</v>
      </c>
      <c r="D103" s="1">
        <v>0</v>
      </c>
      <c r="E103" s="1">
        <v>40</v>
      </c>
      <c r="F103" s="1">
        <v>-1.3049479934985873</v>
      </c>
      <c r="G103" s="1">
        <v>9.6609640570497604</v>
      </c>
      <c r="H103" s="1">
        <v>9.81</v>
      </c>
    </row>
    <row r="104" spans="1:8" x14ac:dyDescent="0.35">
      <c r="A104" s="20">
        <v>103</v>
      </c>
      <c r="B104" s="1">
        <v>10</v>
      </c>
      <c r="C104" s="1">
        <v>1.6776088030124048</v>
      </c>
      <c r="D104" s="1">
        <v>0</v>
      </c>
      <c r="E104" s="1">
        <v>80</v>
      </c>
      <c r="F104" s="1">
        <v>-0.2958076950451195</v>
      </c>
      <c r="G104" s="1">
        <v>9.6609640570497604</v>
      </c>
      <c r="H104" s="1">
        <v>9.81</v>
      </c>
    </row>
    <row r="105" spans="1:8" x14ac:dyDescent="0.35">
      <c r="A105" s="20">
        <v>104</v>
      </c>
      <c r="B105" s="1">
        <v>10</v>
      </c>
      <c r="C105" s="1">
        <v>1.4752644225000704</v>
      </c>
      <c r="D105" s="1">
        <v>0</v>
      </c>
      <c r="E105" s="1">
        <v>120</v>
      </c>
      <c r="F105" s="1">
        <v>0.85174431145629292</v>
      </c>
      <c r="G105" s="1">
        <v>9.6609640570497604</v>
      </c>
      <c r="H105" s="1">
        <v>9.81</v>
      </c>
    </row>
    <row r="106" spans="1:8" x14ac:dyDescent="0.35">
      <c r="A106" s="20">
        <v>105</v>
      </c>
      <c r="B106" s="1">
        <v>10</v>
      </c>
      <c r="C106" s="1">
        <v>0.58262742296220915</v>
      </c>
      <c r="D106" s="1">
        <v>0</v>
      </c>
      <c r="E106" s="1">
        <v>160</v>
      </c>
      <c r="F106" s="1">
        <v>1.6007556885437064</v>
      </c>
      <c r="G106" s="1">
        <v>9.6609640570497604</v>
      </c>
      <c r="H106" s="1">
        <v>9.81</v>
      </c>
    </row>
    <row r="107" spans="1:8" x14ac:dyDescent="0.35">
      <c r="A107" s="20">
        <v>106</v>
      </c>
      <c r="B107" s="1">
        <v>10</v>
      </c>
      <c r="C107" s="1">
        <v>-0.58262742296220882</v>
      </c>
      <c r="D107" s="1">
        <v>0</v>
      </c>
      <c r="E107" s="1">
        <v>200</v>
      </c>
      <c r="F107" s="1">
        <v>1.6007556885437066</v>
      </c>
      <c r="G107" s="1">
        <v>9.6609640570497604</v>
      </c>
      <c r="H107" s="1">
        <v>9.81</v>
      </c>
    </row>
    <row r="108" spans="1:8" x14ac:dyDescent="0.35">
      <c r="A108" s="20">
        <v>107</v>
      </c>
      <c r="B108" s="1">
        <v>10</v>
      </c>
      <c r="C108" s="1">
        <v>-1.4752644225000697</v>
      </c>
      <c r="D108" s="1">
        <v>0</v>
      </c>
      <c r="E108" s="1">
        <v>240</v>
      </c>
      <c r="F108" s="1">
        <v>0.85174431145629415</v>
      </c>
      <c r="G108" s="1">
        <v>9.6609640570497604</v>
      </c>
      <c r="H108" s="1">
        <v>9.81</v>
      </c>
    </row>
    <row r="109" spans="1:8" x14ac:dyDescent="0.35">
      <c r="A109" s="20">
        <v>108</v>
      </c>
      <c r="B109" s="1">
        <v>10</v>
      </c>
      <c r="C109" s="1">
        <v>-1.6776088030124052</v>
      </c>
      <c r="D109" s="1">
        <v>0</v>
      </c>
      <c r="E109" s="1">
        <v>280</v>
      </c>
      <c r="F109" s="1">
        <v>-0.29580769504511872</v>
      </c>
      <c r="G109" s="1">
        <v>9.6609640570497604</v>
      </c>
      <c r="H109" s="1">
        <v>9.81</v>
      </c>
    </row>
    <row r="110" spans="1:8" x14ac:dyDescent="0.35">
      <c r="A110" s="20">
        <v>109</v>
      </c>
      <c r="B110" s="1">
        <v>10</v>
      </c>
      <c r="C110" s="1">
        <v>-1.0949813800501966</v>
      </c>
      <c r="D110" s="1">
        <v>0</v>
      </c>
      <c r="E110" s="1">
        <v>320</v>
      </c>
      <c r="F110" s="1">
        <v>-1.3049479934985866</v>
      </c>
      <c r="G110" s="1">
        <v>9.6609640570497604</v>
      </c>
      <c r="H110" s="1">
        <v>9.81</v>
      </c>
    </row>
    <row r="111" spans="1:8" x14ac:dyDescent="0.35">
      <c r="A111" s="20">
        <v>110</v>
      </c>
      <c r="B111" s="1">
        <v>10</v>
      </c>
      <c r="C111" s="1">
        <v>-4.1723437788676635E-16</v>
      </c>
      <c r="D111" s="1">
        <v>0</v>
      </c>
      <c r="E111" s="1">
        <v>360</v>
      </c>
      <c r="F111" s="1">
        <v>-1.7034886229125867</v>
      </c>
      <c r="G111" s="1">
        <v>9.6609640570497604</v>
      </c>
      <c r="H111" s="1">
        <v>9.81</v>
      </c>
    </row>
    <row r="112" spans="1:8" x14ac:dyDescent="0.35">
      <c r="A112" s="20">
        <v>111</v>
      </c>
      <c r="B112" s="1">
        <v>10</v>
      </c>
      <c r="C112" s="1">
        <v>1.6776088030124048</v>
      </c>
      <c r="D112" s="1">
        <v>10</v>
      </c>
      <c r="E112" s="1">
        <v>0</v>
      </c>
      <c r="F112" s="1">
        <v>-1.7034886229125867</v>
      </c>
      <c r="G112" s="1">
        <v>9.5141923049548804</v>
      </c>
      <c r="H112" s="1">
        <v>9.81</v>
      </c>
    </row>
    <row r="113" spans="1:8" x14ac:dyDescent="0.35">
      <c r="A113" s="20">
        <v>112</v>
      </c>
      <c r="B113" s="1">
        <v>10</v>
      </c>
      <c r="C113" s="1">
        <v>2.380104281325329</v>
      </c>
      <c r="D113" s="1">
        <v>10</v>
      </c>
      <c r="E113" s="1">
        <v>40</v>
      </c>
      <c r="F113" s="1">
        <v>-0.22660184102114719</v>
      </c>
      <c r="G113" s="1">
        <v>9.5141923049548804</v>
      </c>
      <c r="H113" s="1">
        <v>9.81</v>
      </c>
    </row>
    <row r="114" spans="1:8" x14ac:dyDescent="0.35">
      <c r="A114" s="20">
        <v>113</v>
      </c>
      <c r="B114" s="1">
        <v>10</v>
      </c>
      <c r="C114" s="1">
        <v>1.9689225144935094</v>
      </c>
      <c r="D114" s="1">
        <v>10</v>
      </c>
      <c r="E114" s="1">
        <v>80</v>
      </c>
      <c r="F114" s="1">
        <v>1.3563144606830269</v>
      </c>
      <c r="G114" s="1">
        <v>9.5141923049548804</v>
      </c>
      <c r="H114" s="1">
        <v>9.81</v>
      </c>
    </row>
    <row r="115" spans="1:8" x14ac:dyDescent="0.35">
      <c r="A115" s="20">
        <v>114</v>
      </c>
      <c r="B115" s="1">
        <v>10</v>
      </c>
      <c r="C115" s="1">
        <v>0.63646002099386823</v>
      </c>
      <c r="D115" s="1">
        <v>10</v>
      </c>
      <c r="E115" s="1">
        <v>120</v>
      </c>
      <c r="F115" s="1">
        <v>2.3045961524774401</v>
      </c>
      <c r="G115" s="1">
        <v>9.5141923049548804</v>
      </c>
      <c r="H115" s="1">
        <v>9.81</v>
      </c>
    </row>
    <row r="116" spans="1:8" x14ac:dyDescent="0.35">
      <c r="A116" s="20">
        <v>115</v>
      </c>
      <c r="B116" s="1">
        <v>10</v>
      </c>
      <c r="C116" s="1">
        <v>-0.99380918979402832</v>
      </c>
      <c r="D116" s="1">
        <v>10</v>
      </c>
      <c r="E116" s="1">
        <v>160</v>
      </c>
      <c r="F116" s="1">
        <v>2.1745316917944129</v>
      </c>
      <c r="G116" s="1">
        <v>9.5141923049548804</v>
      </c>
      <c r="H116" s="1">
        <v>9.81</v>
      </c>
    </row>
    <row r="117" spans="1:8" x14ac:dyDescent="0.35">
      <c r="A117" s="20">
        <v>116</v>
      </c>
      <c r="B117" s="1">
        <v>10</v>
      </c>
      <c r="C117" s="1">
        <v>-2.1590640357184463</v>
      </c>
      <c r="D117" s="1">
        <v>10</v>
      </c>
      <c r="E117" s="1">
        <v>200</v>
      </c>
      <c r="F117" s="1">
        <v>1.0269796852930004</v>
      </c>
      <c r="G117" s="1">
        <v>9.5141923049548804</v>
      </c>
      <c r="H117" s="1">
        <v>9.81</v>
      </c>
    </row>
    <row r="118" spans="1:8" x14ac:dyDescent="0.35">
      <c r="A118" s="20">
        <v>117</v>
      </c>
      <c r="B118" s="1">
        <v>10</v>
      </c>
      <c r="C118" s="1">
        <v>-2.3140688240062732</v>
      </c>
      <c r="D118" s="1">
        <v>10</v>
      </c>
      <c r="E118" s="1">
        <v>240</v>
      </c>
      <c r="F118" s="1">
        <v>-0.60110752956485236</v>
      </c>
      <c r="G118" s="1">
        <v>9.5141923049548804</v>
      </c>
      <c r="H118" s="1">
        <v>9.81</v>
      </c>
    </row>
    <row r="119" spans="1:8" x14ac:dyDescent="0.35">
      <c r="A119" s="20">
        <v>118</v>
      </c>
      <c r="B119" s="1">
        <v>10</v>
      </c>
      <c r="C119" s="1">
        <v>-1.3862950915313015</v>
      </c>
      <c r="D119" s="1">
        <v>10</v>
      </c>
      <c r="E119" s="1">
        <v>280</v>
      </c>
      <c r="F119" s="1">
        <v>-1.9479298507732652</v>
      </c>
      <c r="G119" s="1">
        <v>9.5141923049548804</v>
      </c>
      <c r="H119" s="1">
        <v>9.81</v>
      </c>
    </row>
    <row r="120" spans="1:8" x14ac:dyDescent="0.35">
      <c r="A120" s="20">
        <v>119</v>
      </c>
      <c r="B120" s="1">
        <v>10</v>
      </c>
      <c r="C120" s="1">
        <v>0.19014152122493597</v>
      </c>
      <c r="D120" s="1">
        <v>10</v>
      </c>
      <c r="E120" s="1">
        <v>320</v>
      </c>
      <c r="F120" s="1">
        <v>-2.3832941459760275</v>
      </c>
      <c r="G120" s="1">
        <v>9.5141923049548804</v>
      </c>
      <c r="H120" s="1">
        <v>9.81</v>
      </c>
    </row>
    <row r="121" spans="1:8" x14ac:dyDescent="0.35">
      <c r="A121" s="20">
        <v>120</v>
      </c>
      <c r="B121" s="1">
        <v>10</v>
      </c>
      <c r="C121" s="1">
        <v>1.6776088030124046</v>
      </c>
      <c r="D121" s="1">
        <v>10</v>
      </c>
      <c r="E121" s="1">
        <v>360</v>
      </c>
      <c r="F121" s="1">
        <v>-1.7034886229125872</v>
      </c>
      <c r="G121" s="1">
        <v>9.5141923049548804</v>
      </c>
      <c r="H121" s="1">
        <v>9.81</v>
      </c>
    </row>
    <row r="122" spans="1:8" x14ac:dyDescent="0.35">
      <c r="A122" s="20">
        <v>121</v>
      </c>
      <c r="B122" s="1">
        <v>10</v>
      </c>
      <c r="C122" s="1">
        <v>3.3042443114562934</v>
      </c>
      <c r="D122" s="1">
        <v>20</v>
      </c>
      <c r="E122" s="1">
        <v>0</v>
      </c>
      <c r="F122" s="1">
        <v>-1.7034886229125867</v>
      </c>
      <c r="G122" s="1">
        <v>9.0783366340875524</v>
      </c>
      <c r="H122" s="1">
        <v>9.81</v>
      </c>
    </row>
    <row r="123" spans="1:8" x14ac:dyDescent="0.35">
      <c r="A123" s="20">
        <v>122</v>
      </c>
      <c r="B123" s="1">
        <v>10</v>
      </c>
      <c r="C123" s="1">
        <v>3.6261793735487831</v>
      </c>
      <c r="D123" s="1">
        <v>20</v>
      </c>
      <c r="E123" s="1">
        <v>40</v>
      </c>
      <c r="F123" s="1">
        <v>0.81897930928274831</v>
      </c>
      <c r="G123" s="1">
        <v>9.0783366340875524</v>
      </c>
      <c r="H123" s="1">
        <v>9.81</v>
      </c>
    </row>
    <row r="124" spans="1:8" x14ac:dyDescent="0.35">
      <c r="A124" s="20">
        <v>123</v>
      </c>
      <c r="B124" s="1">
        <v>10</v>
      </c>
      <c r="C124" s="1">
        <v>2.2513848062631112</v>
      </c>
      <c r="D124" s="1">
        <v>20</v>
      </c>
      <c r="E124" s="1">
        <v>80</v>
      </c>
      <c r="F124" s="1">
        <v>2.9582377207235231</v>
      </c>
      <c r="G124" s="1">
        <v>9.0783366340875524</v>
      </c>
      <c r="H124" s="1">
        <v>9.81</v>
      </c>
    </row>
    <row r="125" spans="1:8" x14ac:dyDescent="0.35">
      <c r="A125" s="20">
        <v>124</v>
      </c>
      <c r="B125" s="1">
        <v>10</v>
      </c>
      <c r="C125" s="1">
        <v>-0.17685773322807546</v>
      </c>
      <c r="D125" s="1">
        <v>20</v>
      </c>
      <c r="E125" s="1">
        <v>120</v>
      </c>
      <c r="F125" s="1">
        <v>3.7133038254876642</v>
      </c>
      <c r="G125" s="1">
        <v>9.0783366340875524</v>
      </c>
      <c r="H125" s="1">
        <v>9.81</v>
      </c>
    </row>
    <row r="126" spans="1:8" x14ac:dyDescent="0.35">
      <c r="A126" s="20">
        <v>125</v>
      </c>
      <c r="B126" s="1">
        <v>10</v>
      </c>
      <c r="C126" s="1">
        <v>-2.5223465737870838</v>
      </c>
      <c r="D126" s="1">
        <v>20</v>
      </c>
      <c r="E126" s="1">
        <v>160</v>
      </c>
      <c r="F126" s="1">
        <v>2.7308738015310134</v>
      </c>
      <c r="G126" s="1">
        <v>9.0783366340875524</v>
      </c>
      <c r="H126" s="1">
        <v>9.81</v>
      </c>
    </row>
    <row r="127" spans="1:8" x14ac:dyDescent="0.35">
      <c r="A127" s="20">
        <v>126</v>
      </c>
      <c r="B127" s="1">
        <v>10</v>
      </c>
      <c r="C127" s="1">
        <v>-3.6876014197115023</v>
      </c>
      <c r="D127" s="1">
        <v>20</v>
      </c>
      <c r="E127" s="1">
        <v>200</v>
      </c>
      <c r="F127" s="1">
        <v>0.4706375755563999</v>
      </c>
      <c r="G127" s="1">
        <v>9.0783366340875524</v>
      </c>
      <c r="H127" s="1">
        <v>9.81</v>
      </c>
    </row>
    <row r="128" spans="1:8" x14ac:dyDescent="0.35">
      <c r="A128" s="20">
        <v>127</v>
      </c>
      <c r="B128" s="1">
        <v>10</v>
      </c>
      <c r="C128" s="1">
        <v>-3.1273865782282178</v>
      </c>
      <c r="D128" s="1">
        <v>20</v>
      </c>
      <c r="E128" s="1">
        <v>240</v>
      </c>
      <c r="F128" s="1">
        <v>-2.009815202575076</v>
      </c>
      <c r="G128" s="1">
        <v>9.0783366340875524</v>
      </c>
      <c r="H128" s="1">
        <v>9.81</v>
      </c>
    </row>
    <row r="129" spans="1:8" x14ac:dyDescent="0.35">
      <c r="A129" s="20">
        <v>128</v>
      </c>
      <c r="B129" s="1">
        <v>10</v>
      </c>
      <c r="C129" s="1">
        <v>-1.1038327997617001</v>
      </c>
      <c r="D129" s="1">
        <v>20</v>
      </c>
      <c r="E129" s="1">
        <v>280</v>
      </c>
      <c r="F129" s="1">
        <v>-3.5498531108137614</v>
      </c>
      <c r="G129" s="1">
        <v>9.0783366340875524</v>
      </c>
      <c r="H129" s="1">
        <v>9.81</v>
      </c>
    </row>
    <row r="130" spans="1:8" x14ac:dyDescent="0.35">
      <c r="A130" s="20">
        <v>129</v>
      </c>
      <c r="B130" s="1">
        <v>10</v>
      </c>
      <c r="C130" s="1">
        <v>1.4362166134483898</v>
      </c>
      <c r="D130" s="1">
        <v>20</v>
      </c>
      <c r="E130" s="1">
        <v>320</v>
      </c>
      <c r="F130" s="1">
        <v>-3.4288752962799229</v>
      </c>
      <c r="G130" s="1">
        <v>9.0783366340875524</v>
      </c>
      <c r="H130" s="1">
        <v>9.81</v>
      </c>
    </row>
    <row r="131" spans="1:8" x14ac:dyDescent="0.35">
      <c r="A131" s="20">
        <v>130</v>
      </c>
      <c r="B131" s="1">
        <v>10</v>
      </c>
      <c r="C131" s="1">
        <v>3.3042443114562929</v>
      </c>
      <c r="D131" s="1">
        <v>20</v>
      </c>
      <c r="E131" s="1">
        <v>360</v>
      </c>
      <c r="F131" s="1">
        <v>-1.7034886229125874</v>
      </c>
      <c r="G131" s="1">
        <v>9.0783366340875524</v>
      </c>
      <c r="H131" s="1">
        <v>9.81</v>
      </c>
    </row>
    <row r="132" spans="1:8" x14ac:dyDescent="0.35">
      <c r="A132" s="20">
        <v>131</v>
      </c>
      <c r="B132" s="1">
        <v>10</v>
      </c>
      <c r="C132" s="1">
        <v>4.8304820285248802</v>
      </c>
      <c r="D132" s="1">
        <v>30</v>
      </c>
      <c r="E132" s="1">
        <v>0</v>
      </c>
      <c r="F132" s="1">
        <v>-1.7034886229125867</v>
      </c>
      <c r="G132" s="1">
        <v>8.3666402984534685</v>
      </c>
      <c r="H132" s="1">
        <v>9.81</v>
      </c>
    </row>
    <row r="133" spans="1:8" x14ac:dyDescent="0.35">
      <c r="A133" s="20">
        <v>132</v>
      </c>
      <c r="B133" s="1">
        <v>10</v>
      </c>
      <c r="C133" s="1">
        <v>4.7953452955877687</v>
      </c>
      <c r="D133" s="1">
        <v>30</v>
      </c>
      <c r="E133" s="1">
        <v>40</v>
      </c>
      <c r="F133" s="1">
        <v>1.8000260032507054</v>
      </c>
      <c r="G133" s="1">
        <v>8.3666402984534685</v>
      </c>
      <c r="H133" s="1">
        <v>9.81</v>
      </c>
    </row>
    <row r="134" spans="1:8" x14ac:dyDescent="0.35">
      <c r="A134" s="20">
        <v>133</v>
      </c>
      <c r="B134" s="1">
        <v>10</v>
      </c>
      <c r="C134" s="1">
        <v>2.5164132045186078</v>
      </c>
      <c r="D134" s="1">
        <v>30</v>
      </c>
      <c r="E134" s="1">
        <v>80</v>
      </c>
      <c r="F134" s="1">
        <v>4.4612884574323202</v>
      </c>
      <c r="G134" s="1">
        <v>8.3666402984534685</v>
      </c>
      <c r="H134" s="1">
        <v>9.81</v>
      </c>
    </row>
    <row r="135" spans="1:8" x14ac:dyDescent="0.35">
      <c r="A135" s="20">
        <v>134</v>
      </c>
      <c r="B135" s="1">
        <v>10</v>
      </c>
      <c r="C135" s="1">
        <v>-0.93997659176236859</v>
      </c>
      <c r="D135" s="1">
        <v>30</v>
      </c>
      <c r="E135" s="1">
        <v>120</v>
      </c>
      <c r="F135" s="1">
        <v>5.035064460683027</v>
      </c>
      <c r="G135" s="1">
        <v>8.3666402984534685</v>
      </c>
      <c r="H135" s="1">
        <v>9.81</v>
      </c>
    </row>
    <row r="136" spans="1:8" x14ac:dyDescent="0.35">
      <c r="A136" s="20">
        <v>135</v>
      </c>
      <c r="B136" s="1">
        <v>10</v>
      </c>
      <c r="C136" s="1">
        <v>-3.9565408940815661</v>
      </c>
      <c r="D136" s="1">
        <v>30</v>
      </c>
      <c r="E136" s="1">
        <v>160</v>
      </c>
      <c r="F136" s="1">
        <v>3.2528778442718536</v>
      </c>
      <c r="G136" s="1">
        <v>8.3666402984534685</v>
      </c>
      <c r="H136" s="1">
        <v>9.81</v>
      </c>
    </row>
    <row r="137" spans="1:8" x14ac:dyDescent="0.35">
      <c r="A137" s="20">
        <v>136</v>
      </c>
      <c r="B137" s="1">
        <v>10</v>
      </c>
      <c r="C137" s="1">
        <v>-5.1217957400059841</v>
      </c>
      <c r="D137" s="1">
        <v>30</v>
      </c>
      <c r="E137" s="1">
        <v>200</v>
      </c>
      <c r="F137" s="1">
        <v>-5.1366467184439393E-2</v>
      </c>
      <c r="G137" s="1">
        <v>8.3666402984534685</v>
      </c>
      <c r="H137" s="1">
        <v>9.81</v>
      </c>
    </row>
    <row r="138" spans="1:8" x14ac:dyDescent="0.35">
      <c r="A138" s="20">
        <v>137</v>
      </c>
      <c r="B138" s="1">
        <v>10</v>
      </c>
      <c r="C138" s="1">
        <v>-3.8905054367625116</v>
      </c>
      <c r="D138" s="1">
        <v>30</v>
      </c>
      <c r="E138" s="1">
        <v>240</v>
      </c>
      <c r="F138" s="1">
        <v>-3.3315758377704388</v>
      </c>
      <c r="G138" s="1">
        <v>8.3666402984534685</v>
      </c>
      <c r="H138" s="1">
        <v>9.81</v>
      </c>
    </row>
    <row r="139" spans="1:8" x14ac:dyDescent="0.35">
      <c r="A139" s="20">
        <v>138</v>
      </c>
      <c r="B139" s="1">
        <v>10</v>
      </c>
      <c r="C139" s="1">
        <v>-0.8388044015062045</v>
      </c>
      <c r="D139" s="1">
        <v>30</v>
      </c>
      <c r="E139" s="1">
        <v>280</v>
      </c>
      <c r="F139" s="1">
        <v>-5.0529038475225585</v>
      </c>
      <c r="G139" s="1">
        <v>8.3666402984534685</v>
      </c>
      <c r="H139" s="1">
        <v>9.81</v>
      </c>
    </row>
    <row r="140" spans="1:8" x14ac:dyDescent="0.35">
      <c r="A140" s="20">
        <v>139</v>
      </c>
      <c r="B140" s="1">
        <v>10</v>
      </c>
      <c r="C140" s="1">
        <v>2.6053825354873754</v>
      </c>
      <c r="D140" s="1">
        <v>30</v>
      </c>
      <c r="E140" s="1">
        <v>320</v>
      </c>
      <c r="F140" s="1">
        <v>-4.4099219902478817</v>
      </c>
      <c r="G140" s="1">
        <v>8.3666402984534685</v>
      </c>
      <c r="H140" s="1">
        <v>9.81</v>
      </c>
    </row>
    <row r="141" spans="1:8" x14ac:dyDescent="0.35">
      <c r="A141" s="20">
        <v>140</v>
      </c>
      <c r="B141" s="1">
        <v>10</v>
      </c>
      <c r="C141" s="1">
        <v>4.8304820285248793</v>
      </c>
      <c r="D141" s="1">
        <v>30</v>
      </c>
      <c r="E141" s="1">
        <v>360</v>
      </c>
      <c r="F141" s="1">
        <v>-1.7034886229125876</v>
      </c>
      <c r="G141" s="1">
        <v>8.3666402984534685</v>
      </c>
      <c r="H141" s="1">
        <v>9.81</v>
      </c>
    </row>
    <row r="142" spans="1:8" x14ac:dyDescent="0.35">
      <c r="A142" s="20">
        <v>141</v>
      </c>
      <c r="B142" s="1">
        <v>10</v>
      </c>
      <c r="C142" s="1">
        <v>6.2099479934985871</v>
      </c>
      <c r="D142" s="1">
        <v>40</v>
      </c>
      <c r="E142" s="1">
        <v>0</v>
      </c>
      <c r="F142" s="1">
        <v>-1.7034886229125867</v>
      </c>
      <c r="G142" s="1">
        <v>7.4007278310751463</v>
      </c>
      <c r="H142" s="1">
        <v>9.81</v>
      </c>
    </row>
    <row r="143" spans="1:8" x14ac:dyDescent="0.35">
      <c r="A143" s="20">
        <v>142</v>
      </c>
      <c r="B143" s="1">
        <v>10</v>
      </c>
      <c r="C143" s="1">
        <v>5.8520775325276357</v>
      </c>
      <c r="D143" s="1">
        <v>40</v>
      </c>
      <c r="E143" s="1">
        <v>40</v>
      </c>
      <c r="F143" s="1">
        <v>2.6867296335200899</v>
      </c>
      <c r="G143" s="1">
        <v>7.4007278310751463</v>
      </c>
      <c r="H143" s="1">
        <v>9.8099999999999987</v>
      </c>
    </row>
    <row r="144" spans="1:8" x14ac:dyDescent="0.35">
      <c r="A144" s="20">
        <v>143</v>
      </c>
      <c r="B144" s="1">
        <v>10</v>
      </c>
      <c r="C144" s="1">
        <v>2.7559549554898455</v>
      </c>
      <c r="D144" s="1">
        <v>40</v>
      </c>
      <c r="E144" s="1">
        <v>80</v>
      </c>
      <c r="F144" s="1">
        <v>5.8197972347548941</v>
      </c>
      <c r="G144" s="1">
        <v>7.4007278310751463</v>
      </c>
      <c r="H144" s="1">
        <v>9.81</v>
      </c>
    </row>
    <row r="145" spans="1:8" x14ac:dyDescent="0.35">
      <c r="A145" s="20">
        <v>144</v>
      </c>
      <c r="B145" s="1">
        <v>10</v>
      </c>
      <c r="C145" s="1">
        <v>-1.6297095742492216</v>
      </c>
      <c r="D145" s="1">
        <v>40</v>
      </c>
      <c r="E145" s="1">
        <v>120</v>
      </c>
      <c r="F145" s="1">
        <v>6.2297170300062721</v>
      </c>
      <c r="G145" s="1">
        <v>7.4007278310751463</v>
      </c>
      <c r="H145" s="1">
        <v>9.81</v>
      </c>
    </row>
    <row r="146" spans="1:8" x14ac:dyDescent="0.35">
      <c r="A146" s="20">
        <v>145</v>
      </c>
      <c r="B146" s="1">
        <v>10</v>
      </c>
      <c r="C146" s="1">
        <v>-5.2528148819926708</v>
      </c>
      <c r="D146" s="1">
        <v>40</v>
      </c>
      <c r="E146" s="1">
        <v>160</v>
      </c>
      <c r="F146" s="1">
        <v>3.7246829913250425</v>
      </c>
      <c r="G146" s="1">
        <v>7.4007278310751463</v>
      </c>
      <c r="H146" s="1">
        <v>9.8099999999999987</v>
      </c>
    </row>
    <row r="147" spans="1:8" x14ac:dyDescent="0.35">
      <c r="A147" s="20">
        <v>146</v>
      </c>
      <c r="B147" s="1">
        <v>10</v>
      </c>
      <c r="C147" s="1">
        <v>-6.4180697279170884</v>
      </c>
      <c r="D147" s="1">
        <v>40</v>
      </c>
      <c r="E147" s="1">
        <v>200</v>
      </c>
      <c r="F147" s="1">
        <v>-0.52317161423762859</v>
      </c>
      <c r="G147" s="1">
        <v>7.4007278310751463</v>
      </c>
      <c r="H147" s="1">
        <v>9.8099999999999987</v>
      </c>
    </row>
    <row r="148" spans="1:8" x14ac:dyDescent="0.35">
      <c r="A148" s="20">
        <v>147</v>
      </c>
      <c r="B148" s="1">
        <v>10</v>
      </c>
      <c r="C148" s="1">
        <v>-4.5802384192493664</v>
      </c>
      <c r="D148" s="1">
        <v>40</v>
      </c>
      <c r="E148" s="1">
        <v>240</v>
      </c>
      <c r="F148" s="1">
        <v>-4.526228407093682</v>
      </c>
      <c r="G148" s="1">
        <v>7.4007278310751463</v>
      </c>
      <c r="H148" s="1">
        <v>9.8099999999999987</v>
      </c>
    </row>
    <row r="149" spans="1:8" x14ac:dyDescent="0.35">
      <c r="A149" s="20">
        <v>148</v>
      </c>
      <c r="B149" s="1">
        <v>10</v>
      </c>
      <c r="C149" s="1">
        <v>-0.59926265053496719</v>
      </c>
      <c r="D149" s="1">
        <v>40</v>
      </c>
      <c r="E149" s="1">
        <v>280</v>
      </c>
      <c r="F149" s="1">
        <v>-6.4114126248451315</v>
      </c>
      <c r="G149" s="1">
        <v>7.4007278310751463</v>
      </c>
      <c r="H149" s="1">
        <v>9.8099999999999987</v>
      </c>
    </row>
    <row r="150" spans="1:8" x14ac:dyDescent="0.35">
      <c r="A150" s="20">
        <v>149</v>
      </c>
      <c r="B150" s="1">
        <v>10</v>
      </c>
      <c r="C150" s="1">
        <v>3.662114772427242</v>
      </c>
      <c r="D150" s="1">
        <v>40</v>
      </c>
      <c r="E150" s="1">
        <v>320</v>
      </c>
      <c r="F150" s="1">
        <v>-5.2966256205172657</v>
      </c>
      <c r="G150" s="1">
        <v>7.4007278310751463</v>
      </c>
      <c r="H150" s="1">
        <v>9.8099999999999987</v>
      </c>
    </row>
    <row r="151" spans="1:8" x14ac:dyDescent="0.35">
      <c r="A151" s="20">
        <v>150</v>
      </c>
      <c r="B151" s="1">
        <v>10</v>
      </c>
      <c r="C151" s="1">
        <v>6.2099479934985862</v>
      </c>
      <c r="D151" s="1">
        <v>40</v>
      </c>
      <c r="E151" s="1">
        <v>360</v>
      </c>
      <c r="F151" s="1">
        <v>-1.7034886229125883</v>
      </c>
      <c r="G151" s="1">
        <v>7.4007278310751463</v>
      </c>
      <c r="H151" s="1">
        <v>9.8099999999999987</v>
      </c>
    </row>
    <row r="152" spans="1:8" x14ac:dyDescent="0.35">
      <c r="A152" s="20">
        <v>151</v>
      </c>
      <c r="B152" s="1">
        <v>10</v>
      </c>
      <c r="C152" s="1">
        <v>7.4007278310751463</v>
      </c>
      <c r="D152" s="1">
        <v>50</v>
      </c>
      <c r="E152" s="1">
        <v>0</v>
      </c>
      <c r="F152" s="1">
        <v>-1.7034886229125867</v>
      </c>
      <c r="G152" s="1">
        <v>6.2099479934985879</v>
      </c>
      <c r="H152" s="1">
        <v>9.81</v>
      </c>
    </row>
    <row r="153" spans="1:8" x14ac:dyDescent="0.35">
      <c r="A153" s="20">
        <v>152</v>
      </c>
      <c r="B153" s="1">
        <v>10</v>
      </c>
      <c r="C153" s="1">
        <v>6.7642678100812796</v>
      </c>
      <c r="D153" s="1">
        <v>50</v>
      </c>
      <c r="E153" s="1">
        <v>40</v>
      </c>
      <c r="F153" s="1">
        <v>3.4521481589788525</v>
      </c>
      <c r="G153" s="1">
        <v>6.2099479934985879</v>
      </c>
      <c r="H153" s="1">
        <v>9.81</v>
      </c>
    </row>
    <row r="154" spans="1:8" x14ac:dyDescent="0.35">
      <c r="A154" s="20">
        <v>153</v>
      </c>
      <c r="B154" s="1">
        <v>10</v>
      </c>
      <c r="C154" s="1">
        <v>2.9627317042875387</v>
      </c>
      <c r="D154" s="1">
        <v>50</v>
      </c>
      <c r="E154" s="1">
        <v>80</v>
      </c>
      <c r="F154" s="1">
        <v>6.9924864509309073</v>
      </c>
      <c r="G154" s="1">
        <v>6.2099479934985879</v>
      </c>
      <c r="H154" s="1">
        <v>9.81</v>
      </c>
    </row>
    <row r="155" spans="1:8" x14ac:dyDescent="0.35">
      <c r="A155" s="20">
        <v>154</v>
      </c>
      <c r="B155" s="1">
        <v>10</v>
      </c>
      <c r="C155" s="1">
        <v>-2.2250994930375012</v>
      </c>
      <c r="D155" s="1">
        <v>50</v>
      </c>
      <c r="E155" s="1">
        <v>120</v>
      </c>
      <c r="F155" s="1">
        <v>7.2609626196618802</v>
      </c>
      <c r="G155" s="1">
        <v>6.2099479934985879</v>
      </c>
      <c r="H155" s="1">
        <v>9.81</v>
      </c>
    </row>
    <row r="156" spans="1:8" x14ac:dyDescent="0.35">
      <c r="A156" s="20">
        <v>155</v>
      </c>
      <c r="B156" s="1">
        <v>10</v>
      </c>
      <c r="C156" s="1">
        <v>-6.3717819083440066</v>
      </c>
      <c r="D156" s="1">
        <v>50</v>
      </c>
      <c r="E156" s="1">
        <v>160</v>
      </c>
      <c r="F156" s="1">
        <v>4.1319536820422949</v>
      </c>
      <c r="G156" s="1">
        <v>6.2099479934985879</v>
      </c>
      <c r="H156" s="1">
        <v>9.81</v>
      </c>
    </row>
    <row r="157" spans="1:8" x14ac:dyDescent="0.35">
      <c r="A157" s="20">
        <v>156</v>
      </c>
      <c r="B157" s="1">
        <v>10</v>
      </c>
      <c r="C157" s="1">
        <v>-7.5370367542684251</v>
      </c>
      <c r="D157" s="1">
        <v>50</v>
      </c>
      <c r="E157" s="1">
        <v>200</v>
      </c>
      <c r="F157" s="1">
        <v>-0.93044230495488023</v>
      </c>
      <c r="G157" s="1">
        <v>6.2099479934985879</v>
      </c>
      <c r="H157" s="1">
        <v>9.81</v>
      </c>
    </row>
    <row r="158" spans="1:8" x14ac:dyDescent="0.35">
      <c r="A158" s="20">
        <v>157</v>
      </c>
      <c r="B158" s="1">
        <v>10</v>
      </c>
      <c r="C158" s="1">
        <v>-5.1756283380376464</v>
      </c>
      <c r="D158" s="1">
        <v>50</v>
      </c>
      <c r="E158" s="1">
        <v>240</v>
      </c>
      <c r="F158" s="1">
        <v>-5.557473996749291</v>
      </c>
      <c r="G158" s="1">
        <v>6.2099479934985879</v>
      </c>
      <c r="H158" s="1">
        <v>9.81</v>
      </c>
    </row>
    <row r="159" spans="1:8" x14ac:dyDescent="0.35">
      <c r="A159" s="20">
        <v>158</v>
      </c>
      <c r="B159" s="1">
        <v>10</v>
      </c>
      <c r="C159" s="1">
        <v>-0.39248590173727471</v>
      </c>
      <c r="D159" s="1">
        <v>50</v>
      </c>
      <c r="E159" s="1">
        <v>280</v>
      </c>
      <c r="F159" s="1">
        <v>-7.5841018410211465</v>
      </c>
      <c r="G159" s="1">
        <v>6.2099479934985879</v>
      </c>
      <c r="H159" s="1">
        <v>9.81</v>
      </c>
    </row>
    <row r="160" spans="1:8" x14ac:dyDescent="0.35">
      <c r="A160" s="20">
        <v>159</v>
      </c>
      <c r="B160" s="1">
        <v>10</v>
      </c>
      <c r="C160" s="1">
        <v>4.5743050499808842</v>
      </c>
      <c r="D160" s="1">
        <v>50</v>
      </c>
      <c r="E160" s="1">
        <v>320</v>
      </c>
      <c r="F160" s="1">
        <v>-6.0620441459760297</v>
      </c>
      <c r="G160" s="1">
        <v>6.2099479934985879</v>
      </c>
      <c r="H160" s="1">
        <v>9.81</v>
      </c>
    </row>
    <row r="161" spans="1:8" x14ac:dyDescent="0.35">
      <c r="A161" s="20">
        <v>160</v>
      </c>
      <c r="B161" s="1">
        <v>10</v>
      </c>
      <c r="C161" s="1">
        <v>7.4007278310751463</v>
      </c>
      <c r="D161" s="1">
        <v>50</v>
      </c>
      <c r="E161" s="1">
        <v>360</v>
      </c>
      <c r="F161" s="1">
        <v>-1.7034886229125885</v>
      </c>
      <c r="G161" s="1">
        <v>6.2099479934985879</v>
      </c>
      <c r="H161" s="1">
        <v>9.81</v>
      </c>
    </row>
    <row r="162" spans="1:8" x14ac:dyDescent="0.35">
      <c r="A162" s="20">
        <v>161</v>
      </c>
      <c r="B162" s="1">
        <v>10</v>
      </c>
      <c r="C162" s="1">
        <v>8.3666402984534685</v>
      </c>
      <c r="D162" s="1">
        <v>60</v>
      </c>
      <c r="E162" s="1">
        <v>0</v>
      </c>
      <c r="F162" s="1">
        <v>-1.7034886229125867</v>
      </c>
      <c r="G162" s="1">
        <v>4.830482028524882</v>
      </c>
      <c r="H162" s="1">
        <v>9.81</v>
      </c>
    </row>
    <row r="163" spans="1:8" x14ac:dyDescent="0.35">
      <c r="A163" s="20">
        <v>162</v>
      </c>
      <c r="B163" s="1">
        <v>10</v>
      </c>
      <c r="C163" s="1">
        <v>7.5041996882557829</v>
      </c>
      <c r="D163" s="1">
        <v>60</v>
      </c>
      <c r="E163" s="1">
        <v>40</v>
      </c>
      <c r="F163" s="1">
        <v>4.0730247250513907</v>
      </c>
      <c r="G163" s="1">
        <v>4.830482028524882</v>
      </c>
      <c r="H163" s="1">
        <v>9.81</v>
      </c>
    </row>
    <row r="164" spans="1:8" x14ac:dyDescent="0.35">
      <c r="A164" s="20">
        <v>163</v>
      </c>
      <c r="B164" s="1">
        <v>10</v>
      </c>
      <c r="C164" s="1">
        <v>3.1304606440335521</v>
      </c>
      <c r="D164" s="1">
        <v>60</v>
      </c>
      <c r="E164" s="1">
        <v>80</v>
      </c>
      <c r="F164" s="1">
        <v>7.9437245375362293</v>
      </c>
      <c r="G164" s="1">
        <v>4.830482028524882</v>
      </c>
      <c r="H164" s="1">
        <v>9.81</v>
      </c>
    </row>
    <row r="165" spans="1:8" x14ac:dyDescent="0.35">
      <c r="A165" s="20">
        <v>164</v>
      </c>
      <c r="B165" s="1">
        <v>10</v>
      </c>
      <c r="C165" s="1">
        <v>-2.7080557267266618</v>
      </c>
      <c r="D165" s="1">
        <v>60</v>
      </c>
      <c r="E165" s="1">
        <v>120</v>
      </c>
      <c r="F165" s="1">
        <v>8.097467354243614</v>
      </c>
      <c r="G165" s="1">
        <v>4.830482028524882</v>
      </c>
      <c r="H165" s="1">
        <v>9.81</v>
      </c>
    </row>
    <row r="166" spans="1:8" x14ac:dyDescent="0.35">
      <c r="A166" s="20">
        <v>165</v>
      </c>
      <c r="B166" s="1">
        <v>10</v>
      </c>
      <c r="C166" s="1">
        <v>-7.2794427262645236</v>
      </c>
      <c r="D166" s="1">
        <v>60</v>
      </c>
      <c r="E166" s="1">
        <v>160</v>
      </c>
      <c r="F166" s="1">
        <v>4.4623152025750787</v>
      </c>
      <c r="G166" s="1">
        <v>4.830482028524882</v>
      </c>
      <c r="H166" s="1">
        <v>9.81</v>
      </c>
    </row>
    <row r="167" spans="1:8" x14ac:dyDescent="0.35">
      <c r="A167" s="20">
        <v>166</v>
      </c>
      <c r="B167" s="1">
        <v>10</v>
      </c>
      <c r="C167" s="1">
        <v>-8.444697572188943</v>
      </c>
      <c r="D167" s="1">
        <v>60</v>
      </c>
      <c r="E167" s="1">
        <v>200</v>
      </c>
      <c r="F167" s="1">
        <v>-1.2608038254876635</v>
      </c>
      <c r="G167" s="1">
        <v>4.830482028524882</v>
      </c>
      <c r="H167" s="1">
        <v>9.81</v>
      </c>
    </row>
    <row r="168" spans="1:8" x14ac:dyDescent="0.35">
      <c r="A168" s="20">
        <v>167</v>
      </c>
      <c r="B168" s="1">
        <v>10</v>
      </c>
      <c r="C168" s="1">
        <v>-5.6585845717268075</v>
      </c>
      <c r="D168" s="1">
        <v>60</v>
      </c>
      <c r="E168" s="1">
        <v>240</v>
      </c>
      <c r="F168" s="1">
        <v>-6.3939787313310239</v>
      </c>
      <c r="G168" s="1">
        <v>4.830482028524882</v>
      </c>
      <c r="H168" s="1">
        <v>9.81</v>
      </c>
    </row>
    <row r="169" spans="1:8" x14ac:dyDescent="0.35">
      <c r="A169" s="20">
        <v>168</v>
      </c>
      <c r="B169" s="1">
        <v>10</v>
      </c>
      <c r="C169" s="1">
        <v>-0.22475696199126138</v>
      </c>
      <c r="D169" s="1">
        <v>60</v>
      </c>
      <c r="E169" s="1">
        <v>280</v>
      </c>
      <c r="F169" s="1">
        <v>-8.5353399276264685</v>
      </c>
      <c r="G169" s="1">
        <v>4.830482028524882</v>
      </c>
      <c r="H169" s="1">
        <v>9.81</v>
      </c>
    </row>
    <row r="170" spans="1:8" x14ac:dyDescent="0.35">
      <c r="A170" s="20">
        <v>169</v>
      </c>
      <c r="B170" s="1">
        <v>10</v>
      </c>
      <c r="C170" s="1">
        <v>5.3142369281553883</v>
      </c>
      <c r="D170" s="1">
        <v>60</v>
      </c>
      <c r="E170" s="1">
        <v>320</v>
      </c>
      <c r="F170" s="1">
        <v>-6.6829207120485679</v>
      </c>
      <c r="G170" s="1">
        <v>4.830482028524882</v>
      </c>
      <c r="H170" s="1">
        <v>9.81</v>
      </c>
    </row>
    <row r="171" spans="1:8" x14ac:dyDescent="0.35">
      <c r="A171" s="20">
        <v>170</v>
      </c>
      <c r="B171" s="1">
        <v>10</v>
      </c>
      <c r="C171" s="1">
        <v>8.3666402984534667</v>
      </c>
      <c r="D171" s="1">
        <v>60</v>
      </c>
      <c r="E171" s="1">
        <v>360</v>
      </c>
      <c r="F171" s="1">
        <v>-1.7034886229125887</v>
      </c>
      <c r="G171" s="1">
        <v>4.830482028524882</v>
      </c>
      <c r="H171" s="1">
        <v>9.81</v>
      </c>
    </row>
    <row r="172" spans="1:8" x14ac:dyDescent="0.35">
      <c r="A172" s="20">
        <v>171</v>
      </c>
      <c r="B172" s="1">
        <v>10</v>
      </c>
      <c r="C172" s="1">
        <v>9.0783366340875524</v>
      </c>
      <c r="D172" s="1">
        <v>70</v>
      </c>
      <c r="E172" s="1">
        <v>0</v>
      </c>
      <c r="F172" s="1">
        <v>-1.7034886229125867</v>
      </c>
      <c r="G172" s="1">
        <v>3.3042443114562943</v>
      </c>
      <c r="H172" s="1">
        <v>9.81</v>
      </c>
    </row>
    <row r="173" spans="1:8" x14ac:dyDescent="0.35">
      <c r="A173" s="20">
        <v>172</v>
      </c>
      <c r="B173" s="1">
        <v>10</v>
      </c>
      <c r="C173" s="1">
        <v>8.0493907113564109</v>
      </c>
      <c r="D173" s="1">
        <v>70</v>
      </c>
      <c r="E173" s="1">
        <v>40</v>
      </c>
      <c r="F173" s="1">
        <v>4.5304943114562928</v>
      </c>
      <c r="G173" s="1">
        <v>3.3042443114562943</v>
      </c>
      <c r="H173" s="1">
        <v>9.8099999999999987</v>
      </c>
    </row>
    <row r="174" spans="1:8" x14ac:dyDescent="0.35">
      <c r="A174" s="20">
        <v>173</v>
      </c>
      <c r="B174" s="1">
        <v>10</v>
      </c>
      <c r="C174" s="1">
        <v>3.2540454157686431</v>
      </c>
      <c r="D174" s="1">
        <v>70</v>
      </c>
      <c r="E174" s="1">
        <v>80</v>
      </c>
      <c r="F174" s="1">
        <v>8.6446086066590535</v>
      </c>
      <c r="G174" s="1">
        <v>3.3042443114562943</v>
      </c>
      <c r="H174" s="1">
        <v>9.8099999999999987</v>
      </c>
    </row>
    <row r="175" spans="1:8" x14ac:dyDescent="0.35">
      <c r="A175" s="20">
        <v>174</v>
      </c>
      <c r="B175" s="1">
        <v>10</v>
      </c>
      <c r="C175" s="1">
        <v>-3.0639038945437034</v>
      </c>
      <c r="D175" s="1">
        <v>70</v>
      </c>
      <c r="E175" s="1">
        <v>120</v>
      </c>
      <c r="F175" s="1">
        <v>8.713814460683027</v>
      </c>
      <c r="G175" s="1">
        <v>3.3042443114562943</v>
      </c>
      <c r="H175" s="1">
        <v>9.8099999999999987</v>
      </c>
    </row>
    <row r="176" spans="1:8" x14ac:dyDescent="0.35">
      <c r="A176" s="20">
        <v>175</v>
      </c>
      <c r="B176" s="1">
        <v>10</v>
      </c>
      <c r="C176" s="1">
        <v>-7.9482185211002436</v>
      </c>
      <c r="D176" s="1">
        <v>70</v>
      </c>
      <c r="E176" s="1">
        <v>160</v>
      </c>
      <c r="F176" s="1">
        <v>4.7057296852930017</v>
      </c>
      <c r="G176" s="1">
        <v>3.3042443114562943</v>
      </c>
      <c r="H176" s="1">
        <v>9.81</v>
      </c>
    </row>
    <row r="177" spans="1:8" x14ac:dyDescent="0.35">
      <c r="A177" s="20">
        <v>176</v>
      </c>
      <c r="B177" s="1">
        <v>10</v>
      </c>
      <c r="C177" s="1">
        <v>-9.1134733670246622</v>
      </c>
      <c r="D177" s="1">
        <v>70</v>
      </c>
      <c r="E177" s="1">
        <v>200</v>
      </c>
      <c r="F177" s="1">
        <v>-1.504218308205586</v>
      </c>
      <c r="G177" s="1">
        <v>3.3042443114562943</v>
      </c>
      <c r="H177" s="1">
        <v>9.8099999999999987</v>
      </c>
    </row>
    <row r="178" spans="1:8" x14ac:dyDescent="0.35">
      <c r="A178" s="20">
        <v>177</v>
      </c>
      <c r="B178" s="1">
        <v>10</v>
      </c>
      <c r="C178" s="1">
        <v>-6.0144327395438495</v>
      </c>
      <c r="D178" s="1">
        <v>70</v>
      </c>
      <c r="E178" s="1">
        <v>240</v>
      </c>
      <c r="F178" s="1">
        <v>-7.0103258377704378</v>
      </c>
      <c r="G178" s="1">
        <v>3.3042443114562943</v>
      </c>
      <c r="H178" s="1">
        <v>9.81</v>
      </c>
    </row>
    <row r="179" spans="1:8" x14ac:dyDescent="0.35">
      <c r="A179" s="20">
        <v>178</v>
      </c>
      <c r="B179" s="1">
        <v>10</v>
      </c>
      <c r="C179" s="1">
        <v>-0.10117219025617094</v>
      </c>
      <c r="D179" s="1">
        <v>70</v>
      </c>
      <c r="E179" s="1">
        <v>280</v>
      </c>
      <c r="F179" s="1">
        <v>-9.2362239967492918</v>
      </c>
      <c r="G179" s="1">
        <v>3.3042443114562943</v>
      </c>
      <c r="H179" s="1">
        <v>9.8099999999999987</v>
      </c>
    </row>
    <row r="180" spans="1:8" x14ac:dyDescent="0.35">
      <c r="A180" s="20">
        <v>179</v>
      </c>
      <c r="B180" s="1">
        <v>10</v>
      </c>
      <c r="C180" s="1">
        <v>5.8594279512560163</v>
      </c>
      <c r="D180" s="1">
        <v>70</v>
      </c>
      <c r="E180" s="1">
        <v>320</v>
      </c>
      <c r="F180" s="1">
        <v>-7.1403902984534691</v>
      </c>
      <c r="G180" s="1">
        <v>3.3042443114562943</v>
      </c>
      <c r="H180" s="1">
        <v>9.8099999999999987</v>
      </c>
    </row>
    <row r="181" spans="1:8" x14ac:dyDescent="0.35">
      <c r="A181" s="20">
        <v>180</v>
      </c>
      <c r="B181" s="1">
        <v>10</v>
      </c>
      <c r="C181" s="1">
        <v>9.0783366340875524</v>
      </c>
      <c r="D181" s="1">
        <v>70</v>
      </c>
      <c r="E181" s="1">
        <v>360</v>
      </c>
      <c r="F181" s="1">
        <v>-1.7034886229125887</v>
      </c>
      <c r="G181" s="1">
        <v>3.3042443114562943</v>
      </c>
      <c r="H181" s="1">
        <v>9.81</v>
      </c>
    </row>
    <row r="182" spans="1:8" x14ac:dyDescent="0.35">
      <c r="A182" s="20">
        <v>181</v>
      </c>
      <c r="B182" s="1">
        <v>10</v>
      </c>
      <c r="C182" s="1">
        <v>9.5141923049548804</v>
      </c>
      <c r="D182" s="1">
        <v>80</v>
      </c>
      <c r="E182" s="1">
        <v>0</v>
      </c>
      <c r="F182" s="1">
        <v>-1.7034886229125867</v>
      </c>
      <c r="G182" s="1">
        <v>1.6776088030124057</v>
      </c>
      <c r="H182" s="1">
        <v>9.81</v>
      </c>
    </row>
    <row r="183" spans="1:8" x14ac:dyDescent="0.35">
      <c r="A183" s="20">
        <v>182</v>
      </c>
      <c r="B183" s="1">
        <v>10</v>
      </c>
      <c r="C183" s="1">
        <v>8.3832755260262228</v>
      </c>
      <c r="D183" s="1">
        <v>80</v>
      </c>
      <c r="E183" s="1">
        <v>40</v>
      </c>
      <c r="F183" s="1">
        <v>4.8106569363014264</v>
      </c>
      <c r="G183" s="1">
        <v>1.6776088030124057</v>
      </c>
      <c r="H183" s="1">
        <v>9.8099999999999987</v>
      </c>
    </row>
    <row r="184" spans="1:8" x14ac:dyDescent="0.35">
      <c r="A184" s="20">
        <v>183</v>
      </c>
      <c r="B184" s="1">
        <v>10</v>
      </c>
      <c r="C184" s="1">
        <v>3.3297309587405519</v>
      </c>
      <c r="D184" s="1">
        <v>80</v>
      </c>
      <c r="E184" s="1">
        <v>80</v>
      </c>
      <c r="F184" s="1">
        <v>9.0738426505235363</v>
      </c>
      <c r="G184" s="1">
        <v>1.6776088030124057</v>
      </c>
      <c r="H184" s="1">
        <v>9.8099999999999987</v>
      </c>
    </row>
    <row r="185" spans="1:8" x14ac:dyDescent="0.35">
      <c r="A185" s="20">
        <v>184</v>
      </c>
      <c r="B185" s="1">
        <v>10</v>
      </c>
      <c r="C185" s="1">
        <v>-3.2818317299773674</v>
      </c>
      <c r="D185" s="1">
        <v>80</v>
      </c>
      <c r="E185" s="1">
        <v>120</v>
      </c>
      <c r="F185" s="1">
        <v>9.0912765440376422</v>
      </c>
      <c r="G185" s="1">
        <v>1.6776088030124057</v>
      </c>
      <c r="H185" s="1">
        <v>9.8099999999999987</v>
      </c>
    </row>
    <row r="186" spans="1:8" x14ac:dyDescent="0.35">
      <c r="A186" s="20">
        <v>185</v>
      </c>
      <c r="B186" s="1">
        <v>10</v>
      </c>
      <c r="C186" s="1">
        <v>-8.3577888787419639</v>
      </c>
      <c r="D186" s="1">
        <v>80</v>
      </c>
      <c r="E186" s="1">
        <v>160</v>
      </c>
      <c r="F186" s="1">
        <v>4.8548011043123509</v>
      </c>
      <c r="G186" s="1">
        <v>1.6776088030124057</v>
      </c>
      <c r="H186" s="1">
        <v>9.81</v>
      </c>
    </row>
    <row r="187" spans="1:8" x14ac:dyDescent="0.35">
      <c r="A187" s="20">
        <v>186</v>
      </c>
      <c r="B187" s="1">
        <v>10</v>
      </c>
      <c r="C187" s="1">
        <v>-9.5230437246663833</v>
      </c>
      <c r="D187" s="1">
        <v>80</v>
      </c>
      <c r="E187" s="1">
        <v>200</v>
      </c>
      <c r="F187" s="1">
        <v>-1.6532897272249356</v>
      </c>
      <c r="G187" s="1">
        <v>1.6776088030124057</v>
      </c>
      <c r="H187" s="1">
        <v>9.81</v>
      </c>
    </row>
    <row r="188" spans="1:8" x14ac:dyDescent="0.35">
      <c r="A188" s="20">
        <v>187</v>
      </c>
      <c r="B188" s="1">
        <v>10</v>
      </c>
      <c r="C188" s="1">
        <v>-6.2323605749775144</v>
      </c>
      <c r="D188" s="1">
        <v>80</v>
      </c>
      <c r="E188" s="1">
        <v>240</v>
      </c>
      <c r="F188" s="1">
        <v>-7.3877879211250539</v>
      </c>
      <c r="G188" s="1">
        <v>1.6776088030124057</v>
      </c>
      <c r="H188" s="1">
        <v>9.81</v>
      </c>
    </row>
    <row r="189" spans="1:8" x14ac:dyDescent="0.35">
      <c r="A189" s="20">
        <v>188</v>
      </c>
      <c r="B189" s="1">
        <v>10</v>
      </c>
      <c r="C189" s="1">
        <v>-2.5486647284262004E-2</v>
      </c>
      <c r="D189" s="1">
        <v>80</v>
      </c>
      <c r="E189" s="1">
        <v>280</v>
      </c>
      <c r="F189" s="1">
        <v>-9.6654580406137764</v>
      </c>
      <c r="G189" s="1">
        <v>1.6776088030124057</v>
      </c>
      <c r="H189" s="1">
        <v>9.81</v>
      </c>
    </row>
    <row r="190" spans="1:8" x14ac:dyDescent="0.35">
      <c r="A190" s="20">
        <v>189</v>
      </c>
      <c r="B190" s="1">
        <v>10</v>
      </c>
      <c r="C190" s="1">
        <v>6.1933127659258274</v>
      </c>
      <c r="D190" s="1">
        <v>80</v>
      </c>
      <c r="E190" s="1">
        <v>320</v>
      </c>
      <c r="F190" s="1">
        <v>-7.4205529232986036</v>
      </c>
      <c r="G190" s="1">
        <v>1.6776088030124057</v>
      </c>
      <c r="H190" s="1">
        <v>9.8099999999999987</v>
      </c>
    </row>
    <row r="191" spans="1:8" x14ac:dyDescent="0.35">
      <c r="A191" s="20">
        <v>190</v>
      </c>
      <c r="B191" s="1">
        <v>10</v>
      </c>
      <c r="C191" s="1">
        <v>9.5141923049548804</v>
      </c>
      <c r="D191" s="1">
        <v>80</v>
      </c>
      <c r="E191" s="1">
        <v>360</v>
      </c>
      <c r="F191" s="1">
        <v>-1.7034886229125892</v>
      </c>
      <c r="G191" s="1">
        <v>1.6776088030124057</v>
      </c>
      <c r="H191" s="1">
        <v>9.81</v>
      </c>
    </row>
    <row r="192" spans="1:8" x14ac:dyDescent="0.35">
      <c r="A192" s="20">
        <v>191</v>
      </c>
      <c r="B192" s="1">
        <v>10</v>
      </c>
      <c r="C192" s="1">
        <v>9.6609640570497604</v>
      </c>
      <c r="D192" s="1">
        <v>90</v>
      </c>
      <c r="E192" s="1">
        <v>0</v>
      </c>
      <c r="F192" s="1">
        <v>-1.7034886229125867</v>
      </c>
      <c r="G192" s="1">
        <v>5.9156343545718085E-16</v>
      </c>
      <c r="H192" s="1">
        <v>9.81</v>
      </c>
    </row>
    <row r="193" spans="1:8" x14ac:dyDescent="0.35">
      <c r="A193" s="20">
        <v>192</v>
      </c>
      <c r="B193" s="1">
        <v>10</v>
      </c>
      <c r="C193" s="1">
        <v>8.4957092111253427</v>
      </c>
      <c r="D193" s="1">
        <v>90</v>
      </c>
      <c r="E193" s="1">
        <v>40</v>
      </c>
      <c r="F193" s="1">
        <v>4.9049999999999994</v>
      </c>
      <c r="G193" s="1">
        <v>5.9156343545718085E-16</v>
      </c>
      <c r="H193" s="1">
        <v>9.8099999999999987</v>
      </c>
    </row>
    <row r="194" spans="1:8" x14ac:dyDescent="0.35">
      <c r="A194" s="20">
        <v>193</v>
      </c>
      <c r="B194" s="1">
        <v>10</v>
      </c>
      <c r="C194" s="1">
        <v>3.3552176060248109</v>
      </c>
      <c r="D194" s="1">
        <v>90</v>
      </c>
      <c r="E194" s="1">
        <v>80</v>
      </c>
      <c r="F194" s="1">
        <v>9.2183846099097604</v>
      </c>
      <c r="G194" s="1">
        <v>5.9156343545718085E-16</v>
      </c>
      <c r="H194" s="1">
        <v>9.81</v>
      </c>
    </row>
    <row r="195" spans="1:8" x14ac:dyDescent="0.35">
      <c r="A195" s="20">
        <v>194</v>
      </c>
      <c r="B195" s="1">
        <v>10</v>
      </c>
      <c r="C195" s="1">
        <v>-3.3552176060248082</v>
      </c>
      <c r="D195" s="1">
        <v>90</v>
      </c>
      <c r="E195" s="1">
        <v>120</v>
      </c>
      <c r="F195" s="1">
        <v>9.2183846099097604</v>
      </c>
      <c r="G195" s="1">
        <v>5.9156343545718085E-16</v>
      </c>
      <c r="H195" s="1">
        <v>9.8099999999999987</v>
      </c>
    </row>
    <row r="196" spans="1:8" x14ac:dyDescent="0.35">
      <c r="A196" s="20">
        <v>195</v>
      </c>
      <c r="B196" s="1">
        <v>10</v>
      </c>
      <c r="C196" s="1">
        <v>-8.4957092111253427</v>
      </c>
      <c r="D196" s="1">
        <v>90</v>
      </c>
      <c r="E196" s="1">
        <v>160</v>
      </c>
      <c r="F196" s="1">
        <v>4.9050000000000011</v>
      </c>
      <c r="G196" s="1">
        <v>5.9156343545718085E-16</v>
      </c>
      <c r="H196" s="1">
        <v>9.81</v>
      </c>
    </row>
    <row r="197" spans="1:8" x14ac:dyDescent="0.35">
      <c r="A197" s="20">
        <v>196</v>
      </c>
      <c r="B197" s="1">
        <v>10</v>
      </c>
      <c r="C197" s="1">
        <v>-9.6609640570497604</v>
      </c>
      <c r="D197" s="1">
        <v>90</v>
      </c>
      <c r="E197" s="1">
        <v>200</v>
      </c>
      <c r="F197" s="1">
        <v>-1.7034886229125861</v>
      </c>
      <c r="G197" s="1">
        <v>5.9156343545718085E-16</v>
      </c>
      <c r="H197" s="1">
        <v>9.81</v>
      </c>
    </row>
    <row r="198" spans="1:8" x14ac:dyDescent="0.35">
      <c r="A198" s="20">
        <v>197</v>
      </c>
      <c r="B198" s="1">
        <v>10</v>
      </c>
      <c r="C198" s="1">
        <v>-6.3057464510249543</v>
      </c>
      <c r="D198" s="1">
        <v>90</v>
      </c>
      <c r="E198" s="1">
        <v>240</v>
      </c>
      <c r="F198" s="1">
        <v>-7.5148959869971721</v>
      </c>
      <c r="G198" s="1">
        <v>5.9156343545718085E-16</v>
      </c>
      <c r="H198" s="1">
        <v>9.81</v>
      </c>
    </row>
    <row r="199" spans="1:8" x14ac:dyDescent="0.35">
      <c r="A199" s="20">
        <v>198</v>
      </c>
      <c r="B199" s="1">
        <v>10</v>
      </c>
      <c r="C199" s="1">
        <v>-3.6243106884032073E-15</v>
      </c>
      <c r="D199" s="1">
        <v>90</v>
      </c>
      <c r="E199" s="1">
        <v>280</v>
      </c>
      <c r="F199" s="1">
        <v>-9.81</v>
      </c>
      <c r="G199" s="1">
        <v>5.9156343545718085E-16</v>
      </c>
      <c r="H199" s="1">
        <v>9.81</v>
      </c>
    </row>
    <row r="200" spans="1:8" x14ac:dyDescent="0.35">
      <c r="A200" s="20">
        <v>199</v>
      </c>
      <c r="B200" s="1">
        <v>10</v>
      </c>
      <c r="C200" s="1">
        <v>6.3057464510249481</v>
      </c>
      <c r="D200" s="1">
        <v>90</v>
      </c>
      <c r="E200" s="1">
        <v>320</v>
      </c>
      <c r="F200" s="1">
        <v>-7.5148959869971765</v>
      </c>
      <c r="G200" s="1">
        <v>5.9156343545718085E-16</v>
      </c>
      <c r="H200" s="1">
        <v>9.81</v>
      </c>
    </row>
    <row r="201" spans="1:8" x14ac:dyDescent="0.35">
      <c r="A201" s="20">
        <v>200</v>
      </c>
      <c r="B201" s="1">
        <v>10</v>
      </c>
      <c r="C201" s="1">
        <v>9.6609640570497604</v>
      </c>
      <c r="D201" s="1">
        <v>90</v>
      </c>
      <c r="E201" s="1">
        <v>360</v>
      </c>
      <c r="F201" s="1">
        <v>-1.7034886229125892</v>
      </c>
      <c r="G201" s="1">
        <v>5.9156343545718085E-16</v>
      </c>
      <c r="H201" s="1">
        <v>9.81</v>
      </c>
    </row>
    <row r="202" spans="1:8" x14ac:dyDescent="0.35">
      <c r="A202" s="20">
        <v>201</v>
      </c>
      <c r="B202" s="1">
        <v>20</v>
      </c>
      <c r="C202" s="1">
        <v>0</v>
      </c>
      <c r="D202" s="1">
        <v>0</v>
      </c>
      <c r="E202" s="1">
        <v>0</v>
      </c>
      <c r="F202" s="1">
        <v>-3.3552176060248105</v>
      </c>
      <c r="G202" s="1">
        <v>9.2183846099097622</v>
      </c>
      <c r="H202" s="1">
        <v>9.81</v>
      </c>
    </row>
    <row r="203" spans="1:8" x14ac:dyDescent="0.35">
      <c r="A203" s="20">
        <v>202</v>
      </c>
      <c r="B203" s="1">
        <v>20</v>
      </c>
      <c r="C203" s="1">
        <v>2.1566923049548805</v>
      </c>
      <c r="D203" s="1">
        <v>0</v>
      </c>
      <c r="E203" s="1">
        <v>40</v>
      </c>
      <c r="F203" s="1">
        <v>-2.5702458025502661</v>
      </c>
      <c r="G203" s="1">
        <v>9.2183846099097622</v>
      </c>
      <c r="H203" s="1">
        <v>9.81</v>
      </c>
    </row>
    <row r="204" spans="1:8" x14ac:dyDescent="0.35">
      <c r="A204" s="20">
        <v>203</v>
      </c>
      <c r="B204" s="1">
        <v>20</v>
      </c>
      <c r="C204" s="1">
        <v>3.3042443114562934</v>
      </c>
      <c r="D204" s="1">
        <v>0</v>
      </c>
      <c r="E204" s="1">
        <v>80</v>
      </c>
      <c r="F204" s="1">
        <v>-0.58262742296220915</v>
      </c>
      <c r="G204" s="1">
        <v>9.2183846099097622</v>
      </c>
      <c r="H204" s="1">
        <v>9.81</v>
      </c>
    </row>
    <row r="205" spans="1:8" x14ac:dyDescent="0.35">
      <c r="A205" s="20">
        <v>204</v>
      </c>
      <c r="B205" s="1">
        <v>20</v>
      </c>
      <c r="C205" s="1">
        <v>2.9057036820422941</v>
      </c>
      <c r="D205" s="1">
        <v>0</v>
      </c>
      <c r="E205" s="1">
        <v>120</v>
      </c>
      <c r="F205" s="1">
        <v>1.6776088030124043</v>
      </c>
      <c r="G205" s="1">
        <v>9.2183846099097622</v>
      </c>
      <c r="H205" s="1">
        <v>9.81</v>
      </c>
    </row>
    <row r="206" spans="1:8" x14ac:dyDescent="0.35">
      <c r="A206" s="20">
        <v>205</v>
      </c>
      <c r="B206" s="1">
        <v>20</v>
      </c>
      <c r="C206" s="1">
        <v>1.1475520065014131</v>
      </c>
      <c r="D206" s="1">
        <v>0</v>
      </c>
      <c r="E206" s="1">
        <v>160</v>
      </c>
      <c r="F206" s="1">
        <v>3.1528732255124754</v>
      </c>
      <c r="G206" s="1">
        <v>9.2183846099097622</v>
      </c>
      <c r="H206" s="1">
        <v>9.81</v>
      </c>
    </row>
    <row r="207" spans="1:8" x14ac:dyDescent="0.35">
      <c r="A207" s="20">
        <v>206</v>
      </c>
      <c r="B207" s="1">
        <v>20</v>
      </c>
      <c r="C207" s="1">
        <v>-1.1475520065014124</v>
      </c>
      <c r="D207" s="1">
        <v>0</v>
      </c>
      <c r="E207" s="1">
        <v>200</v>
      </c>
      <c r="F207" s="1">
        <v>3.1528732255124758</v>
      </c>
      <c r="G207" s="1">
        <v>9.2183846099097622</v>
      </c>
      <c r="H207" s="1">
        <v>9.81</v>
      </c>
    </row>
    <row r="208" spans="1:8" x14ac:dyDescent="0.35">
      <c r="A208" s="20">
        <v>207</v>
      </c>
      <c r="B208" s="1">
        <v>20</v>
      </c>
      <c r="C208" s="1">
        <v>-2.9057036820422932</v>
      </c>
      <c r="D208" s="1">
        <v>0</v>
      </c>
      <c r="E208" s="1">
        <v>240</v>
      </c>
      <c r="F208" s="1">
        <v>1.6776088030124066</v>
      </c>
      <c r="G208" s="1">
        <v>9.2183846099097622</v>
      </c>
      <c r="H208" s="1">
        <v>9.81</v>
      </c>
    </row>
    <row r="209" spans="1:8" x14ac:dyDescent="0.35">
      <c r="A209" s="20">
        <v>208</v>
      </c>
      <c r="B209" s="1">
        <v>20</v>
      </c>
      <c r="C209" s="1">
        <v>-3.3042443114562934</v>
      </c>
      <c r="D209" s="1">
        <v>0</v>
      </c>
      <c r="E209" s="1">
        <v>280</v>
      </c>
      <c r="F209" s="1">
        <v>-0.58262742296220771</v>
      </c>
      <c r="G209" s="1">
        <v>9.2183846099097622</v>
      </c>
      <c r="H209" s="1">
        <v>9.81</v>
      </c>
    </row>
    <row r="210" spans="1:8" x14ac:dyDescent="0.35">
      <c r="A210" s="20">
        <v>209</v>
      </c>
      <c r="B210" s="1">
        <v>20</v>
      </c>
      <c r="C210" s="1">
        <v>-2.1566923049548814</v>
      </c>
      <c r="D210" s="1">
        <v>0</v>
      </c>
      <c r="E210" s="1">
        <v>320</v>
      </c>
      <c r="F210" s="1">
        <v>-2.5702458025502657</v>
      </c>
      <c r="G210" s="1">
        <v>9.2183846099097622</v>
      </c>
      <c r="H210" s="1">
        <v>9.81</v>
      </c>
    </row>
    <row r="211" spans="1:8" x14ac:dyDescent="0.35">
      <c r="A211" s="20">
        <v>210</v>
      </c>
      <c r="B211" s="1">
        <v>20</v>
      </c>
      <c r="C211" s="1">
        <v>-8.2179130033222586E-16</v>
      </c>
      <c r="D211" s="1">
        <v>0</v>
      </c>
      <c r="E211" s="1">
        <v>360</v>
      </c>
      <c r="F211" s="1">
        <v>-3.3552176060248105</v>
      </c>
      <c r="G211" s="1">
        <v>9.2183846099097622</v>
      </c>
      <c r="H211" s="1">
        <v>9.81</v>
      </c>
    </row>
    <row r="212" spans="1:8" x14ac:dyDescent="0.35">
      <c r="A212" s="20">
        <v>211</v>
      </c>
      <c r="B212" s="1">
        <v>20</v>
      </c>
      <c r="C212" s="1">
        <v>1.6007556885437066</v>
      </c>
      <c r="D212" s="1">
        <v>10</v>
      </c>
      <c r="E212" s="1">
        <v>0</v>
      </c>
      <c r="F212" s="1">
        <v>-3.3552176060248105</v>
      </c>
      <c r="G212" s="1">
        <v>9.0783366340875524</v>
      </c>
      <c r="H212" s="1">
        <v>9.81</v>
      </c>
    </row>
    <row r="213" spans="1:8" x14ac:dyDescent="0.35">
      <c r="A213" s="20">
        <v>212</v>
      </c>
      <c r="B213" s="1">
        <v>20</v>
      </c>
      <c r="C213" s="1">
        <v>3.3829423049548804</v>
      </c>
      <c r="D213" s="1">
        <v>10</v>
      </c>
      <c r="E213" s="1">
        <v>40</v>
      </c>
      <c r="F213" s="1">
        <v>-1.5412998798191266</v>
      </c>
      <c r="G213" s="1">
        <v>9.0783366340875524</v>
      </c>
      <c r="H213" s="1">
        <v>9.81</v>
      </c>
    </row>
    <row r="214" spans="1:8" x14ac:dyDescent="0.35">
      <c r="A214" s="20">
        <v>213</v>
      </c>
      <c r="B214" s="1">
        <v>20</v>
      </c>
      <c r="C214" s="1">
        <v>3.5822126196618802</v>
      </c>
      <c r="D214" s="1">
        <v>10</v>
      </c>
      <c r="E214" s="1">
        <v>80</v>
      </c>
      <c r="F214" s="1">
        <v>0.99380918979402832</v>
      </c>
      <c r="G214" s="1">
        <v>9.0783366340875524</v>
      </c>
      <c r="H214" s="1">
        <v>9.81</v>
      </c>
    </row>
    <row r="215" spans="1:8" x14ac:dyDescent="0.35">
      <c r="A215" s="20">
        <v>214</v>
      </c>
      <c r="B215" s="1">
        <v>20</v>
      </c>
      <c r="C215" s="1">
        <v>2.1053258377704411</v>
      </c>
      <c r="D215" s="1">
        <v>10</v>
      </c>
      <c r="E215" s="1">
        <v>120</v>
      </c>
      <c r="F215" s="1">
        <v>3.0639038945437047</v>
      </c>
      <c r="G215" s="1">
        <v>9.0783366340875524</v>
      </c>
      <c r="H215" s="1">
        <v>9.81</v>
      </c>
    </row>
    <row r="216" spans="1:8" x14ac:dyDescent="0.35">
      <c r="A216" s="20">
        <v>215</v>
      </c>
      <c r="B216" s="1">
        <v>20</v>
      </c>
      <c r="C216" s="1">
        <v>-0.35666630170417368</v>
      </c>
      <c r="D216" s="1">
        <v>10</v>
      </c>
      <c r="E216" s="1">
        <v>160</v>
      </c>
      <c r="F216" s="1">
        <v>3.7003639155375732</v>
      </c>
      <c r="G216" s="1">
        <v>9.0783366340875524</v>
      </c>
      <c r="H216" s="1">
        <v>9.81</v>
      </c>
    </row>
    <row r="217" spans="1:8" x14ac:dyDescent="0.35">
      <c r="A217" s="20">
        <v>216</v>
      </c>
      <c r="B217" s="1">
        <v>20</v>
      </c>
      <c r="C217" s="1">
        <v>-2.6517703147069995</v>
      </c>
      <c r="D217" s="1">
        <v>10</v>
      </c>
      <c r="E217" s="1">
        <v>200</v>
      </c>
      <c r="F217" s="1">
        <v>2.6053825354873776</v>
      </c>
      <c r="G217" s="1">
        <v>9.0783366340875524</v>
      </c>
      <c r="H217" s="1">
        <v>9.81</v>
      </c>
    </row>
    <row r="218" spans="1:8" x14ac:dyDescent="0.35">
      <c r="A218" s="20">
        <v>217</v>
      </c>
      <c r="B218" s="1">
        <v>20</v>
      </c>
      <c r="C218" s="1">
        <v>-3.7060815263141471</v>
      </c>
      <c r="D218" s="1">
        <v>10</v>
      </c>
      <c r="E218" s="1">
        <v>240</v>
      </c>
      <c r="F218" s="1">
        <v>0.29131371148110619</v>
      </c>
      <c r="G218" s="1">
        <v>9.0783366340875524</v>
      </c>
      <c r="H218" s="1">
        <v>9.81</v>
      </c>
    </row>
    <row r="219" spans="1:8" x14ac:dyDescent="0.35">
      <c r="A219" s="20">
        <v>218</v>
      </c>
      <c r="B219" s="1">
        <v>20</v>
      </c>
      <c r="C219" s="1">
        <v>-3.026276003250707</v>
      </c>
      <c r="D219" s="1">
        <v>10</v>
      </c>
      <c r="E219" s="1">
        <v>280</v>
      </c>
      <c r="F219" s="1">
        <v>-2.1590640357184454</v>
      </c>
      <c r="G219" s="1">
        <v>9.0783366340875524</v>
      </c>
      <c r="H219" s="1">
        <v>9.81</v>
      </c>
    </row>
    <row r="220" spans="1:8" x14ac:dyDescent="0.35">
      <c r="A220" s="20">
        <v>219</v>
      </c>
      <c r="B220" s="1">
        <v>20</v>
      </c>
      <c r="C220" s="1">
        <v>-0.930442304954882</v>
      </c>
      <c r="D220" s="1">
        <v>10</v>
      </c>
      <c r="E220" s="1">
        <v>320</v>
      </c>
      <c r="F220" s="1">
        <v>-3.5991917252814054</v>
      </c>
      <c r="G220" s="1">
        <v>9.0783366340875524</v>
      </c>
      <c r="H220" s="1">
        <v>9.81</v>
      </c>
    </row>
    <row r="221" spans="1:8" x14ac:dyDescent="0.35">
      <c r="A221" s="20">
        <v>220</v>
      </c>
      <c r="B221" s="1">
        <v>20</v>
      </c>
      <c r="C221" s="1">
        <v>1.6007556885437058</v>
      </c>
      <c r="D221" s="1">
        <v>10</v>
      </c>
      <c r="E221" s="1">
        <v>360</v>
      </c>
      <c r="F221" s="1">
        <v>-3.3552176060248109</v>
      </c>
      <c r="G221" s="1">
        <v>9.0783366340875524</v>
      </c>
      <c r="H221" s="1">
        <v>9.81</v>
      </c>
    </row>
    <row r="222" spans="1:8" x14ac:dyDescent="0.35">
      <c r="A222" s="20">
        <v>221</v>
      </c>
      <c r="B222" s="1">
        <v>20</v>
      </c>
      <c r="C222" s="1">
        <v>3.1528732255124758</v>
      </c>
      <c r="D222" s="1">
        <v>20</v>
      </c>
      <c r="E222" s="1">
        <v>0</v>
      </c>
      <c r="F222" s="1">
        <v>-3.3552176060248105</v>
      </c>
      <c r="G222" s="1">
        <v>8.6624479934985885</v>
      </c>
      <c r="H222" s="1">
        <v>9.81</v>
      </c>
    </row>
    <row r="223" spans="1:8" x14ac:dyDescent="0.35">
      <c r="A223" s="20">
        <v>222</v>
      </c>
      <c r="B223" s="1">
        <v>20</v>
      </c>
      <c r="C223" s="1">
        <v>4.5719333192173206</v>
      </c>
      <c r="D223" s="1">
        <v>20</v>
      </c>
      <c r="E223" s="1">
        <v>40</v>
      </c>
      <c r="F223" s="1">
        <v>-0.54361795827841297</v>
      </c>
      <c r="G223" s="1">
        <v>8.6624479934985885</v>
      </c>
      <c r="H223" s="1">
        <v>9.81</v>
      </c>
    </row>
    <row r="224" spans="1:8" x14ac:dyDescent="0.35">
      <c r="A224" s="20">
        <v>223</v>
      </c>
      <c r="B224" s="1">
        <v>20</v>
      </c>
      <c r="C224" s="1">
        <v>3.8517350014813916</v>
      </c>
      <c r="D224" s="1">
        <v>20</v>
      </c>
      <c r="E224" s="1">
        <v>80</v>
      </c>
      <c r="F224" s="1">
        <v>2.5223465737870843</v>
      </c>
      <c r="G224" s="1">
        <v>8.6624479934985885</v>
      </c>
      <c r="H224" s="1">
        <v>9.81</v>
      </c>
    </row>
    <row r="225" spans="1:8" x14ac:dyDescent="0.35">
      <c r="A225" s="20">
        <v>224</v>
      </c>
      <c r="B225" s="1">
        <v>20</v>
      </c>
      <c r="C225" s="1">
        <v>1.3292670692860571</v>
      </c>
      <c r="D225" s="1">
        <v>20</v>
      </c>
      <c r="E225" s="1">
        <v>120</v>
      </c>
      <c r="F225" s="1">
        <v>4.4080771112179917</v>
      </c>
      <c r="G225" s="1">
        <v>8.6624479934985885</v>
      </c>
      <c r="H225" s="1">
        <v>9.81</v>
      </c>
    </row>
    <row r="226" spans="1:8" x14ac:dyDescent="0.35">
      <c r="A226" s="20">
        <v>225</v>
      </c>
      <c r="B226" s="1">
        <v>20</v>
      </c>
      <c r="C226" s="1">
        <v>-1.815179697786125</v>
      </c>
      <c r="D226" s="1">
        <v>20</v>
      </c>
      <c r="E226" s="1">
        <v>160</v>
      </c>
      <c r="F226" s="1">
        <v>4.2312193779899161</v>
      </c>
      <c r="G226" s="1">
        <v>8.6624479934985885</v>
      </c>
      <c r="H226" s="1">
        <v>9.81</v>
      </c>
    </row>
    <row r="227" spans="1:8" x14ac:dyDescent="0.35">
      <c r="A227" s="20">
        <v>226</v>
      </c>
      <c r="B227" s="1">
        <v>20</v>
      </c>
      <c r="C227" s="1">
        <v>-4.1102837107889512</v>
      </c>
      <c r="D227" s="1">
        <v>20</v>
      </c>
      <c r="E227" s="1">
        <v>200</v>
      </c>
      <c r="F227" s="1">
        <v>2.0745270730350356</v>
      </c>
      <c r="G227" s="1">
        <v>8.6624479934985885</v>
      </c>
      <c r="H227" s="1">
        <v>9.81</v>
      </c>
    </row>
    <row r="228" spans="1:8" x14ac:dyDescent="0.35">
      <c r="A228" s="20">
        <v>227</v>
      </c>
      <c r="B228" s="1">
        <v>20</v>
      </c>
      <c r="C228" s="1">
        <v>-4.4821402947985325</v>
      </c>
      <c r="D228" s="1">
        <v>20</v>
      </c>
      <c r="E228" s="1">
        <v>240</v>
      </c>
      <c r="F228" s="1">
        <v>-1.0528595051931797</v>
      </c>
      <c r="G228" s="1">
        <v>8.6624479934985885</v>
      </c>
      <c r="H228" s="1">
        <v>9.81</v>
      </c>
    </row>
    <row r="229" spans="1:8" x14ac:dyDescent="0.35">
      <c r="A229" s="20">
        <v>228</v>
      </c>
      <c r="B229" s="1">
        <v>20</v>
      </c>
      <c r="C229" s="1">
        <v>-2.7567536214311961</v>
      </c>
      <c r="D229" s="1">
        <v>20</v>
      </c>
      <c r="E229" s="1">
        <v>280</v>
      </c>
      <c r="F229" s="1">
        <v>-3.6876014197115015</v>
      </c>
      <c r="G229" s="1">
        <v>8.6624479934985885</v>
      </c>
      <c r="H229" s="1">
        <v>9.81</v>
      </c>
    </row>
    <row r="230" spans="1:8" x14ac:dyDescent="0.35">
      <c r="A230" s="20">
        <v>229</v>
      </c>
      <c r="B230" s="1">
        <v>20</v>
      </c>
      <c r="C230" s="1">
        <v>0.25854870930755813</v>
      </c>
      <c r="D230" s="1">
        <v>20</v>
      </c>
      <c r="E230" s="1">
        <v>320</v>
      </c>
      <c r="F230" s="1">
        <v>-4.5968736468221199</v>
      </c>
      <c r="G230" s="1">
        <v>8.6624479934985885</v>
      </c>
      <c r="H230" s="1">
        <v>9.81</v>
      </c>
    </row>
    <row r="231" spans="1:8" x14ac:dyDescent="0.35">
      <c r="A231" s="20">
        <v>230</v>
      </c>
      <c r="B231" s="1">
        <v>20</v>
      </c>
      <c r="C231" s="1">
        <v>3.1528732255124745</v>
      </c>
      <c r="D231" s="1">
        <v>20</v>
      </c>
      <c r="E231" s="1">
        <v>360</v>
      </c>
      <c r="F231" s="1">
        <v>-3.3552176060248109</v>
      </c>
      <c r="G231" s="1">
        <v>8.6624479934985885</v>
      </c>
      <c r="H231" s="1">
        <v>9.81</v>
      </c>
    </row>
    <row r="232" spans="1:8" x14ac:dyDescent="0.35">
      <c r="A232" s="20">
        <v>231</v>
      </c>
      <c r="B232" s="1">
        <v>20</v>
      </c>
      <c r="C232" s="1">
        <v>4.6091923049548802</v>
      </c>
      <c r="D232" s="1">
        <v>30</v>
      </c>
      <c r="E232" s="1">
        <v>0</v>
      </c>
      <c r="F232" s="1">
        <v>-3.3552176060248105</v>
      </c>
      <c r="G232" s="1">
        <v>7.9833552540373578</v>
      </c>
      <c r="H232" s="1">
        <v>9.81</v>
      </c>
    </row>
    <row r="233" spans="1:8" x14ac:dyDescent="0.35">
      <c r="A233" s="20">
        <v>232</v>
      </c>
      <c r="B233" s="1">
        <v>20</v>
      </c>
      <c r="C233" s="1">
        <v>5.6875384574323204</v>
      </c>
      <c r="D233" s="1">
        <v>30</v>
      </c>
      <c r="E233" s="1">
        <v>40</v>
      </c>
      <c r="F233" s="1">
        <v>0.39248590173727166</v>
      </c>
      <c r="G233" s="1">
        <v>7.9833552540373578</v>
      </c>
      <c r="H233" s="1">
        <v>9.81</v>
      </c>
    </row>
    <row r="234" spans="1:8" x14ac:dyDescent="0.35">
      <c r="A234" s="20">
        <v>233</v>
      </c>
      <c r="B234" s="1">
        <v>20</v>
      </c>
      <c r="C234" s="1">
        <v>4.1046221557281468</v>
      </c>
      <c r="D234" s="1">
        <v>30</v>
      </c>
      <c r="E234" s="1">
        <v>80</v>
      </c>
      <c r="F234" s="1">
        <v>3.956540894081567</v>
      </c>
      <c r="G234" s="1">
        <v>7.9833552540373578</v>
      </c>
      <c r="H234" s="1">
        <v>9.81</v>
      </c>
    </row>
    <row r="235" spans="1:8" x14ac:dyDescent="0.35">
      <c r="A235" s="20">
        <v>234</v>
      </c>
      <c r="B235" s="1">
        <v>20</v>
      </c>
      <c r="C235" s="1">
        <v>0.60110752956485491</v>
      </c>
      <c r="D235" s="1">
        <v>30</v>
      </c>
      <c r="E235" s="1">
        <v>120</v>
      </c>
      <c r="F235" s="1">
        <v>5.6692864300310823</v>
      </c>
      <c r="G235" s="1">
        <v>7.9833552540373578</v>
      </c>
      <c r="H235" s="1">
        <v>9.81</v>
      </c>
    </row>
    <row r="236" spans="1:8" x14ac:dyDescent="0.35">
      <c r="A236" s="20">
        <v>235</v>
      </c>
      <c r="B236" s="1">
        <v>20</v>
      </c>
      <c r="C236" s="1">
        <v>-3.1836719902478801</v>
      </c>
      <c r="D236" s="1">
        <v>30</v>
      </c>
      <c r="E236" s="1">
        <v>160</v>
      </c>
      <c r="F236" s="1">
        <v>4.7293098382687138</v>
      </c>
      <c r="G236" s="1">
        <v>7.9833552540373578</v>
      </c>
      <c r="H236" s="1">
        <v>9.8100000000000023</v>
      </c>
    </row>
    <row r="237" spans="1:8" x14ac:dyDescent="0.35">
      <c r="A237" s="20">
        <v>236</v>
      </c>
      <c r="B237" s="1">
        <v>20</v>
      </c>
      <c r="C237" s="1">
        <v>-5.4787760032507062</v>
      </c>
      <c r="D237" s="1">
        <v>30</v>
      </c>
      <c r="E237" s="1">
        <v>200</v>
      </c>
      <c r="F237" s="1">
        <v>1.5764366127562384</v>
      </c>
      <c r="G237" s="1">
        <v>7.9833552540373578</v>
      </c>
      <c r="H237" s="1">
        <v>9.8100000000000023</v>
      </c>
    </row>
    <row r="238" spans="1:8" x14ac:dyDescent="0.35">
      <c r="A238" s="20">
        <v>237</v>
      </c>
      <c r="B238" s="1">
        <v>20</v>
      </c>
      <c r="C238" s="1">
        <v>-5.2102998345197351</v>
      </c>
      <c r="D238" s="1">
        <v>30</v>
      </c>
      <c r="E238" s="1">
        <v>240</v>
      </c>
      <c r="F238" s="1">
        <v>-2.3140688240062706</v>
      </c>
      <c r="G238" s="1">
        <v>7.9833552540373578</v>
      </c>
      <c r="H238" s="1">
        <v>9.81</v>
      </c>
    </row>
    <row r="239" spans="1:8" x14ac:dyDescent="0.35">
      <c r="A239" s="20">
        <v>238</v>
      </c>
      <c r="B239" s="1">
        <v>20</v>
      </c>
      <c r="C239" s="1">
        <v>-2.5038664671844422</v>
      </c>
      <c r="D239" s="1">
        <v>30</v>
      </c>
      <c r="E239" s="1">
        <v>280</v>
      </c>
      <c r="F239" s="1">
        <v>-5.1217957400059841</v>
      </c>
      <c r="G239" s="1">
        <v>7.9833552540373578</v>
      </c>
      <c r="H239" s="1">
        <v>9.8100000000000023</v>
      </c>
    </row>
    <row r="240" spans="1:8" x14ac:dyDescent="0.35">
      <c r="A240" s="20">
        <v>239</v>
      </c>
      <c r="B240" s="1">
        <v>20</v>
      </c>
      <c r="C240" s="1">
        <v>1.3741538475225574</v>
      </c>
      <c r="D240" s="1">
        <v>30</v>
      </c>
      <c r="E240" s="1">
        <v>320</v>
      </c>
      <c r="F240" s="1">
        <v>-5.5329775068378053</v>
      </c>
      <c r="G240" s="1">
        <v>7.9833552540373578</v>
      </c>
      <c r="H240" s="1">
        <v>9.81</v>
      </c>
    </row>
    <row r="241" spans="1:8" x14ac:dyDescent="0.35">
      <c r="A241" s="20">
        <v>240</v>
      </c>
      <c r="B241" s="1">
        <v>20</v>
      </c>
      <c r="C241" s="1">
        <v>4.6091923049548802</v>
      </c>
      <c r="D241" s="1">
        <v>30</v>
      </c>
      <c r="E241" s="1">
        <v>360</v>
      </c>
      <c r="F241" s="1">
        <v>-3.3552176060248113</v>
      </c>
      <c r="G241" s="1">
        <v>7.9833552540373578</v>
      </c>
      <c r="H241" s="1">
        <v>9.8100000000000023</v>
      </c>
    </row>
    <row r="242" spans="1:8" x14ac:dyDescent="0.35">
      <c r="A242" s="20">
        <v>241</v>
      </c>
      <c r="B242" s="1">
        <v>20</v>
      </c>
      <c r="C242" s="1">
        <v>5.9254634085750766</v>
      </c>
      <c r="D242" s="1">
        <v>40</v>
      </c>
      <c r="E242" s="1">
        <v>0</v>
      </c>
      <c r="F242" s="1">
        <v>-3.3552176060248105</v>
      </c>
      <c r="G242" s="1">
        <v>7.0616923049548808</v>
      </c>
      <c r="H242" s="1">
        <v>9.81</v>
      </c>
    </row>
    <row r="243" spans="1:8" x14ac:dyDescent="0.35">
      <c r="A243" s="20">
        <v>242</v>
      </c>
      <c r="B243" s="1">
        <v>20</v>
      </c>
      <c r="C243" s="1">
        <v>6.6958606219986567</v>
      </c>
      <c r="D243" s="1">
        <v>40</v>
      </c>
      <c r="E243" s="1">
        <v>40</v>
      </c>
      <c r="F243" s="1">
        <v>1.2385686581327606</v>
      </c>
      <c r="G243" s="1">
        <v>7.0616923049548808</v>
      </c>
      <c r="H243" s="1">
        <v>9.81</v>
      </c>
    </row>
    <row r="244" spans="1:8" x14ac:dyDescent="0.35">
      <c r="A244" s="20">
        <v>243</v>
      </c>
      <c r="B244" s="1">
        <v>20</v>
      </c>
      <c r="C244" s="1">
        <v>4.3331902341874331</v>
      </c>
      <c r="D244" s="1">
        <v>40</v>
      </c>
      <c r="E244" s="1">
        <v>80</v>
      </c>
      <c r="F244" s="1">
        <v>5.2528148819926717</v>
      </c>
      <c r="G244" s="1">
        <v>7.0616923049548808</v>
      </c>
      <c r="H244" s="1">
        <v>9.81</v>
      </c>
    </row>
    <row r="245" spans="1:8" x14ac:dyDescent="0.35">
      <c r="A245" s="20">
        <v>244</v>
      </c>
      <c r="B245" s="1">
        <v>20</v>
      </c>
      <c r="C245" s="1">
        <v>-5.7028022245242595E-2</v>
      </c>
      <c r="D245" s="1">
        <v>40</v>
      </c>
      <c r="E245" s="1">
        <v>120</v>
      </c>
      <c r="F245" s="1">
        <v>6.8092106440335511</v>
      </c>
      <c r="G245" s="1">
        <v>7.0616923049548808</v>
      </c>
      <c r="H245" s="1">
        <v>9.81</v>
      </c>
    </row>
    <row r="246" spans="1:8" x14ac:dyDescent="0.35">
      <c r="A246" s="20">
        <v>245</v>
      </c>
      <c r="B246" s="1">
        <v>20</v>
      </c>
      <c r="C246" s="1">
        <v>-4.4205622332735022</v>
      </c>
      <c r="D246" s="1">
        <v>40</v>
      </c>
      <c r="E246" s="1">
        <v>160</v>
      </c>
      <c r="F246" s="1">
        <v>5.1795010697843296</v>
      </c>
      <c r="G246" s="1">
        <v>7.0616923049548808</v>
      </c>
      <c r="H246" s="1">
        <v>9.81</v>
      </c>
    </row>
    <row r="247" spans="1:8" x14ac:dyDescent="0.35">
      <c r="A247" s="20">
        <v>246</v>
      </c>
      <c r="B247" s="1">
        <v>20</v>
      </c>
      <c r="C247" s="1">
        <v>-6.7156662462763279</v>
      </c>
      <c r="D247" s="1">
        <v>40</v>
      </c>
      <c r="E247" s="1">
        <v>200</v>
      </c>
      <c r="F247" s="1">
        <v>1.1262453812406228</v>
      </c>
      <c r="G247" s="1">
        <v>7.0616923049548808</v>
      </c>
      <c r="H247" s="1">
        <v>9.81</v>
      </c>
    </row>
    <row r="248" spans="1:8" x14ac:dyDescent="0.35">
      <c r="A248" s="20">
        <v>247</v>
      </c>
      <c r="B248" s="1">
        <v>20</v>
      </c>
      <c r="C248" s="1">
        <v>-5.8684353863298337</v>
      </c>
      <c r="D248" s="1">
        <v>40</v>
      </c>
      <c r="E248" s="1">
        <v>240</v>
      </c>
      <c r="F248" s="1">
        <v>-3.4539930380087389</v>
      </c>
      <c r="G248" s="1">
        <v>7.0616923049548808</v>
      </c>
      <c r="H248" s="1">
        <v>9.81</v>
      </c>
    </row>
    <row r="249" spans="1:8" x14ac:dyDescent="0.35">
      <c r="A249" s="20">
        <v>248</v>
      </c>
      <c r="B249" s="1">
        <v>20</v>
      </c>
      <c r="C249" s="1">
        <v>-2.2752983887251559</v>
      </c>
      <c r="D249" s="1">
        <v>40</v>
      </c>
      <c r="E249" s="1">
        <v>280</v>
      </c>
      <c r="F249" s="1">
        <v>-6.4180697279170884</v>
      </c>
      <c r="G249" s="1">
        <v>7.0616923049548808</v>
      </c>
      <c r="H249" s="1">
        <v>9.81</v>
      </c>
    </row>
    <row r="250" spans="1:8" x14ac:dyDescent="0.35">
      <c r="A250" s="20">
        <v>249</v>
      </c>
      <c r="B250" s="1">
        <v>20</v>
      </c>
      <c r="C250" s="1">
        <v>2.382476012088893</v>
      </c>
      <c r="D250" s="1">
        <v>40</v>
      </c>
      <c r="E250" s="1">
        <v>320</v>
      </c>
      <c r="F250" s="1">
        <v>-6.3790602632332947</v>
      </c>
      <c r="G250" s="1">
        <v>7.0616923049548808</v>
      </c>
      <c r="H250" s="1">
        <v>9.81</v>
      </c>
    </row>
    <row r="251" spans="1:8" x14ac:dyDescent="0.35">
      <c r="A251" s="20">
        <v>250</v>
      </c>
      <c r="B251" s="1">
        <v>20</v>
      </c>
      <c r="C251" s="1">
        <v>5.9254634085750757</v>
      </c>
      <c r="D251" s="1">
        <v>40</v>
      </c>
      <c r="E251" s="1">
        <v>360</v>
      </c>
      <c r="F251" s="1">
        <v>-3.3552176060248118</v>
      </c>
      <c r="G251" s="1">
        <v>7.0616923049548808</v>
      </c>
      <c r="H251" s="1">
        <v>9.81</v>
      </c>
    </row>
    <row r="252" spans="1:8" x14ac:dyDescent="0.35">
      <c r="A252" s="20">
        <v>251</v>
      </c>
      <c r="B252" s="1">
        <v>20</v>
      </c>
      <c r="C252" s="1">
        <v>7.0616923049548808</v>
      </c>
      <c r="D252" s="1">
        <v>50</v>
      </c>
      <c r="E252" s="1">
        <v>0</v>
      </c>
      <c r="F252" s="1">
        <v>-3.3552176060248105</v>
      </c>
      <c r="G252" s="1">
        <v>5.9254634085750775</v>
      </c>
      <c r="H252" s="1">
        <v>9.81</v>
      </c>
    </row>
    <row r="253" spans="1:8" x14ac:dyDescent="0.35">
      <c r="A253" s="20">
        <v>252</v>
      </c>
      <c r="B253" s="1">
        <v>20</v>
      </c>
      <c r="C253" s="1">
        <v>7.566262454181615</v>
      </c>
      <c r="D253" s="1">
        <v>50</v>
      </c>
      <c r="E253" s="1">
        <v>40</v>
      </c>
      <c r="F253" s="1">
        <v>1.9689225144935096</v>
      </c>
      <c r="G253" s="1">
        <v>5.9254634085750775</v>
      </c>
      <c r="H253" s="1">
        <v>9.81</v>
      </c>
    </row>
    <row r="254" spans="1:8" x14ac:dyDescent="0.35">
      <c r="A254" s="20">
        <v>253</v>
      </c>
      <c r="B254" s="1">
        <v>20</v>
      </c>
      <c r="C254" s="1">
        <v>4.5304943114562937</v>
      </c>
      <c r="D254" s="1">
        <v>50</v>
      </c>
      <c r="E254" s="1">
        <v>80</v>
      </c>
      <c r="F254" s="1">
        <v>6.3717819083440066</v>
      </c>
      <c r="G254" s="1">
        <v>5.9254634085750775</v>
      </c>
      <c r="H254" s="1">
        <v>9.81</v>
      </c>
    </row>
    <row r="255" spans="1:8" x14ac:dyDescent="0.35">
      <c r="A255" s="20">
        <v>254</v>
      </c>
      <c r="B255" s="1">
        <v>20</v>
      </c>
      <c r="C255" s="1">
        <v>-0.62514247043514481</v>
      </c>
      <c r="D255" s="1">
        <v>50</v>
      </c>
      <c r="E255" s="1">
        <v>120</v>
      </c>
      <c r="F255" s="1">
        <v>7.7932137328124185</v>
      </c>
      <c r="G255" s="1">
        <v>5.9254634085750775</v>
      </c>
      <c r="H255" s="1">
        <v>9.81</v>
      </c>
    </row>
    <row r="256" spans="1:8" x14ac:dyDescent="0.35">
      <c r="A256" s="20">
        <v>255</v>
      </c>
      <c r="B256" s="1">
        <v>20</v>
      </c>
      <c r="C256" s="1">
        <v>-5.488268142725321</v>
      </c>
      <c r="D256" s="1">
        <v>50</v>
      </c>
      <c r="E256" s="1">
        <v>160</v>
      </c>
      <c r="F256" s="1">
        <v>5.5681142397749168</v>
      </c>
      <c r="G256" s="1">
        <v>5.9254634085750775</v>
      </c>
      <c r="H256" s="1">
        <v>9.81</v>
      </c>
    </row>
    <row r="257" spans="1:8" x14ac:dyDescent="0.35">
      <c r="A257" s="20">
        <v>256</v>
      </c>
      <c r="B257" s="1">
        <v>20</v>
      </c>
      <c r="C257" s="1">
        <v>-7.7833721557281477</v>
      </c>
      <c r="D257" s="1">
        <v>50</v>
      </c>
      <c r="E257" s="1">
        <v>200</v>
      </c>
      <c r="F257" s="1">
        <v>0.73763221125003553</v>
      </c>
      <c r="G257" s="1">
        <v>5.9254634085750775</v>
      </c>
      <c r="H257" s="1">
        <v>9.81</v>
      </c>
    </row>
    <row r="258" spans="1:8" x14ac:dyDescent="0.35">
      <c r="A258" s="20">
        <v>257</v>
      </c>
      <c r="B258" s="1">
        <v>20</v>
      </c>
      <c r="C258" s="1">
        <v>-6.4365498345197363</v>
      </c>
      <c r="D258" s="1">
        <v>50</v>
      </c>
      <c r="E258" s="1">
        <v>240</v>
      </c>
      <c r="F258" s="1">
        <v>-4.4379961267876071</v>
      </c>
      <c r="G258" s="1">
        <v>5.9254634085750775</v>
      </c>
      <c r="H258" s="1">
        <v>9.81</v>
      </c>
    </row>
    <row r="259" spans="1:8" x14ac:dyDescent="0.35">
      <c r="A259" s="20">
        <v>258</v>
      </c>
      <c r="B259" s="1">
        <v>20</v>
      </c>
      <c r="C259" s="1">
        <v>-2.0779943114562958</v>
      </c>
      <c r="D259" s="1">
        <v>50</v>
      </c>
      <c r="E259" s="1">
        <v>280</v>
      </c>
      <c r="F259" s="1">
        <v>-7.5370367542684251</v>
      </c>
      <c r="G259" s="1">
        <v>5.9254634085750775</v>
      </c>
      <c r="H259" s="1">
        <v>9.81</v>
      </c>
    </row>
    <row r="260" spans="1:8" x14ac:dyDescent="0.35">
      <c r="A260" s="20">
        <v>259</v>
      </c>
      <c r="B260" s="1">
        <v>20</v>
      </c>
      <c r="C260" s="1">
        <v>3.2528778442718509</v>
      </c>
      <c r="D260" s="1">
        <v>50</v>
      </c>
      <c r="E260" s="1">
        <v>320</v>
      </c>
      <c r="F260" s="1">
        <v>-7.1094141195940432</v>
      </c>
      <c r="G260" s="1">
        <v>5.9254634085750775</v>
      </c>
      <c r="H260" s="1">
        <v>9.81</v>
      </c>
    </row>
    <row r="261" spans="1:8" x14ac:dyDescent="0.35">
      <c r="A261" s="20">
        <v>260</v>
      </c>
      <c r="B261" s="1">
        <v>20</v>
      </c>
      <c r="C261" s="1">
        <v>7.0616923049548799</v>
      </c>
      <c r="D261" s="1">
        <v>50</v>
      </c>
      <c r="E261" s="1">
        <v>360</v>
      </c>
      <c r="F261" s="1">
        <v>-3.3552176060248118</v>
      </c>
      <c r="G261" s="1">
        <v>5.9254634085750775</v>
      </c>
      <c r="H261" s="1">
        <v>9.81</v>
      </c>
    </row>
    <row r="262" spans="1:8" x14ac:dyDescent="0.35">
      <c r="A262" s="20">
        <v>261</v>
      </c>
      <c r="B262" s="1">
        <v>20</v>
      </c>
      <c r="C262" s="1">
        <v>7.983355254037356</v>
      </c>
      <c r="D262" s="1">
        <v>60</v>
      </c>
      <c r="E262" s="1">
        <v>0</v>
      </c>
      <c r="F262" s="1">
        <v>-3.3552176060248105</v>
      </c>
      <c r="G262" s="1">
        <v>4.609192304954882</v>
      </c>
      <c r="H262" s="1">
        <v>9.81</v>
      </c>
    </row>
    <row r="263" spans="1:8" x14ac:dyDescent="0.35">
      <c r="A263" s="20">
        <v>262</v>
      </c>
      <c r="B263" s="1">
        <v>20</v>
      </c>
      <c r="C263" s="1">
        <v>8.2722972347548946</v>
      </c>
      <c r="D263" s="1">
        <v>60</v>
      </c>
      <c r="E263" s="1">
        <v>40</v>
      </c>
      <c r="F263" s="1">
        <v>2.5613560384708802</v>
      </c>
      <c r="G263" s="1">
        <v>4.609192304954882</v>
      </c>
      <c r="H263" s="1">
        <v>9.81</v>
      </c>
    </row>
    <row r="264" spans="1:8" x14ac:dyDescent="0.35">
      <c r="A264" s="20">
        <v>263</v>
      </c>
      <c r="B264" s="1">
        <v>20</v>
      </c>
      <c r="C264" s="1">
        <v>4.6905394029875946</v>
      </c>
      <c r="D264" s="1">
        <v>60</v>
      </c>
      <c r="E264" s="1">
        <v>80</v>
      </c>
      <c r="F264" s="1">
        <v>7.2794427262645254</v>
      </c>
      <c r="G264" s="1">
        <v>4.609192304954882</v>
      </c>
      <c r="H264" s="1">
        <v>9.81</v>
      </c>
    </row>
    <row r="265" spans="1:8" x14ac:dyDescent="0.35">
      <c r="A265" s="20">
        <v>264</v>
      </c>
      <c r="B265" s="1">
        <v>20</v>
      </c>
      <c r="C265" s="1">
        <v>-1.0859739449763823</v>
      </c>
      <c r="D265" s="1">
        <v>60</v>
      </c>
      <c r="E265" s="1">
        <v>120</v>
      </c>
      <c r="F265" s="1">
        <v>8.591397260444726</v>
      </c>
      <c r="G265" s="1">
        <v>4.609192304954882</v>
      </c>
      <c r="H265" s="1">
        <v>9.81</v>
      </c>
    </row>
    <row r="266" spans="1:8" x14ac:dyDescent="0.35">
      <c r="A266" s="20">
        <v>265</v>
      </c>
      <c r="B266" s="1">
        <v>20</v>
      </c>
      <c r="C266" s="1">
        <v>-6.3543480148299007</v>
      </c>
      <c r="D266" s="1">
        <v>60</v>
      </c>
      <c r="E266" s="1">
        <v>160</v>
      </c>
      <c r="F266" s="1">
        <v>5.8833415337180641</v>
      </c>
      <c r="G266" s="1">
        <v>4.609192304954882</v>
      </c>
      <c r="H266" s="1">
        <v>9.81</v>
      </c>
    </row>
    <row r="267" spans="1:8" x14ac:dyDescent="0.35">
      <c r="A267" s="20">
        <v>266</v>
      </c>
      <c r="B267" s="1">
        <v>20</v>
      </c>
      <c r="C267" s="1">
        <v>-8.6494520278327283</v>
      </c>
      <c r="D267" s="1">
        <v>60</v>
      </c>
      <c r="E267" s="1">
        <v>200</v>
      </c>
      <c r="F267" s="1">
        <v>0.42240491730688945</v>
      </c>
      <c r="G267" s="1">
        <v>4.609192304954882</v>
      </c>
      <c r="H267" s="1">
        <v>9.8100000000000023</v>
      </c>
    </row>
    <row r="268" spans="1:8" x14ac:dyDescent="0.35">
      <c r="A268" s="20">
        <v>267</v>
      </c>
      <c r="B268" s="1">
        <v>20</v>
      </c>
      <c r="C268" s="1">
        <v>-6.8973813090609752</v>
      </c>
      <c r="D268" s="1">
        <v>60</v>
      </c>
      <c r="E268" s="1">
        <v>240</v>
      </c>
      <c r="F268" s="1">
        <v>-5.2361796544199137</v>
      </c>
      <c r="G268" s="1">
        <v>4.609192304954882</v>
      </c>
      <c r="H268" s="1">
        <v>9.8100000000000023</v>
      </c>
    </row>
    <row r="269" spans="1:8" x14ac:dyDescent="0.35">
      <c r="A269" s="20">
        <v>268</v>
      </c>
      <c r="B269" s="1">
        <v>20</v>
      </c>
      <c r="C269" s="1">
        <v>-1.9179492199249957</v>
      </c>
      <c r="D269" s="1">
        <v>60</v>
      </c>
      <c r="E269" s="1">
        <v>280</v>
      </c>
      <c r="F269" s="1">
        <v>-8.444697572188943</v>
      </c>
      <c r="G269" s="1">
        <v>4.609192304954882</v>
      </c>
      <c r="H269" s="1">
        <v>9.81</v>
      </c>
    </row>
    <row r="270" spans="1:8" x14ac:dyDescent="0.35">
      <c r="A270" s="20">
        <v>269</v>
      </c>
      <c r="B270" s="1">
        <v>20</v>
      </c>
      <c r="C270" s="1">
        <v>3.958912624845131</v>
      </c>
      <c r="D270" s="1">
        <v>60</v>
      </c>
      <c r="E270" s="1">
        <v>320</v>
      </c>
      <c r="F270" s="1">
        <v>-7.7018476435714156</v>
      </c>
      <c r="G270" s="1">
        <v>4.609192304954882</v>
      </c>
      <c r="H270" s="1">
        <v>9.8100000000000023</v>
      </c>
    </row>
    <row r="271" spans="1:8" x14ac:dyDescent="0.35">
      <c r="A271" s="20">
        <v>270</v>
      </c>
      <c r="B271" s="1">
        <v>20</v>
      </c>
      <c r="C271" s="1">
        <v>7.9833552540373551</v>
      </c>
      <c r="D271" s="1">
        <v>60</v>
      </c>
      <c r="E271" s="1">
        <v>360</v>
      </c>
      <c r="F271" s="1">
        <v>-3.3552176060248122</v>
      </c>
      <c r="G271" s="1">
        <v>4.609192304954882</v>
      </c>
      <c r="H271" s="1">
        <v>9.81</v>
      </c>
    </row>
    <row r="272" spans="1:8" x14ac:dyDescent="0.35">
      <c r="A272" s="20">
        <v>271</v>
      </c>
      <c r="B272" s="1">
        <v>20</v>
      </c>
      <c r="C272" s="1">
        <v>8.6624479934985867</v>
      </c>
      <c r="D272" s="1">
        <v>70</v>
      </c>
      <c r="E272" s="1">
        <v>0</v>
      </c>
      <c r="F272" s="1">
        <v>-3.3552176060248105</v>
      </c>
      <c r="G272" s="1">
        <v>3.1528732255124763</v>
      </c>
      <c r="H272" s="1">
        <v>9.81</v>
      </c>
    </row>
    <row r="273" spans="1:8" x14ac:dyDescent="0.35">
      <c r="A273" s="20">
        <v>272</v>
      </c>
      <c r="B273" s="1">
        <v>20</v>
      </c>
      <c r="C273" s="1">
        <v>8.7925124541816135</v>
      </c>
      <c r="D273" s="1">
        <v>70</v>
      </c>
      <c r="E273" s="1">
        <v>40</v>
      </c>
      <c r="F273" s="1">
        <v>2.9978684372246498</v>
      </c>
      <c r="G273" s="1">
        <v>3.1528732255124763</v>
      </c>
      <c r="H273" s="1">
        <v>9.81</v>
      </c>
    </row>
    <row r="274" spans="1:8" x14ac:dyDescent="0.35">
      <c r="A274" s="20">
        <v>273</v>
      </c>
      <c r="B274" s="1">
        <v>20</v>
      </c>
      <c r="C274" s="1">
        <v>4.8084626196618805</v>
      </c>
      <c r="D274" s="1">
        <v>70</v>
      </c>
      <c r="E274" s="1">
        <v>80</v>
      </c>
      <c r="F274" s="1">
        <v>7.9482185211002445</v>
      </c>
      <c r="G274" s="1">
        <v>3.1528732255124763</v>
      </c>
      <c r="H274" s="1">
        <v>9.81</v>
      </c>
    </row>
    <row r="275" spans="1:8" x14ac:dyDescent="0.35">
      <c r="A275" s="20">
        <v>274</v>
      </c>
      <c r="B275" s="1">
        <v>20</v>
      </c>
      <c r="C275" s="1">
        <v>-1.4255203147069975</v>
      </c>
      <c r="D275" s="1">
        <v>70</v>
      </c>
      <c r="E275" s="1">
        <v>120</v>
      </c>
      <c r="F275" s="1">
        <v>9.1795088243437206</v>
      </c>
      <c r="G275" s="1">
        <v>3.1528732255124763</v>
      </c>
      <c r="H275" s="1">
        <v>9.81</v>
      </c>
    </row>
    <row r="276" spans="1:8" x14ac:dyDescent="0.35">
      <c r="A276" s="20">
        <v>275</v>
      </c>
      <c r="B276" s="1">
        <v>20</v>
      </c>
      <c r="C276" s="1">
        <v>-6.9924864509309073</v>
      </c>
      <c r="D276" s="1">
        <v>70</v>
      </c>
      <c r="E276" s="1">
        <v>160</v>
      </c>
      <c r="F276" s="1">
        <v>6.1156049298000159</v>
      </c>
      <c r="G276" s="1">
        <v>3.1528732255124763</v>
      </c>
      <c r="H276" s="1">
        <v>9.81</v>
      </c>
    </row>
    <row r="277" spans="1:8" x14ac:dyDescent="0.35">
      <c r="A277" s="20">
        <v>276</v>
      </c>
      <c r="B277" s="1">
        <v>20</v>
      </c>
      <c r="C277" s="1">
        <v>-9.2875904639337339</v>
      </c>
      <c r="D277" s="1">
        <v>70</v>
      </c>
      <c r="E277" s="1">
        <v>200</v>
      </c>
      <c r="F277" s="1">
        <v>0.19014152122493796</v>
      </c>
      <c r="G277" s="1">
        <v>3.1528732255124763</v>
      </c>
      <c r="H277" s="1">
        <v>9.81</v>
      </c>
    </row>
    <row r="278" spans="1:8" x14ac:dyDescent="0.35">
      <c r="A278" s="20">
        <v>277</v>
      </c>
      <c r="B278" s="1">
        <v>20</v>
      </c>
      <c r="C278" s="1">
        <v>-7.2369276787915906</v>
      </c>
      <c r="D278" s="1">
        <v>70</v>
      </c>
      <c r="E278" s="1">
        <v>240</v>
      </c>
      <c r="F278" s="1">
        <v>-5.8242912183189066</v>
      </c>
      <c r="G278" s="1">
        <v>3.1528732255124763</v>
      </c>
      <c r="H278" s="1">
        <v>9.81</v>
      </c>
    </row>
    <row r="279" spans="1:8" x14ac:dyDescent="0.35">
      <c r="A279" s="20">
        <v>278</v>
      </c>
      <c r="B279" s="1">
        <v>20</v>
      </c>
      <c r="C279" s="1">
        <v>-1.8000260032507096</v>
      </c>
      <c r="D279" s="1">
        <v>70</v>
      </c>
      <c r="E279" s="1">
        <v>280</v>
      </c>
      <c r="F279" s="1">
        <v>-9.1134733670246622</v>
      </c>
      <c r="G279" s="1">
        <v>3.1528732255124763</v>
      </c>
      <c r="H279" s="1">
        <v>9.81</v>
      </c>
    </row>
    <row r="280" spans="1:8" x14ac:dyDescent="0.35">
      <c r="A280" s="20">
        <v>279</v>
      </c>
      <c r="B280" s="1">
        <v>20</v>
      </c>
      <c r="C280" s="1">
        <v>4.4791278442718507</v>
      </c>
      <c r="D280" s="1">
        <v>70</v>
      </c>
      <c r="E280" s="1">
        <v>320</v>
      </c>
      <c r="F280" s="1">
        <v>-8.1383600423251838</v>
      </c>
      <c r="G280" s="1">
        <v>3.1528732255124763</v>
      </c>
      <c r="H280" s="1">
        <v>9.81</v>
      </c>
    </row>
    <row r="281" spans="1:8" x14ac:dyDescent="0.35">
      <c r="A281" s="20">
        <v>280</v>
      </c>
      <c r="B281" s="1">
        <v>20</v>
      </c>
      <c r="C281" s="1">
        <v>8.6624479934985867</v>
      </c>
      <c r="D281" s="1">
        <v>70</v>
      </c>
      <c r="E281" s="1">
        <v>360</v>
      </c>
      <c r="F281" s="1">
        <v>-3.3552176060248122</v>
      </c>
      <c r="G281" s="1">
        <v>3.1528732255124763</v>
      </c>
      <c r="H281" s="1">
        <v>9.81</v>
      </c>
    </row>
    <row r="282" spans="1:8" x14ac:dyDescent="0.35">
      <c r="A282" s="20">
        <v>281</v>
      </c>
      <c r="B282" s="1">
        <v>20</v>
      </c>
      <c r="C282" s="1">
        <v>9.0783366340875524</v>
      </c>
      <c r="D282" s="1">
        <v>80</v>
      </c>
      <c r="E282" s="1">
        <v>0</v>
      </c>
      <c r="F282" s="1">
        <v>-3.3552176060248105</v>
      </c>
      <c r="G282" s="1">
        <v>1.6007556885437075</v>
      </c>
      <c r="H282" s="1">
        <v>9.81</v>
      </c>
    </row>
    <row r="283" spans="1:8" x14ac:dyDescent="0.35">
      <c r="A283" s="20">
        <v>282</v>
      </c>
      <c r="B283" s="1">
        <v>20</v>
      </c>
      <c r="C283" s="1">
        <v>9.1111016362610968</v>
      </c>
      <c r="D283" s="1">
        <v>80</v>
      </c>
      <c r="E283" s="1">
        <v>40</v>
      </c>
      <c r="F283" s="1">
        <v>3.2651965024046143</v>
      </c>
      <c r="G283" s="1">
        <v>1.6007556885437075</v>
      </c>
      <c r="H283" s="1">
        <v>9.81</v>
      </c>
    </row>
    <row r="284" spans="1:8" x14ac:dyDescent="0.35">
      <c r="A284" s="20">
        <v>283</v>
      </c>
      <c r="B284" s="1">
        <v>20</v>
      </c>
      <c r="C284" s="1">
        <v>4.8806809242125313</v>
      </c>
      <c r="D284" s="1">
        <v>80</v>
      </c>
      <c r="E284" s="1">
        <v>80</v>
      </c>
      <c r="F284" s="1">
        <v>8.3577888787419656</v>
      </c>
      <c r="G284" s="1">
        <v>1.6007556885437075</v>
      </c>
      <c r="H284" s="1">
        <v>9.81</v>
      </c>
    </row>
    <row r="285" spans="1:8" x14ac:dyDescent="0.35">
      <c r="A285" s="20">
        <v>284</v>
      </c>
      <c r="B285" s="1">
        <v>20</v>
      </c>
      <c r="C285" s="1">
        <v>-1.6334646350014801</v>
      </c>
      <c r="D285" s="1">
        <v>80</v>
      </c>
      <c r="E285" s="1">
        <v>120</v>
      </c>
      <c r="F285" s="1">
        <v>9.5396789522391394</v>
      </c>
      <c r="G285" s="1">
        <v>1.6007556885437075</v>
      </c>
      <c r="H285" s="1">
        <v>9.81</v>
      </c>
    </row>
    <row r="286" spans="1:8" x14ac:dyDescent="0.35">
      <c r="A286" s="20">
        <v>285</v>
      </c>
      <c r="B286" s="1">
        <v>20</v>
      </c>
      <c r="C286" s="1">
        <v>-7.3832939375610405</v>
      </c>
      <c r="D286" s="1">
        <v>80</v>
      </c>
      <c r="E286" s="1">
        <v>160</v>
      </c>
      <c r="F286" s="1">
        <v>6.2578472222617707</v>
      </c>
      <c r="G286" s="1">
        <v>1.6007556885437075</v>
      </c>
      <c r="H286" s="1">
        <v>9.81</v>
      </c>
    </row>
    <row r="287" spans="1:8" x14ac:dyDescent="0.35">
      <c r="A287" s="20">
        <v>286</v>
      </c>
      <c r="B287" s="1">
        <v>20</v>
      </c>
      <c r="C287" s="1">
        <v>-9.678397950563868</v>
      </c>
      <c r="D287" s="1">
        <v>80</v>
      </c>
      <c r="E287" s="1">
        <v>200</v>
      </c>
      <c r="F287" s="1">
        <v>4.7899228763182519E-2</v>
      </c>
      <c r="G287" s="1">
        <v>1.6007556885437075</v>
      </c>
      <c r="H287" s="1">
        <v>9.8100000000000023</v>
      </c>
    </row>
    <row r="288" spans="1:8" x14ac:dyDescent="0.35">
      <c r="A288" s="20">
        <v>287</v>
      </c>
      <c r="B288" s="1">
        <v>20</v>
      </c>
      <c r="C288" s="1">
        <v>-7.4448719990860734</v>
      </c>
      <c r="D288" s="1">
        <v>80</v>
      </c>
      <c r="E288" s="1">
        <v>240</v>
      </c>
      <c r="F288" s="1">
        <v>-6.1844613462143272</v>
      </c>
      <c r="G288" s="1">
        <v>1.6007556885437075</v>
      </c>
      <c r="H288" s="1">
        <v>9.8100000000000023</v>
      </c>
    </row>
    <row r="289" spans="1:8" x14ac:dyDescent="0.35">
      <c r="A289" s="20">
        <v>288</v>
      </c>
      <c r="B289" s="1">
        <v>20</v>
      </c>
      <c r="C289" s="1">
        <v>-1.727807698700059</v>
      </c>
      <c r="D289" s="1">
        <v>80</v>
      </c>
      <c r="E289" s="1">
        <v>280</v>
      </c>
      <c r="F289" s="1">
        <v>-9.5230437246663833</v>
      </c>
      <c r="G289" s="1">
        <v>1.6007556885437075</v>
      </c>
      <c r="H289" s="1">
        <v>9.81</v>
      </c>
    </row>
    <row r="290" spans="1:8" x14ac:dyDescent="0.35">
      <c r="A290" s="20">
        <v>289</v>
      </c>
      <c r="B290" s="1">
        <v>20</v>
      </c>
      <c r="C290" s="1">
        <v>4.7977170263513322</v>
      </c>
      <c r="D290" s="1">
        <v>80</v>
      </c>
      <c r="E290" s="1">
        <v>320</v>
      </c>
      <c r="F290" s="1">
        <v>-8.4056881075051493</v>
      </c>
      <c r="G290" s="1">
        <v>1.6007556885437075</v>
      </c>
      <c r="H290" s="1">
        <v>9.81</v>
      </c>
    </row>
    <row r="291" spans="1:8" x14ac:dyDescent="0.35">
      <c r="A291" s="20">
        <v>290</v>
      </c>
      <c r="B291" s="1">
        <v>20</v>
      </c>
      <c r="C291" s="1">
        <v>9.0783366340875524</v>
      </c>
      <c r="D291" s="1">
        <v>80</v>
      </c>
      <c r="E291" s="1">
        <v>360</v>
      </c>
      <c r="F291" s="1">
        <v>-3.3552176060248122</v>
      </c>
      <c r="G291" s="1">
        <v>1.6007556885437075</v>
      </c>
      <c r="H291" s="1">
        <v>9.81</v>
      </c>
    </row>
    <row r="292" spans="1:8" x14ac:dyDescent="0.35">
      <c r="A292" s="20">
        <v>291</v>
      </c>
      <c r="B292" s="1">
        <v>20</v>
      </c>
      <c r="C292" s="1">
        <v>9.2183846099097622</v>
      </c>
      <c r="D292" s="1">
        <v>90</v>
      </c>
      <c r="E292" s="1">
        <v>0</v>
      </c>
      <c r="F292" s="1">
        <v>-3.3552176060248105</v>
      </c>
      <c r="G292" s="1">
        <v>5.6446326029176061E-16</v>
      </c>
      <c r="H292" s="1">
        <v>9.81</v>
      </c>
    </row>
    <row r="293" spans="1:8" x14ac:dyDescent="0.35">
      <c r="A293" s="20">
        <v>292</v>
      </c>
      <c r="B293" s="1">
        <v>20</v>
      </c>
      <c r="C293" s="1">
        <v>9.2183846099097604</v>
      </c>
      <c r="D293" s="1">
        <v>90</v>
      </c>
      <c r="E293" s="1">
        <v>40</v>
      </c>
      <c r="F293" s="1">
        <v>3.3552176060248105</v>
      </c>
      <c r="G293" s="1">
        <v>5.6446326029176061E-16</v>
      </c>
      <c r="H293" s="1">
        <v>9.8099999999999987</v>
      </c>
    </row>
    <row r="294" spans="1:8" x14ac:dyDescent="0.35">
      <c r="A294" s="20">
        <v>293</v>
      </c>
      <c r="B294" s="1">
        <v>20</v>
      </c>
      <c r="C294" s="1">
        <v>4.9050000000000002</v>
      </c>
      <c r="D294" s="1">
        <v>90</v>
      </c>
      <c r="E294" s="1">
        <v>80</v>
      </c>
      <c r="F294" s="1">
        <v>8.4957092111253427</v>
      </c>
      <c r="G294" s="1">
        <v>5.6446326029176061E-16</v>
      </c>
      <c r="H294" s="1">
        <v>9.81</v>
      </c>
    </row>
    <row r="295" spans="1:8" x14ac:dyDescent="0.35">
      <c r="A295" s="20">
        <v>294</v>
      </c>
      <c r="B295" s="1">
        <v>20</v>
      </c>
      <c r="C295" s="1">
        <v>-1.7034886229125847</v>
      </c>
      <c r="D295" s="1">
        <v>90</v>
      </c>
      <c r="E295" s="1">
        <v>120</v>
      </c>
      <c r="F295" s="1">
        <v>9.6609640570497604</v>
      </c>
      <c r="G295" s="1">
        <v>5.6446326029176061E-16</v>
      </c>
      <c r="H295" s="1">
        <v>9.8099999999999987</v>
      </c>
    </row>
    <row r="296" spans="1:8" x14ac:dyDescent="0.35">
      <c r="A296" s="20">
        <v>295</v>
      </c>
      <c r="B296" s="1">
        <v>20</v>
      </c>
      <c r="C296" s="1">
        <v>-7.5148959869971748</v>
      </c>
      <c r="D296" s="1">
        <v>90</v>
      </c>
      <c r="E296" s="1">
        <v>160</v>
      </c>
      <c r="F296" s="1">
        <v>6.3057464510249526</v>
      </c>
      <c r="G296" s="1">
        <v>5.6446326029176061E-16</v>
      </c>
      <c r="H296" s="1">
        <v>9.81</v>
      </c>
    </row>
    <row r="297" spans="1:8" x14ac:dyDescent="0.35">
      <c r="A297" s="20">
        <v>296</v>
      </c>
      <c r="B297" s="1">
        <v>20</v>
      </c>
      <c r="C297" s="1">
        <v>-9.81</v>
      </c>
      <c r="D297" s="1">
        <v>90</v>
      </c>
      <c r="E297" s="1">
        <v>200</v>
      </c>
      <c r="F297" s="1">
        <v>7.2971903274480526E-16</v>
      </c>
      <c r="G297" s="1">
        <v>5.6446326029176061E-16</v>
      </c>
      <c r="H297" s="1">
        <v>9.81</v>
      </c>
    </row>
    <row r="298" spans="1:8" x14ac:dyDescent="0.35">
      <c r="A298" s="20">
        <v>297</v>
      </c>
      <c r="B298" s="1">
        <v>20</v>
      </c>
      <c r="C298" s="1">
        <v>-7.5148959869971783</v>
      </c>
      <c r="D298" s="1">
        <v>90</v>
      </c>
      <c r="E298" s="1">
        <v>240</v>
      </c>
      <c r="F298" s="1">
        <v>-6.3057464510249481</v>
      </c>
      <c r="G298" s="1">
        <v>5.6446326029176061E-16</v>
      </c>
      <c r="H298" s="1">
        <v>9.81</v>
      </c>
    </row>
    <row r="299" spans="1:8" x14ac:dyDescent="0.35">
      <c r="A299" s="20">
        <v>298</v>
      </c>
      <c r="B299" s="1">
        <v>20</v>
      </c>
      <c r="C299" s="1">
        <v>-1.7034886229125898</v>
      </c>
      <c r="D299" s="1">
        <v>90</v>
      </c>
      <c r="E299" s="1">
        <v>280</v>
      </c>
      <c r="F299" s="1">
        <v>-9.6609640570497604</v>
      </c>
      <c r="G299" s="1">
        <v>5.6446326029176061E-16</v>
      </c>
      <c r="H299" s="1">
        <v>9.81</v>
      </c>
    </row>
    <row r="300" spans="1:8" x14ac:dyDescent="0.35">
      <c r="A300" s="20">
        <v>299</v>
      </c>
      <c r="B300" s="1">
        <v>20</v>
      </c>
      <c r="C300" s="1">
        <v>4.9049999999999976</v>
      </c>
      <c r="D300" s="1">
        <v>90</v>
      </c>
      <c r="E300" s="1">
        <v>320</v>
      </c>
      <c r="F300" s="1">
        <v>-8.4957092111253445</v>
      </c>
      <c r="G300" s="1">
        <v>5.6446326029176061E-16</v>
      </c>
      <c r="H300" s="1">
        <v>9.81</v>
      </c>
    </row>
    <row r="301" spans="1:8" x14ac:dyDescent="0.35">
      <c r="A301" s="20">
        <v>300</v>
      </c>
      <c r="B301" s="1">
        <v>20</v>
      </c>
      <c r="C301" s="1">
        <v>9.2183846099097604</v>
      </c>
      <c r="D301" s="1">
        <v>90</v>
      </c>
      <c r="E301" s="1">
        <v>360</v>
      </c>
      <c r="F301" s="1">
        <v>-3.3552176060248122</v>
      </c>
      <c r="G301" s="1">
        <v>5.6446326029176061E-16</v>
      </c>
      <c r="H301" s="1">
        <v>9.81</v>
      </c>
    </row>
    <row r="302" spans="1:8" x14ac:dyDescent="0.35">
      <c r="A302" s="20">
        <v>301</v>
      </c>
      <c r="B302" s="1">
        <v>30</v>
      </c>
      <c r="C302" s="1">
        <v>0</v>
      </c>
      <c r="D302" s="1">
        <v>0</v>
      </c>
      <c r="E302" s="1">
        <v>0</v>
      </c>
      <c r="F302" s="1">
        <v>-4.9049999999999994</v>
      </c>
      <c r="G302" s="1">
        <v>8.4957092111253445</v>
      </c>
      <c r="H302" s="1">
        <v>9.81</v>
      </c>
    </row>
    <row r="303" spans="1:8" x14ac:dyDescent="0.35">
      <c r="A303" s="20">
        <v>302</v>
      </c>
      <c r="B303" s="1">
        <v>30</v>
      </c>
      <c r="C303" s="1">
        <v>3.1528732255124745</v>
      </c>
      <c r="D303" s="1">
        <v>0</v>
      </c>
      <c r="E303" s="1">
        <v>40</v>
      </c>
      <c r="F303" s="1">
        <v>-3.7574479934985869</v>
      </c>
      <c r="G303" s="1">
        <v>8.4957092111253445</v>
      </c>
      <c r="H303" s="1">
        <v>9.81</v>
      </c>
    </row>
    <row r="304" spans="1:8" x14ac:dyDescent="0.35">
      <c r="A304" s="20">
        <v>303</v>
      </c>
      <c r="B304" s="1">
        <v>30</v>
      </c>
      <c r="C304" s="1">
        <v>4.8304820285248802</v>
      </c>
      <c r="D304" s="1">
        <v>0</v>
      </c>
      <c r="E304" s="1">
        <v>80</v>
      </c>
      <c r="F304" s="1">
        <v>-0.85174431145629359</v>
      </c>
      <c r="G304" s="1">
        <v>8.4957092111253445</v>
      </c>
      <c r="H304" s="1">
        <v>9.81</v>
      </c>
    </row>
    <row r="305" spans="1:8" x14ac:dyDescent="0.35">
      <c r="A305" s="20">
        <v>304</v>
      </c>
      <c r="B305" s="1">
        <v>30</v>
      </c>
      <c r="C305" s="1">
        <v>4.2478546055626714</v>
      </c>
      <c r="D305" s="1">
        <v>0</v>
      </c>
      <c r="E305" s="1">
        <v>120</v>
      </c>
      <c r="F305" s="1">
        <v>2.4524999999999988</v>
      </c>
      <c r="G305" s="1">
        <v>8.4957092111253445</v>
      </c>
      <c r="H305" s="1">
        <v>9.81</v>
      </c>
    </row>
    <row r="306" spans="1:8" x14ac:dyDescent="0.35">
      <c r="A306" s="20">
        <v>305</v>
      </c>
      <c r="B306" s="1">
        <v>30</v>
      </c>
      <c r="C306" s="1">
        <v>1.6776088030124057</v>
      </c>
      <c r="D306" s="1">
        <v>0</v>
      </c>
      <c r="E306" s="1">
        <v>160</v>
      </c>
      <c r="F306" s="1">
        <v>4.6091923049548802</v>
      </c>
      <c r="G306" s="1">
        <v>8.4957092111253445</v>
      </c>
      <c r="H306" s="1">
        <v>9.81</v>
      </c>
    </row>
    <row r="307" spans="1:8" x14ac:dyDescent="0.35">
      <c r="A307" s="20">
        <v>306</v>
      </c>
      <c r="B307" s="1">
        <v>30</v>
      </c>
      <c r="C307" s="1">
        <v>-1.6776088030124046</v>
      </c>
      <c r="D307" s="1">
        <v>0</v>
      </c>
      <c r="E307" s="1">
        <v>200</v>
      </c>
      <c r="F307" s="1">
        <v>4.6091923049548802</v>
      </c>
      <c r="G307" s="1">
        <v>8.4957092111253445</v>
      </c>
      <c r="H307" s="1">
        <v>9.81</v>
      </c>
    </row>
    <row r="308" spans="1:8" x14ac:dyDescent="0.35">
      <c r="A308" s="20">
        <v>307</v>
      </c>
      <c r="B308" s="1">
        <v>30</v>
      </c>
      <c r="C308" s="1">
        <v>-4.2478546055626705</v>
      </c>
      <c r="D308" s="1">
        <v>0</v>
      </c>
      <c r="E308" s="1">
        <v>240</v>
      </c>
      <c r="F308" s="1">
        <v>2.4525000000000019</v>
      </c>
      <c r="G308" s="1">
        <v>8.4957092111253445</v>
      </c>
      <c r="H308" s="1">
        <v>9.81</v>
      </c>
    </row>
    <row r="309" spans="1:8" x14ac:dyDescent="0.35">
      <c r="A309" s="20">
        <v>308</v>
      </c>
      <c r="B309" s="1">
        <v>30</v>
      </c>
      <c r="C309" s="1">
        <v>-4.8304820285248802</v>
      </c>
      <c r="D309" s="1">
        <v>0</v>
      </c>
      <c r="E309" s="1">
        <v>280</v>
      </c>
      <c r="F309" s="1">
        <v>-0.85174431145629137</v>
      </c>
      <c r="G309" s="1">
        <v>8.4957092111253445</v>
      </c>
      <c r="H309" s="1">
        <v>9.81</v>
      </c>
    </row>
    <row r="310" spans="1:8" x14ac:dyDescent="0.35">
      <c r="A310" s="20">
        <v>309</v>
      </c>
      <c r="B310" s="1">
        <v>30</v>
      </c>
      <c r="C310" s="1">
        <v>-3.1528732255124763</v>
      </c>
      <c r="D310" s="1">
        <v>0</v>
      </c>
      <c r="E310" s="1">
        <v>320</v>
      </c>
      <c r="F310" s="1">
        <v>-3.7574479934985856</v>
      </c>
      <c r="G310" s="1">
        <v>8.4957092111253445</v>
      </c>
      <c r="H310" s="1">
        <v>9.81</v>
      </c>
    </row>
    <row r="311" spans="1:8" x14ac:dyDescent="0.35">
      <c r="A311" s="20">
        <v>310</v>
      </c>
      <c r="B311" s="1">
        <v>30</v>
      </c>
      <c r="C311" s="1">
        <v>-1.2013785099635533E-15</v>
      </c>
      <c r="D311" s="1">
        <v>0</v>
      </c>
      <c r="E311" s="1">
        <v>360</v>
      </c>
      <c r="F311" s="1">
        <v>-4.9049999999999994</v>
      </c>
      <c r="G311" s="1">
        <v>8.4957092111253445</v>
      </c>
      <c r="H311" s="1">
        <v>9.81</v>
      </c>
    </row>
    <row r="312" spans="1:8" x14ac:dyDescent="0.35">
      <c r="A312" s="20">
        <v>311</v>
      </c>
      <c r="B312" s="1">
        <v>30</v>
      </c>
      <c r="C312" s="1">
        <v>1.4752644225000704</v>
      </c>
      <c r="D312" s="1">
        <v>10</v>
      </c>
      <c r="E312" s="1">
        <v>0</v>
      </c>
      <c r="F312" s="1">
        <v>-4.9049999999999994</v>
      </c>
      <c r="G312" s="1">
        <v>8.3666402984534685</v>
      </c>
      <c r="H312" s="1">
        <v>9.81</v>
      </c>
    </row>
    <row r="313" spans="1:8" x14ac:dyDescent="0.35">
      <c r="A313" s="20">
        <v>312</v>
      </c>
      <c r="B313" s="1">
        <v>30</v>
      </c>
      <c r="C313" s="1">
        <v>4.282991338499782</v>
      </c>
      <c r="D313" s="1">
        <v>10</v>
      </c>
      <c r="E313" s="1">
        <v>40</v>
      </c>
      <c r="F313" s="1">
        <v>-2.8091663017041739</v>
      </c>
      <c r="G313" s="1">
        <v>8.3666402984534685</v>
      </c>
      <c r="H313" s="1">
        <v>9.81</v>
      </c>
    </row>
    <row r="314" spans="1:8" x14ac:dyDescent="0.35">
      <c r="A314" s="20">
        <v>313</v>
      </c>
      <c r="B314" s="1">
        <v>30</v>
      </c>
      <c r="C314" s="1">
        <v>5.0866590070688735</v>
      </c>
      <c r="D314" s="1">
        <v>10</v>
      </c>
      <c r="E314" s="1">
        <v>80</v>
      </c>
      <c r="F314" s="1">
        <v>0.60110752956485325</v>
      </c>
      <c r="G314" s="1">
        <v>8.3666402984534685</v>
      </c>
      <c r="H314" s="1">
        <v>9.81</v>
      </c>
    </row>
    <row r="315" spans="1:8" x14ac:dyDescent="0.35">
      <c r="A315" s="20">
        <v>314</v>
      </c>
      <c r="B315" s="1">
        <v>30</v>
      </c>
      <c r="C315" s="1">
        <v>3.5102223943126369</v>
      </c>
      <c r="D315" s="1">
        <v>10</v>
      </c>
      <c r="E315" s="1">
        <v>120</v>
      </c>
      <c r="F315" s="1">
        <v>3.7301164671844389</v>
      </c>
      <c r="G315" s="1">
        <v>8.3666402984534685</v>
      </c>
      <c r="H315" s="1">
        <v>9.81</v>
      </c>
    </row>
    <row r="316" spans="1:8" x14ac:dyDescent="0.35">
      <c r="A316" s="20">
        <v>315</v>
      </c>
      <c r="B316" s="1">
        <v>30</v>
      </c>
      <c r="C316" s="1">
        <v>0.29131371148110513</v>
      </c>
      <c r="D316" s="1">
        <v>10</v>
      </c>
      <c r="E316" s="1">
        <v>160</v>
      </c>
      <c r="F316" s="1">
        <v>5.1137624541816136</v>
      </c>
      <c r="G316" s="1">
        <v>8.3666402984534685</v>
      </c>
      <c r="H316" s="1">
        <v>9.81</v>
      </c>
    </row>
    <row r="317" spans="1:8" x14ac:dyDescent="0.35">
      <c r="A317" s="20">
        <v>316</v>
      </c>
      <c r="B317" s="1">
        <v>30</v>
      </c>
      <c r="C317" s="1">
        <v>-3.0639038945437056</v>
      </c>
      <c r="D317" s="1">
        <v>10</v>
      </c>
      <c r="E317" s="1">
        <v>200</v>
      </c>
      <c r="F317" s="1">
        <v>4.1046221557281468</v>
      </c>
      <c r="G317" s="1">
        <v>8.3666402984534685</v>
      </c>
      <c r="H317" s="1">
        <v>9.81</v>
      </c>
    </row>
    <row r="318" spans="1:8" x14ac:dyDescent="0.35">
      <c r="A318" s="20">
        <v>317</v>
      </c>
      <c r="B318" s="1">
        <v>30</v>
      </c>
      <c r="C318" s="1">
        <v>-4.9854868168127062</v>
      </c>
      <c r="D318" s="1">
        <v>10</v>
      </c>
      <c r="E318" s="1">
        <v>240</v>
      </c>
      <c r="F318" s="1">
        <v>1.174883532815562</v>
      </c>
      <c r="G318" s="1">
        <v>8.3666402984534685</v>
      </c>
      <c r="H318" s="1">
        <v>9.81</v>
      </c>
    </row>
    <row r="319" spans="1:8" x14ac:dyDescent="0.35">
      <c r="A319" s="20">
        <v>318</v>
      </c>
      <c r="B319" s="1">
        <v>30</v>
      </c>
      <c r="C319" s="1">
        <v>-4.5743050499808877</v>
      </c>
      <c r="D319" s="1">
        <v>10</v>
      </c>
      <c r="E319" s="1">
        <v>280</v>
      </c>
      <c r="F319" s="1">
        <v>-2.3045961524774383</v>
      </c>
      <c r="G319" s="1">
        <v>8.3666402984534685</v>
      </c>
      <c r="H319" s="1">
        <v>9.81</v>
      </c>
    </row>
    <row r="320" spans="1:8" x14ac:dyDescent="0.35">
      <c r="A320" s="20">
        <v>319</v>
      </c>
      <c r="B320" s="1">
        <v>30</v>
      </c>
      <c r="C320" s="1">
        <v>-2.0227551125251697</v>
      </c>
      <c r="D320" s="1">
        <v>10</v>
      </c>
      <c r="E320" s="1">
        <v>320</v>
      </c>
      <c r="F320" s="1">
        <v>-4.7057296852929991</v>
      </c>
      <c r="G320" s="1">
        <v>8.3666402984534685</v>
      </c>
      <c r="H320" s="1">
        <v>9.81</v>
      </c>
    </row>
    <row r="321" spans="1:8" x14ac:dyDescent="0.35">
      <c r="A321" s="20">
        <v>320</v>
      </c>
      <c r="B321" s="1">
        <v>30</v>
      </c>
      <c r="C321" s="1">
        <v>1.4752644225000691</v>
      </c>
      <c r="D321" s="1">
        <v>10</v>
      </c>
      <c r="E321" s="1">
        <v>360</v>
      </c>
      <c r="F321" s="1">
        <v>-4.9050000000000002</v>
      </c>
      <c r="G321" s="1">
        <v>8.3666402984534685</v>
      </c>
      <c r="H321" s="1">
        <v>9.81</v>
      </c>
    </row>
    <row r="322" spans="1:8" x14ac:dyDescent="0.35">
      <c r="A322" s="20">
        <v>321</v>
      </c>
      <c r="B322" s="1">
        <v>30</v>
      </c>
      <c r="C322" s="1">
        <v>2.9057036820422941</v>
      </c>
      <c r="D322" s="1">
        <v>20</v>
      </c>
      <c r="E322" s="1">
        <v>0</v>
      </c>
      <c r="F322" s="1">
        <v>-4.9049999999999994</v>
      </c>
      <c r="G322" s="1">
        <v>7.9833552540373578</v>
      </c>
      <c r="H322" s="1">
        <v>9.81</v>
      </c>
    </row>
    <row r="323" spans="1:8" x14ac:dyDescent="0.35">
      <c r="A323" s="20">
        <v>322</v>
      </c>
      <c r="B323" s="1">
        <v>30</v>
      </c>
      <c r="C323" s="1">
        <v>5.3787713844913281</v>
      </c>
      <c r="D323" s="1">
        <v>20</v>
      </c>
      <c r="E323" s="1">
        <v>40</v>
      </c>
      <c r="F323" s="1">
        <v>-1.8896976692612446</v>
      </c>
      <c r="G323" s="1">
        <v>7.9833552540373578</v>
      </c>
      <c r="H323" s="1">
        <v>9.81</v>
      </c>
    </row>
    <row r="324" spans="1:8" x14ac:dyDescent="0.35">
      <c r="A324" s="20">
        <v>323</v>
      </c>
      <c r="B324" s="1">
        <v>30</v>
      </c>
      <c r="C324" s="1">
        <v>5.3350521777516136</v>
      </c>
      <c r="D324" s="1">
        <v>20</v>
      </c>
      <c r="E324" s="1">
        <v>80</v>
      </c>
      <c r="F324" s="1">
        <v>2.0098152025750773</v>
      </c>
      <c r="G324" s="1">
        <v>7.9833552540373578</v>
      </c>
      <c r="H324" s="1">
        <v>9.81</v>
      </c>
    </row>
    <row r="325" spans="1:8" x14ac:dyDescent="0.35">
      <c r="A325" s="20">
        <v>324</v>
      </c>
      <c r="B325" s="1">
        <v>30</v>
      </c>
      <c r="C325" s="1">
        <v>2.7950027645415254</v>
      </c>
      <c r="D325" s="1">
        <v>20</v>
      </c>
      <c r="E325" s="1">
        <v>120</v>
      </c>
      <c r="F325" s="1">
        <v>4.9689132045186071</v>
      </c>
      <c r="G325" s="1">
        <v>7.9833552540373578</v>
      </c>
      <c r="H325" s="1">
        <v>9.81</v>
      </c>
    </row>
    <row r="326" spans="1:8" x14ac:dyDescent="0.35">
      <c r="A326" s="20">
        <v>325</v>
      </c>
      <c r="B326" s="1">
        <v>30</v>
      </c>
      <c r="C326" s="1">
        <v>-1.0528595051931813</v>
      </c>
      <c r="D326" s="1">
        <v>20</v>
      </c>
      <c r="E326" s="1">
        <v>160</v>
      </c>
      <c r="F326" s="1">
        <v>5.6030014947489093</v>
      </c>
      <c r="G326" s="1">
        <v>7.9833552540373578</v>
      </c>
      <c r="H326" s="1">
        <v>9.81</v>
      </c>
    </row>
    <row r="327" spans="1:8" x14ac:dyDescent="0.35">
      <c r="A327" s="20">
        <v>326</v>
      </c>
      <c r="B327" s="1">
        <v>30</v>
      </c>
      <c r="C327" s="1">
        <v>-4.4080771112179917</v>
      </c>
      <c r="D327" s="1">
        <v>20</v>
      </c>
      <c r="E327" s="1">
        <v>200</v>
      </c>
      <c r="F327" s="1">
        <v>3.615383115160852</v>
      </c>
      <c r="G327" s="1">
        <v>7.9833552540373578</v>
      </c>
      <c r="H327" s="1">
        <v>9.81</v>
      </c>
    </row>
    <row r="328" spans="1:8" x14ac:dyDescent="0.35">
      <c r="A328" s="20">
        <v>327</v>
      </c>
      <c r="B328" s="1">
        <v>30</v>
      </c>
      <c r="C328" s="1">
        <v>-5.7007064465838191</v>
      </c>
      <c r="D328" s="1">
        <v>20</v>
      </c>
      <c r="E328" s="1">
        <v>240</v>
      </c>
      <c r="F328" s="1">
        <v>-6.391320451860541E-2</v>
      </c>
      <c r="G328" s="1">
        <v>7.9833552540373578</v>
      </c>
      <c r="H328" s="1">
        <v>9.8100000000000023</v>
      </c>
    </row>
    <row r="329" spans="1:8" x14ac:dyDescent="0.35">
      <c r="A329" s="20">
        <v>328</v>
      </c>
      <c r="B329" s="1">
        <v>30</v>
      </c>
      <c r="C329" s="1">
        <v>-4.3259118792981477</v>
      </c>
      <c r="D329" s="1">
        <v>20</v>
      </c>
      <c r="E329" s="1">
        <v>280</v>
      </c>
      <c r="F329" s="1">
        <v>-3.7133038254876625</v>
      </c>
      <c r="G329" s="1">
        <v>7.9833552540373578</v>
      </c>
      <c r="H329" s="1">
        <v>9.81</v>
      </c>
    </row>
    <row r="330" spans="1:8" x14ac:dyDescent="0.35">
      <c r="A330" s="20">
        <v>329</v>
      </c>
      <c r="B330" s="1">
        <v>30</v>
      </c>
      <c r="C330" s="1">
        <v>-0.92697506653362383</v>
      </c>
      <c r="D330" s="1">
        <v>20</v>
      </c>
      <c r="E330" s="1">
        <v>320</v>
      </c>
      <c r="F330" s="1">
        <v>-5.6251983177359284</v>
      </c>
      <c r="G330" s="1">
        <v>7.9833552540373578</v>
      </c>
      <c r="H330" s="1">
        <v>9.81</v>
      </c>
    </row>
    <row r="331" spans="1:8" x14ac:dyDescent="0.35">
      <c r="A331" s="20">
        <v>330</v>
      </c>
      <c r="B331" s="1">
        <v>30</v>
      </c>
      <c r="C331" s="1">
        <v>2.9057036820422932</v>
      </c>
      <c r="D331" s="1">
        <v>20</v>
      </c>
      <c r="E331" s="1">
        <v>360</v>
      </c>
      <c r="F331" s="1">
        <v>-4.9050000000000002</v>
      </c>
      <c r="G331" s="1">
        <v>7.9833552540373578</v>
      </c>
      <c r="H331" s="1">
        <v>9.81</v>
      </c>
    </row>
    <row r="332" spans="1:8" x14ac:dyDescent="0.35">
      <c r="A332" s="20">
        <v>331</v>
      </c>
      <c r="B332" s="1">
        <v>30</v>
      </c>
      <c r="C332" s="1">
        <v>4.2478546055626714</v>
      </c>
      <c r="D332" s="1">
        <v>30</v>
      </c>
      <c r="E332" s="1">
        <v>0</v>
      </c>
      <c r="F332" s="1">
        <v>-4.9049999999999994</v>
      </c>
      <c r="G332" s="1">
        <v>7.3575000000000017</v>
      </c>
      <c r="H332" s="1">
        <v>9.81</v>
      </c>
    </row>
    <row r="333" spans="1:8" x14ac:dyDescent="0.35">
      <c r="A333" s="20">
        <v>332</v>
      </c>
      <c r="B333" s="1">
        <v>30</v>
      </c>
      <c r="C333" s="1">
        <v>6.4069186412811172</v>
      </c>
      <c r="D333" s="1">
        <v>30</v>
      </c>
      <c r="E333" s="1">
        <v>40</v>
      </c>
      <c r="F333" s="1">
        <v>-1.0269796852930002</v>
      </c>
      <c r="G333" s="1">
        <v>7.3575000000000017</v>
      </c>
      <c r="H333" s="1">
        <v>9.81</v>
      </c>
    </row>
    <row r="334" spans="1:8" x14ac:dyDescent="0.35">
      <c r="A334" s="20">
        <v>333</v>
      </c>
      <c r="B334" s="1">
        <v>30</v>
      </c>
      <c r="C334" s="1">
        <v>5.5681142397749159</v>
      </c>
      <c r="D334" s="1">
        <v>30</v>
      </c>
      <c r="E334" s="1">
        <v>80</v>
      </c>
      <c r="F334" s="1">
        <v>3.3315758377704401</v>
      </c>
      <c r="G334" s="1">
        <v>7.3575000000000017</v>
      </c>
      <c r="H334" s="1">
        <v>9.81</v>
      </c>
    </row>
    <row r="335" spans="1:8" x14ac:dyDescent="0.35">
      <c r="A335" s="20">
        <v>334</v>
      </c>
      <c r="B335" s="1">
        <v>30</v>
      </c>
      <c r="C335" s="1">
        <v>2.1239273027813366</v>
      </c>
      <c r="D335" s="1">
        <v>30</v>
      </c>
      <c r="E335" s="1">
        <v>120</v>
      </c>
      <c r="F335" s="1">
        <v>6.1312499999999996</v>
      </c>
      <c r="G335" s="1">
        <v>7.3575000000000017</v>
      </c>
      <c r="H335" s="1">
        <v>9.81</v>
      </c>
    </row>
    <row r="336" spans="1:8" x14ac:dyDescent="0.35">
      <c r="A336" s="20">
        <v>335</v>
      </c>
      <c r="B336" s="1">
        <v>30</v>
      </c>
      <c r="C336" s="1">
        <v>-2.3140688240062719</v>
      </c>
      <c r="D336" s="1">
        <v>30</v>
      </c>
      <c r="E336" s="1">
        <v>160</v>
      </c>
      <c r="F336" s="1">
        <v>6.062044145976027</v>
      </c>
      <c r="G336" s="1">
        <v>7.3575000000000017</v>
      </c>
      <c r="H336" s="1">
        <v>9.81</v>
      </c>
    </row>
    <row r="337" spans="1:8" x14ac:dyDescent="0.35">
      <c r="A337" s="20">
        <v>336</v>
      </c>
      <c r="B337" s="1">
        <v>30</v>
      </c>
      <c r="C337" s="1">
        <v>-5.6692864300310832</v>
      </c>
      <c r="D337" s="1">
        <v>30</v>
      </c>
      <c r="E337" s="1">
        <v>200</v>
      </c>
      <c r="F337" s="1">
        <v>3.1563404639337338</v>
      </c>
      <c r="G337" s="1">
        <v>7.3575000000000017</v>
      </c>
      <c r="H337" s="1">
        <v>9.81</v>
      </c>
    </row>
    <row r="338" spans="1:8" x14ac:dyDescent="0.35">
      <c r="A338" s="20">
        <v>337</v>
      </c>
      <c r="B338" s="1">
        <v>30</v>
      </c>
      <c r="C338" s="1">
        <v>-6.3717819083440075</v>
      </c>
      <c r="D338" s="1">
        <v>30</v>
      </c>
      <c r="E338" s="1">
        <v>240</v>
      </c>
      <c r="F338" s="1">
        <v>-1.2262499999999974</v>
      </c>
      <c r="G338" s="1">
        <v>7.3575000000000017</v>
      </c>
      <c r="H338" s="1">
        <v>9.81</v>
      </c>
    </row>
    <row r="339" spans="1:8" x14ac:dyDescent="0.35">
      <c r="A339" s="20">
        <v>338</v>
      </c>
      <c r="B339" s="1">
        <v>30</v>
      </c>
      <c r="C339" s="1">
        <v>-4.0928498172748471</v>
      </c>
      <c r="D339" s="1">
        <v>30</v>
      </c>
      <c r="E339" s="1">
        <v>280</v>
      </c>
      <c r="F339" s="1">
        <v>-5.0350644606830262</v>
      </c>
      <c r="G339" s="1">
        <v>7.3575000000000017</v>
      </c>
      <c r="H339" s="1">
        <v>9.81</v>
      </c>
    </row>
    <row r="340" spans="1:8" x14ac:dyDescent="0.35">
      <c r="A340" s="20">
        <v>339</v>
      </c>
      <c r="B340" s="1">
        <v>30</v>
      </c>
      <c r="C340" s="1">
        <v>0.10117219025616543</v>
      </c>
      <c r="D340" s="1">
        <v>30</v>
      </c>
      <c r="E340" s="1">
        <v>320</v>
      </c>
      <c r="F340" s="1">
        <v>-6.487916301704173</v>
      </c>
      <c r="G340" s="1">
        <v>7.3575000000000017</v>
      </c>
      <c r="H340" s="1">
        <v>9.81</v>
      </c>
    </row>
    <row r="341" spans="1:8" x14ac:dyDescent="0.35">
      <c r="A341" s="20">
        <v>340</v>
      </c>
      <c r="B341" s="1">
        <v>30</v>
      </c>
      <c r="C341" s="1">
        <v>4.2478546055626705</v>
      </c>
      <c r="D341" s="1">
        <v>30</v>
      </c>
      <c r="E341" s="1">
        <v>360</v>
      </c>
      <c r="F341" s="1">
        <v>-4.9050000000000002</v>
      </c>
      <c r="G341" s="1">
        <v>7.3575000000000017</v>
      </c>
      <c r="H341" s="1">
        <v>9.81</v>
      </c>
    </row>
    <row r="342" spans="1:8" x14ac:dyDescent="0.35">
      <c r="A342" s="20">
        <v>341</v>
      </c>
      <c r="B342" s="1">
        <v>30</v>
      </c>
      <c r="C342" s="1">
        <v>5.4609366164111739</v>
      </c>
      <c r="D342" s="1">
        <v>40</v>
      </c>
      <c r="E342" s="1">
        <v>0</v>
      </c>
      <c r="F342" s="1">
        <v>-4.9049999999999994</v>
      </c>
      <c r="G342" s="1">
        <v>6.5080908315372863</v>
      </c>
      <c r="H342" s="1">
        <v>9.81</v>
      </c>
    </row>
    <row r="343" spans="1:8" x14ac:dyDescent="0.35">
      <c r="A343" s="20">
        <v>342</v>
      </c>
      <c r="B343" s="1">
        <v>30</v>
      </c>
      <c r="C343" s="1">
        <v>7.3361933747392083</v>
      </c>
      <c r="D343" s="1">
        <v>40</v>
      </c>
      <c r="E343" s="1">
        <v>40</v>
      </c>
      <c r="F343" s="1">
        <v>-0.24722559918595069</v>
      </c>
      <c r="G343" s="1">
        <v>6.5080908315372863</v>
      </c>
      <c r="H343" s="1">
        <v>9.81</v>
      </c>
    </row>
    <row r="344" spans="1:8" x14ac:dyDescent="0.35">
      <c r="A344" s="20">
        <v>343</v>
      </c>
      <c r="B344" s="1">
        <v>30</v>
      </c>
      <c r="C344" s="1">
        <v>5.7787637203192936</v>
      </c>
      <c r="D344" s="1">
        <v>40</v>
      </c>
      <c r="E344" s="1">
        <v>80</v>
      </c>
      <c r="F344" s="1">
        <v>4.5262284070936847</v>
      </c>
      <c r="G344" s="1">
        <v>6.5080908315372863</v>
      </c>
      <c r="H344" s="1">
        <v>9.81</v>
      </c>
    </row>
    <row r="345" spans="1:8" x14ac:dyDescent="0.35">
      <c r="A345" s="20">
        <v>344</v>
      </c>
      <c r="B345" s="1">
        <v>30</v>
      </c>
      <c r="C345" s="1">
        <v>1.517386297357086</v>
      </c>
      <c r="D345" s="1">
        <v>40</v>
      </c>
      <c r="E345" s="1">
        <v>120</v>
      </c>
      <c r="F345" s="1">
        <v>7.1818098382687126</v>
      </c>
      <c r="G345" s="1">
        <v>6.5080908315372863</v>
      </c>
      <c r="H345" s="1">
        <v>9.81</v>
      </c>
    </row>
    <row r="346" spans="1:8" x14ac:dyDescent="0.35">
      <c r="A346" s="20">
        <v>345</v>
      </c>
      <c r="B346" s="1">
        <v>30</v>
      </c>
      <c r="C346" s="1">
        <v>-3.4539930380087416</v>
      </c>
      <c r="D346" s="1">
        <v>40</v>
      </c>
      <c r="E346" s="1">
        <v>160</v>
      </c>
      <c r="F346" s="1">
        <v>6.476942629192223</v>
      </c>
      <c r="G346" s="1">
        <v>6.5080908315372863</v>
      </c>
      <c r="H346" s="1">
        <v>9.81</v>
      </c>
    </row>
    <row r="347" spans="1:8" x14ac:dyDescent="0.35">
      <c r="A347" s="20">
        <v>346</v>
      </c>
      <c r="B347" s="1">
        <v>30</v>
      </c>
      <c r="C347" s="1">
        <v>-6.8092106440335511</v>
      </c>
      <c r="D347" s="1">
        <v>40</v>
      </c>
      <c r="E347" s="1">
        <v>200</v>
      </c>
      <c r="F347" s="1">
        <v>2.7414419807175388</v>
      </c>
      <c r="G347" s="1">
        <v>6.5080908315372863</v>
      </c>
      <c r="H347" s="1">
        <v>9.81</v>
      </c>
    </row>
    <row r="348" spans="1:8" x14ac:dyDescent="0.35">
      <c r="A348" s="20">
        <v>347</v>
      </c>
      <c r="B348" s="1">
        <v>30</v>
      </c>
      <c r="C348" s="1">
        <v>-6.9783229137682605</v>
      </c>
      <c r="D348" s="1">
        <v>40</v>
      </c>
      <c r="E348" s="1">
        <v>240</v>
      </c>
      <c r="F348" s="1">
        <v>-2.2768098382687101</v>
      </c>
      <c r="G348" s="1">
        <v>6.5080908315372863</v>
      </c>
      <c r="H348" s="1">
        <v>9.81</v>
      </c>
    </row>
    <row r="349" spans="1:8" x14ac:dyDescent="0.35">
      <c r="A349" s="20">
        <v>348</v>
      </c>
      <c r="B349" s="1">
        <v>30</v>
      </c>
      <c r="C349" s="1">
        <v>-3.8822003367304698</v>
      </c>
      <c r="D349" s="1">
        <v>40</v>
      </c>
      <c r="E349" s="1">
        <v>280</v>
      </c>
      <c r="F349" s="1">
        <v>-6.2297170300062694</v>
      </c>
      <c r="G349" s="1">
        <v>6.5080908315372863</v>
      </c>
      <c r="H349" s="1">
        <v>9.81</v>
      </c>
    </row>
    <row r="350" spans="1:8" x14ac:dyDescent="0.35">
      <c r="A350" s="20">
        <v>349</v>
      </c>
      <c r="B350" s="1">
        <v>30</v>
      </c>
      <c r="C350" s="1">
        <v>1.0304469237142566</v>
      </c>
      <c r="D350" s="1">
        <v>40</v>
      </c>
      <c r="E350" s="1">
        <v>320</v>
      </c>
      <c r="F350" s="1">
        <v>-7.2676703878112239</v>
      </c>
      <c r="G350" s="1">
        <v>6.5080908315372863</v>
      </c>
      <c r="H350" s="1">
        <v>9.81</v>
      </c>
    </row>
    <row r="351" spans="1:8" x14ac:dyDescent="0.35">
      <c r="A351" s="20">
        <v>350</v>
      </c>
      <c r="B351" s="1">
        <v>30</v>
      </c>
      <c r="C351" s="1">
        <v>5.460936616411173</v>
      </c>
      <c r="D351" s="1">
        <v>40</v>
      </c>
      <c r="E351" s="1">
        <v>360</v>
      </c>
      <c r="F351" s="1">
        <v>-4.9050000000000011</v>
      </c>
      <c r="G351" s="1">
        <v>6.5080908315372863</v>
      </c>
      <c r="H351" s="1">
        <v>9.81</v>
      </c>
    </row>
    <row r="352" spans="1:8" x14ac:dyDescent="0.35">
      <c r="A352" s="20">
        <v>351</v>
      </c>
      <c r="B352" s="1">
        <v>30</v>
      </c>
      <c r="C352" s="1">
        <v>6.5080908315372863</v>
      </c>
      <c r="D352" s="1">
        <v>50</v>
      </c>
      <c r="E352" s="1">
        <v>0</v>
      </c>
      <c r="F352" s="1">
        <v>-4.9049999999999994</v>
      </c>
      <c r="G352" s="1">
        <v>5.4609366164111757</v>
      </c>
      <c r="H352" s="1">
        <v>9.81</v>
      </c>
    </row>
    <row r="353" spans="1:8" x14ac:dyDescent="0.35">
      <c r="A353" s="20">
        <v>352</v>
      </c>
      <c r="B353" s="1">
        <v>30</v>
      </c>
      <c r="C353" s="1">
        <v>8.1383600423251821</v>
      </c>
      <c r="D353" s="1">
        <v>50</v>
      </c>
      <c r="E353" s="1">
        <v>40</v>
      </c>
      <c r="F353" s="1">
        <v>0.42587215572814702</v>
      </c>
      <c r="G353" s="1">
        <v>5.4609366164111757</v>
      </c>
      <c r="H353" s="1">
        <v>9.81</v>
      </c>
    </row>
    <row r="354" spans="1:8" x14ac:dyDescent="0.35">
      <c r="A354" s="20">
        <v>353</v>
      </c>
      <c r="B354" s="1">
        <v>30</v>
      </c>
      <c r="C354" s="1">
        <v>5.9606001415121872</v>
      </c>
      <c r="D354" s="1">
        <v>50</v>
      </c>
      <c r="E354" s="1">
        <v>80</v>
      </c>
      <c r="F354" s="1">
        <v>5.5574739967492937</v>
      </c>
      <c r="G354" s="1">
        <v>5.4609366164111757</v>
      </c>
      <c r="H354" s="1">
        <v>9.81</v>
      </c>
    </row>
    <row r="355" spans="1:8" x14ac:dyDescent="0.35">
      <c r="A355" s="20">
        <v>354</v>
      </c>
      <c r="B355" s="1">
        <v>30</v>
      </c>
      <c r="C355" s="1">
        <v>0.99380918979402977</v>
      </c>
      <c r="D355" s="1">
        <v>50</v>
      </c>
      <c r="E355" s="1">
        <v>120</v>
      </c>
      <c r="F355" s="1">
        <v>8.0886719902478799</v>
      </c>
      <c r="G355" s="1">
        <v>5.4609366164111757</v>
      </c>
      <c r="H355" s="1">
        <v>9.81</v>
      </c>
    </row>
    <row r="356" spans="1:8" x14ac:dyDescent="0.35">
      <c r="A356" s="20">
        <v>355</v>
      </c>
      <c r="B356" s="1">
        <v>30</v>
      </c>
      <c r="C356" s="1">
        <v>-4.437996126787608</v>
      </c>
      <c r="D356" s="1">
        <v>50</v>
      </c>
      <c r="E356" s="1">
        <v>160</v>
      </c>
      <c r="F356" s="1">
        <v>6.8350904639337342</v>
      </c>
      <c r="G356" s="1">
        <v>5.4609366164111757</v>
      </c>
      <c r="H356" s="1">
        <v>9.81</v>
      </c>
    </row>
    <row r="357" spans="1:8" x14ac:dyDescent="0.35">
      <c r="A357" s="20">
        <v>356</v>
      </c>
      <c r="B357" s="1">
        <v>30</v>
      </c>
      <c r="C357" s="1">
        <v>-7.7932137328124194</v>
      </c>
      <c r="D357" s="1">
        <v>50</v>
      </c>
      <c r="E357" s="1">
        <v>200</v>
      </c>
      <c r="F357" s="1">
        <v>2.3832941459760275</v>
      </c>
      <c r="G357" s="1">
        <v>5.4609366164111757</v>
      </c>
      <c r="H357" s="1">
        <v>9.81</v>
      </c>
    </row>
    <row r="358" spans="1:8" x14ac:dyDescent="0.35">
      <c r="A358" s="20">
        <v>357</v>
      </c>
      <c r="B358" s="1">
        <v>30</v>
      </c>
      <c r="C358" s="1">
        <v>-7.5019000213313163</v>
      </c>
      <c r="D358" s="1">
        <v>50</v>
      </c>
      <c r="E358" s="1">
        <v>240</v>
      </c>
      <c r="F358" s="1">
        <v>-3.1836719902478792</v>
      </c>
      <c r="G358" s="1">
        <v>5.4609366164111757</v>
      </c>
      <c r="H358" s="1">
        <v>9.81</v>
      </c>
    </row>
    <row r="359" spans="1:8" x14ac:dyDescent="0.35">
      <c r="A359" s="20">
        <v>358</v>
      </c>
      <c r="B359" s="1">
        <v>30</v>
      </c>
      <c r="C359" s="1">
        <v>-3.7003639155375763</v>
      </c>
      <c r="D359" s="1">
        <v>50</v>
      </c>
      <c r="E359" s="1">
        <v>280</v>
      </c>
      <c r="F359" s="1">
        <v>-7.2609626196618802</v>
      </c>
      <c r="G359" s="1">
        <v>5.4609366164111757</v>
      </c>
      <c r="H359" s="1">
        <v>9.8100000000000023</v>
      </c>
    </row>
    <row r="360" spans="1:8" x14ac:dyDescent="0.35">
      <c r="A360" s="20">
        <v>359</v>
      </c>
      <c r="B360" s="1">
        <v>30</v>
      </c>
      <c r="C360" s="1">
        <v>1.8326135913002291</v>
      </c>
      <c r="D360" s="1">
        <v>50</v>
      </c>
      <c r="E360" s="1">
        <v>320</v>
      </c>
      <c r="F360" s="1">
        <v>-7.9407681427253216</v>
      </c>
      <c r="G360" s="1">
        <v>5.4609366164111757</v>
      </c>
      <c r="H360" s="1">
        <v>9.81</v>
      </c>
    </row>
    <row r="361" spans="1:8" x14ac:dyDescent="0.35">
      <c r="A361" s="20">
        <v>360</v>
      </c>
      <c r="B361" s="1">
        <v>30</v>
      </c>
      <c r="C361" s="1">
        <v>6.5080908315372845</v>
      </c>
      <c r="D361" s="1">
        <v>50</v>
      </c>
      <c r="E361" s="1">
        <v>360</v>
      </c>
      <c r="F361" s="1">
        <v>-4.9050000000000011</v>
      </c>
      <c r="G361" s="1">
        <v>5.4609366164111757</v>
      </c>
      <c r="H361" s="1">
        <v>9.81</v>
      </c>
    </row>
    <row r="362" spans="1:8" x14ac:dyDescent="0.35">
      <c r="A362" s="20">
        <v>361</v>
      </c>
      <c r="B362" s="1">
        <v>30</v>
      </c>
      <c r="C362" s="1">
        <v>7.3574999999999999</v>
      </c>
      <c r="D362" s="1">
        <v>60</v>
      </c>
      <c r="E362" s="1">
        <v>0</v>
      </c>
      <c r="F362" s="1">
        <v>-4.9049999999999994</v>
      </c>
      <c r="G362" s="1">
        <v>4.2478546055626731</v>
      </c>
      <c r="H362" s="1">
        <v>9.81</v>
      </c>
    </row>
    <row r="363" spans="1:8" x14ac:dyDescent="0.35">
      <c r="A363" s="20">
        <v>362</v>
      </c>
      <c r="B363" s="1">
        <v>30</v>
      </c>
      <c r="C363" s="1">
        <v>8.7890452157603569</v>
      </c>
      <c r="D363" s="1">
        <v>60</v>
      </c>
      <c r="E363" s="1">
        <v>40</v>
      </c>
      <c r="F363" s="1">
        <v>0.97186184477012583</v>
      </c>
      <c r="G363" s="1">
        <v>4.2478546055626731</v>
      </c>
      <c r="H363" s="1">
        <v>9.81</v>
      </c>
    </row>
    <row r="364" spans="1:8" x14ac:dyDescent="0.35">
      <c r="A364" s="20">
        <v>363</v>
      </c>
      <c r="B364" s="1">
        <v>30</v>
      </c>
      <c r="C364" s="1">
        <v>6.1080984957093207</v>
      </c>
      <c r="D364" s="1">
        <v>60</v>
      </c>
      <c r="E364" s="1">
        <v>80</v>
      </c>
      <c r="F364" s="1">
        <v>6.3939787313310275</v>
      </c>
      <c r="G364" s="1">
        <v>4.2478546055626731</v>
      </c>
      <c r="H364" s="1">
        <v>9.81</v>
      </c>
    </row>
    <row r="365" spans="1:8" x14ac:dyDescent="0.35">
      <c r="A365" s="20">
        <v>364</v>
      </c>
      <c r="B365" s="1">
        <v>30</v>
      </c>
      <c r="C365" s="1">
        <v>0.56910460556267273</v>
      </c>
      <c r="D365" s="1">
        <v>60</v>
      </c>
      <c r="E365" s="1">
        <v>120</v>
      </c>
      <c r="F365" s="1">
        <v>8.8242819083440072</v>
      </c>
      <c r="G365" s="1">
        <v>4.2478546055626731</v>
      </c>
      <c r="H365" s="1">
        <v>9.81</v>
      </c>
    </row>
    <row r="366" spans="1:8" x14ac:dyDescent="0.35">
      <c r="A366" s="20">
        <v>365</v>
      </c>
      <c r="B366" s="1">
        <v>30</v>
      </c>
      <c r="C366" s="1">
        <v>-5.2361796544199155</v>
      </c>
      <c r="D366" s="1">
        <v>60</v>
      </c>
      <c r="E366" s="1">
        <v>160</v>
      </c>
      <c r="F366" s="1">
        <v>7.1256055094734885</v>
      </c>
      <c r="G366" s="1">
        <v>4.2478546055626731</v>
      </c>
      <c r="H366" s="1">
        <v>9.81</v>
      </c>
    </row>
    <row r="367" spans="1:8" x14ac:dyDescent="0.35">
      <c r="A367" s="20">
        <v>366</v>
      </c>
      <c r="B367" s="1">
        <v>30</v>
      </c>
      <c r="C367" s="1">
        <v>-8.591397260444726</v>
      </c>
      <c r="D367" s="1">
        <v>60</v>
      </c>
      <c r="E367" s="1">
        <v>200</v>
      </c>
      <c r="F367" s="1">
        <v>2.0927791004362732</v>
      </c>
      <c r="G367" s="1">
        <v>4.2478546055626731</v>
      </c>
      <c r="H367" s="1">
        <v>9.81</v>
      </c>
    </row>
    <row r="368" spans="1:8" x14ac:dyDescent="0.35">
      <c r="A368" s="20">
        <v>367</v>
      </c>
      <c r="B368" s="1">
        <v>30</v>
      </c>
      <c r="C368" s="1">
        <v>-7.926604605562674</v>
      </c>
      <c r="D368" s="1">
        <v>60</v>
      </c>
      <c r="E368" s="1">
        <v>240</v>
      </c>
      <c r="F368" s="1">
        <v>-3.9192819083440043</v>
      </c>
      <c r="G368" s="1">
        <v>4.2478546055626731</v>
      </c>
      <c r="H368" s="1">
        <v>9.81</v>
      </c>
    </row>
    <row r="369" spans="1:8" x14ac:dyDescent="0.35">
      <c r="A369" s="20">
        <v>368</v>
      </c>
      <c r="B369" s="1">
        <v>30</v>
      </c>
      <c r="C369" s="1">
        <v>-3.5528655613404432</v>
      </c>
      <c r="D369" s="1">
        <v>60</v>
      </c>
      <c r="E369" s="1">
        <v>280</v>
      </c>
      <c r="F369" s="1">
        <v>-8.097467354243614</v>
      </c>
      <c r="G369" s="1">
        <v>4.2478546055626731</v>
      </c>
      <c r="H369" s="1">
        <v>9.8100000000000023</v>
      </c>
    </row>
    <row r="370" spans="1:8" x14ac:dyDescent="0.35">
      <c r="A370" s="20">
        <v>369</v>
      </c>
      <c r="B370" s="1">
        <v>30</v>
      </c>
      <c r="C370" s="1">
        <v>2.4832987647354035</v>
      </c>
      <c r="D370" s="1">
        <v>60</v>
      </c>
      <c r="E370" s="1">
        <v>320</v>
      </c>
      <c r="F370" s="1">
        <v>-8.4867578317673011</v>
      </c>
      <c r="G370" s="1">
        <v>4.2478546055626731</v>
      </c>
      <c r="H370" s="1">
        <v>9.81</v>
      </c>
    </row>
    <row r="371" spans="1:8" x14ac:dyDescent="0.35">
      <c r="A371" s="20">
        <v>370</v>
      </c>
      <c r="B371" s="1">
        <v>30</v>
      </c>
      <c r="C371" s="1">
        <v>7.357499999999999</v>
      </c>
      <c r="D371" s="1">
        <v>60</v>
      </c>
      <c r="E371" s="1">
        <v>360</v>
      </c>
      <c r="F371" s="1">
        <v>-4.9050000000000011</v>
      </c>
      <c r="G371" s="1">
        <v>4.2478546055626731</v>
      </c>
      <c r="H371" s="1">
        <v>9.81</v>
      </c>
    </row>
    <row r="372" spans="1:8" x14ac:dyDescent="0.35">
      <c r="A372" s="20">
        <v>371</v>
      </c>
      <c r="B372" s="1">
        <v>30</v>
      </c>
      <c r="C372" s="1">
        <v>7.983355254037356</v>
      </c>
      <c r="D372" s="1">
        <v>70</v>
      </c>
      <c r="E372" s="1">
        <v>0</v>
      </c>
      <c r="F372" s="1">
        <v>-4.9049999999999994</v>
      </c>
      <c r="G372" s="1">
        <v>2.9057036820422955</v>
      </c>
      <c r="H372" s="1">
        <v>9.81</v>
      </c>
    </row>
    <row r="373" spans="1:8" x14ac:dyDescent="0.35">
      <c r="A373" s="20">
        <v>372</v>
      </c>
      <c r="B373" s="1">
        <v>30</v>
      </c>
      <c r="C373" s="1">
        <v>9.2684781553124882</v>
      </c>
      <c r="D373" s="1">
        <v>70</v>
      </c>
      <c r="E373" s="1">
        <v>40</v>
      </c>
      <c r="F373" s="1">
        <v>1.3741538475225601</v>
      </c>
      <c r="G373" s="1">
        <v>2.9057036820422955</v>
      </c>
      <c r="H373" s="1">
        <v>9.81</v>
      </c>
    </row>
    <row r="374" spans="1:8" x14ac:dyDescent="0.35">
      <c r="A374" s="20">
        <v>373</v>
      </c>
      <c r="B374" s="1">
        <v>30</v>
      </c>
      <c r="C374" s="1">
        <v>6.2167771200561814</v>
      </c>
      <c r="D374" s="1">
        <v>70</v>
      </c>
      <c r="E374" s="1">
        <v>80</v>
      </c>
      <c r="F374" s="1">
        <v>7.0103258377704414</v>
      </c>
      <c r="G374" s="1">
        <v>2.9057036820422955</v>
      </c>
      <c r="H374" s="1">
        <v>9.81</v>
      </c>
    </row>
    <row r="375" spans="1:8" x14ac:dyDescent="0.35">
      <c r="A375" s="20">
        <v>374</v>
      </c>
      <c r="B375" s="1">
        <v>30</v>
      </c>
      <c r="C375" s="1">
        <v>0.25617697854399524</v>
      </c>
      <c r="D375" s="1">
        <v>70</v>
      </c>
      <c r="E375" s="1">
        <v>120</v>
      </c>
      <c r="F375" s="1">
        <v>9.3662884574323204</v>
      </c>
      <c r="G375" s="1">
        <v>2.9057036820422955</v>
      </c>
      <c r="H375" s="1">
        <v>9.81</v>
      </c>
    </row>
    <row r="376" spans="1:8" x14ac:dyDescent="0.35">
      <c r="A376" s="20">
        <v>375</v>
      </c>
      <c r="B376" s="1">
        <v>30</v>
      </c>
      <c r="C376" s="1">
        <v>-5.8242912183189084</v>
      </c>
      <c r="D376" s="1">
        <v>70</v>
      </c>
      <c r="E376" s="1">
        <v>160</v>
      </c>
      <c r="F376" s="1">
        <v>7.3396606131604685</v>
      </c>
      <c r="G376" s="1">
        <v>2.9057036820422955</v>
      </c>
      <c r="H376" s="1">
        <v>9.81</v>
      </c>
    </row>
    <row r="377" spans="1:8" x14ac:dyDescent="0.35">
      <c r="A377" s="20">
        <v>376</v>
      </c>
      <c r="B377" s="1">
        <v>30</v>
      </c>
      <c r="C377" s="1">
        <v>-9.1795088243437188</v>
      </c>
      <c r="D377" s="1">
        <v>70</v>
      </c>
      <c r="E377" s="1">
        <v>200</v>
      </c>
      <c r="F377" s="1">
        <v>1.8787239967492939</v>
      </c>
      <c r="G377" s="1">
        <v>2.9057036820422955</v>
      </c>
      <c r="H377" s="1">
        <v>9.81</v>
      </c>
    </row>
    <row r="378" spans="1:8" x14ac:dyDescent="0.35">
      <c r="A378" s="20">
        <v>377</v>
      </c>
      <c r="B378" s="1">
        <v>30</v>
      </c>
      <c r="C378" s="1">
        <v>-8.239532232581352</v>
      </c>
      <c r="D378" s="1">
        <v>70</v>
      </c>
      <c r="E378" s="1">
        <v>240</v>
      </c>
      <c r="F378" s="1">
        <v>-4.4612884574323184</v>
      </c>
      <c r="G378" s="1">
        <v>2.9057036820422955</v>
      </c>
      <c r="H378" s="1">
        <v>9.8100000000000023</v>
      </c>
    </row>
    <row r="379" spans="1:8" x14ac:dyDescent="0.35">
      <c r="A379" s="20">
        <v>378</v>
      </c>
      <c r="B379" s="1">
        <v>30</v>
      </c>
      <c r="C379" s="1">
        <v>-3.4441869369935829</v>
      </c>
      <c r="D379" s="1">
        <v>70</v>
      </c>
      <c r="E379" s="1">
        <v>280</v>
      </c>
      <c r="F379" s="1">
        <v>-8.713814460683027</v>
      </c>
      <c r="G379" s="1">
        <v>2.9057036820422955</v>
      </c>
      <c r="H379" s="1">
        <v>9.81</v>
      </c>
    </row>
    <row r="380" spans="1:8" x14ac:dyDescent="0.35">
      <c r="A380" s="20">
        <v>379</v>
      </c>
      <c r="B380" s="1">
        <v>30</v>
      </c>
      <c r="C380" s="1">
        <v>2.9627317042875356</v>
      </c>
      <c r="D380" s="1">
        <v>70</v>
      </c>
      <c r="E380" s="1">
        <v>320</v>
      </c>
      <c r="F380" s="1">
        <v>-8.8890498345197351</v>
      </c>
      <c r="G380" s="1">
        <v>2.9057036820422955</v>
      </c>
      <c r="H380" s="1">
        <v>9.81</v>
      </c>
    </row>
    <row r="381" spans="1:8" x14ac:dyDescent="0.35">
      <c r="A381" s="20">
        <v>380</v>
      </c>
      <c r="B381" s="1">
        <v>30</v>
      </c>
      <c r="C381" s="1">
        <v>7.9833552540373551</v>
      </c>
      <c r="D381" s="1">
        <v>70</v>
      </c>
      <c r="E381" s="1">
        <v>360</v>
      </c>
      <c r="F381" s="1">
        <v>-4.9050000000000011</v>
      </c>
      <c r="G381" s="1">
        <v>2.9057036820422955</v>
      </c>
      <c r="H381" s="1">
        <v>9.81</v>
      </c>
    </row>
    <row r="382" spans="1:8" x14ac:dyDescent="0.35">
      <c r="A382" s="20">
        <v>381</v>
      </c>
      <c r="B382" s="1">
        <v>30</v>
      </c>
      <c r="C382" s="1">
        <v>8.3666402984534685</v>
      </c>
      <c r="D382" s="1">
        <v>80</v>
      </c>
      <c r="E382" s="1">
        <v>0</v>
      </c>
      <c r="F382" s="1">
        <v>-4.9049999999999994</v>
      </c>
      <c r="G382" s="1">
        <v>1.4752644225000708</v>
      </c>
      <c r="H382" s="1">
        <v>9.81</v>
      </c>
    </row>
    <row r="383" spans="1:8" x14ac:dyDescent="0.35">
      <c r="A383" s="20">
        <v>382</v>
      </c>
      <c r="B383" s="1">
        <v>30</v>
      </c>
      <c r="C383" s="1">
        <v>9.5620915337180623</v>
      </c>
      <c r="D383" s="1">
        <v>80</v>
      </c>
      <c r="E383" s="1">
        <v>40</v>
      </c>
      <c r="F383" s="1">
        <v>1.6205247250513919</v>
      </c>
      <c r="G383" s="1">
        <v>1.4752644225000708</v>
      </c>
      <c r="H383" s="1">
        <v>9.81</v>
      </c>
    </row>
    <row r="384" spans="1:8" x14ac:dyDescent="0.35">
      <c r="A384" s="20">
        <v>383</v>
      </c>
      <c r="B384" s="1">
        <v>30</v>
      </c>
      <c r="C384" s="1">
        <v>6.283333869546027</v>
      </c>
      <c r="D384" s="1">
        <v>80</v>
      </c>
      <c r="E384" s="1">
        <v>80</v>
      </c>
      <c r="F384" s="1">
        <v>7.3877879211250574</v>
      </c>
      <c r="G384" s="1">
        <v>1.4752644225000708</v>
      </c>
      <c r="H384" s="1">
        <v>9.81</v>
      </c>
    </row>
    <row r="385" spans="1:8" x14ac:dyDescent="0.35">
      <c r="A385" s="20">
        <v>384</v>
      </c>
      <c r="B385" s="1">
        <v>30</v>
      </c>
      <c r="C385" s="1">
        <v>6.4534456335939128E-2</v>
      </c>
      <c r="D385" s="1">
        <v>80</v>
      </c>
      <c r="E385" s="1">
        <v>120</v>
      </c>
      <c r="F385" s="1">
        <v>9.6982230427873208</v>
      </c>
      <c r="G385" s="1">
        <v>1.4752644225000708</v>
      </c>
      <c r="H385" s="1">
        <v>9.81</v>
      </c>
    </row>
    <row r="386" spans="1:8" x14ac:dyDescent="0.35">
      <c r="A386" s="20">
        <v>385</v>
      </c>
      <c r="B386" s="1">
        <v>30</v>
      </c>
      <c r="C386" s="1">
        <v>-6.1844613462143281</v>
      </c>
      <c r="D386" s="1">
        <v>80</v>
      </c>
      <c r="E386" s="1">
        <v>160</v>
      </c>
      <c r="F386" s="1">
        <v>7.4707518189862521</v>
      </c>
      <c r="G386" s="1">
        <v>1.4752644225000708</v>
      </c>
      <c r="H386" s="1">
        <v>9.81</v>
      </c>
    </row>
    <row r="387" spans="1:8" x14ac:dyDescent="0.35">
      <c r="A387" s="20">
        <v>386</v>
      </c>
      <c r="B387" s="1">
        <v>30</v>
      </c>
      <c r="C387" s="1">
        <v>-9.5396789522391394</v>
      </c>
      <c r="D387" s="1">
        <v>80</v>
      </c>
      <c r="E387" s="1">
        <v>200</v>
      </c>
      <c r="F387" s="1">
        <v>1.7476327909235099</v>
      </c>
      <c r="G387" s="1">
        <v>1.4752644225000708</v>
      </c>
      <c r="H387" s="1">
        <v>9.81</v>
      </c>
    </row>
    <row r="388" spans="1:8" x14ac:dyDescent="0.35">
      <c r="A388" s="20">
        <v>387</v>
      </c>
      <c r="B388" s="1">
        <v>30</v>
      </c>
      <c r="C388" s="1">
        <v>-8.4311747547894083</v>
      </c>
      <c r="D388" s="1">
        <v>80</v>
      </c>
      <c r="E388" s="1">
        <v>240</v>
      </c>
      <c r="F388" s="1">
        <v>-4.7932230427873188</v>
      </c>
      <c r="G388" s="1">
        <v>1.4752644225000708</v>
      </c>
      <c r="H388" s="1">
        <v>9.81</v>
      </c>
    </row>
    <row r="389" spans="1:8" x14ac:dyDescent="0.35">
      <c r="A389" s="20">
        <v>388</v>
      </c>
      <c r="B389" s="1">
        <v>30</v>
      </c>
      <c r="C389" s="1">
        <v>-3.3776301875037364</v>
      </c>
      <c r="D389" s="1">
        <v>80</v>
      </c>
      <c r="E389" s="1">
        <v>280</v>
      </c>
      <c r="F389" s="1">
        <v>-9.0912765440376422</v>
      </c>
      <c r="G389" s="1">
        <v>1.4752644225000708</v>
      </c>
      <c r="H389" s="1">
        <v>9.81</v>
      </c>
    </row>
    <row r="390" spans="1:8" x14ac:dyDescent="0.35">
      <c r="A390" s="20">
        <v>389</v>
      </c>
      <c r="B390" s="1">
        <v>30</v>
      </c>
      <c r="C390" s="1">
        <v>3.2563450826931088</v>
      </c>
      <c r="D390" s="1">
        <v>80</v>
      </c>
      <c r="E390" s="1">
        <v>320</v>
      </c>
      <c r="F390" s="1">
        <v>-9.1354207120485675</v>
      </c>
      <c r="G390" s="1">
        <v>1.4752644225000708</v>
      </c>
      <c r="H390" s="1">
        <v>9.81</v>
      </c>
    </row>
    <row r="391" spans="1:8" x14ac:dyDescent="0.35">
      <c r="A391" s="20">
        <v>390</v>
      </c>
      <c r="B391" s="1">
        <v>30</v>
      </c>
      <c r="C391" s="1">
        <v>8.3666402984534685</v>
      </c>
      <c r="D391" s="1">
        <v>80</v>
      </c>
      <c r="E391" s="1">
        <v>360</v>
      </c>
      <c r="F391" s="1">
        <v>-4.9050000000000011</v>
      </c>
      <c r="G391" s="1">
        <v>1.4752644225000708</v>
      </c>
      <c r="H391" s="1">
        <v>9.81</v>
      </c>
    </row>
    <row r="392" spans="1:8" x14ac:dyDescent="0.35">
      <c r="A392" s="20">
        <v>391</v>
      </c>
      <c r="B392" s="1">
        <v>30</v>
      </c>
      <c r="C392" s="1">
        <v>8.4957092111253445</v>
      </c>
      <c r="D392" s="1">
        <v>90</v>
      </c>
      <c r="E392" s="1">
        <v>0</v>
      </c>
      <c r="F392" s="1">
        <v>-4.9049999999999994</v>
      </c>
      <c r="G392" s="1">
        <v>5.2021215459456684E-16</v>
      </c>
      <c r="H392" s="1">
        <v>9.81</v>
      </c>
    </row>
    <row r="393" spans="1:8" x14ac:dyDescent="0.35">
      <c r="A393" s="20">
        <v>392</v>
      </c>
      <c r="B393" s="1">
        <v>30</v>
      </c>
      <c r="C393" s="1">
        <v>9.6609640570497604</v>
      </c>
      <c r="D393" s="1">
        <v>90</v>
      </c>
      <c r="E393" s="1">
        <v>40</v>
      </c>
      <c r="F393" s="1">
        <v>1.7034886229125872</v>
      </c>
      <c r="G393" s="1">
        <v>5.2021215459456684E-16</v>
      </c>
      <c r="H393" s="1">
        <v>9.81</v>
      </c>
    </row>
    <row r="394" spans="1:8" x14ac:dyDescent="0.35">
      <c r="A394" s="20">
        <v>393</v>
      </c>
      <c r="B394" s="1">
        <v>30</v>
      </c>
      <c r="C394" s="1">
        <v>6.3057464510249517</v>
      </c>
      <c r="D394" s="1">
        <v>90</v>
      </c>
      <c r="E394" s="1">
        <v>80</v>
      </c>
      <c r="F394" s="1">
        <v>7.5148959869971748</v>
      </c>
      <c r="G394" s="1">
        <v>5.2021215459456684E-16</v>
      </c>
      <c r="H394" s="1">
        <v>9.81</v>
      </c>
    </row>
    <row r="395" spans="1:8" x14ac:dyDescent="0.35">
      <c r="A395" s="20">
        <v>394</v>
      </c>
      <c r="B395" s="1">
        <v>30</v>
      </c>
      <c r="C395" s="1">
        <v>1.3418620017636371E-15</v>
      </c>
      <c r="D395" s="1">
        <v>90</v>
      </c>
      <c r="E395" s="1">
        <v>120</v>
      </c>
      <c r="F395" s="1">
        <v>9.81</v>
      </c>
      <c r="G395" s="1">
        <v>5.2021215459456684E-16</v>
      </c>
      <c r="H395" s="1">
        <v>9.81</v>
      </c>
    </row>
    <row r="396" spans="1:8" x14ac:dyDescent="0.35">
      <c r="A396" s="20">
        <v>395</v>
      </c>
      <c r="B396" s="1">
        <v>30</v>
      </c>
      <c r="C396" s="1">
        <v>-6.3057464510249508</v>
      </c>
      <c r="D396" s="1">
        <v>90</v>
      </c>
      <c r="E396" s="1">
        <v>160</v>
      </c>
      <c r="F396" s="1">
        <v>7.5148959869971756</v>
      </c>
      <c r="G396" s="1">
        <v>5.2021215459456684E-16</v>
      </c>
      <c r="H396" s="1">
        <v>9.81</v>
      </c>
    </row>
    <row r="397" spans="1:8" x14ac:dyDescent="0.35">
      <c r="A397" s="20">
        <v>396</v>
      </c>
      <c r="B397" s="1">
        <v>30</v>
      </c>
      <c r="C397" s="1">
        <v>-9.6609640570497621</v>
      </c>
      <c r="D397" s="1">
        <v>90</v>
      </c>
      <c r="E397" s="1">
        <v>200</v>
      </c>
      <c r="F397" s="1">
        <v>1.703488622912587</v>
      </c>
      <c r="G397" s="1">
        <v>5.2021215459456684E-16</v>
      </c>
      <c r="H397" s="1">
        <v>9.81</v>
      </c>
    </row>
    <row r="398" spans="1:8" x14ac:dyDescent="0.35">
      <c r="A398" s="20">
        <v>397</v>
      </c>
      <c r="B398" s="1">
        <v>30</v>
      </c>
      <c r="C398" s="1">
        <v>-8.4957092111253463</v>
      </c>
      <c r="D398" s="1">
        <v>90</v>
      </c>
      <c r="E398" s="1">
        <v>240</v>
      </c>
      <c r="F398" s="1">
        <v>-4.9049999999999976</v>
      </c>
      <c r="G398" s="1">
        <v>5.2021215459456684E-16</v>
      </c>
      <c r="H398" s="1">
        <v>9.8100000000000023</v>
      </c>
    </row>
    <row r="399" spans="1:8" x14ac:dyDescent="0.35">
      <c r="A399" s="20">
        <v>398</v>
      </c>
      <c r="B399" s="1">
        <v>30</v>
      </c>
      <c r="C399" s="1">
        <v>-3.3552176060248136</v>
      </c>
      <c r="D399" s="1">
        <v>90</v>
      </c>
      <c r="E399" s="1">
        <v>280</v>
      </c>
      <c r="F399" s="1">
        <v>-9.2183846099097604</v>
      </c>
      <c r="G399" s="1">
        <v>5.2021215459456684E-16</v>
      </c>
      <c r="H399" s="1">
        <v>9.81</v>
      </c>
    </row>
    <row r="400" spans="1:8" x14ac:dyDescent="0.35">
      <c r="A400" s="20">
        <v>399</v>
      </c>
      <c r="B400" s="1">
        <v>30</v>
      </c>
      <c r="C400" s="1">
        <v>3.3552176060248082</v>
      </c>
      <c r="D400" s="1">
        <v>90</v>
      </c>
      <c r="E400" s="1">
        <v>320</v>
      </c>
      <c r="F400" s="1">
        <v>-9.2183846099097622</v>
      </c>
      <c r="G400" s="1">
        <v>5.2021215459456684E-16</v>
      </c>
      <c r="H400" s="1">
        <v>9.81</v>
      </c>
    </row>
    <row r="401" spans="1:8" x14ac:dyDescent="0.35">
      <c r="A401" s="20">
        <v>400</v>
      </c>
      <c r="B401" s="1">
        <v>30</v>
      </c>
      <c r="C401" s="1">
        <v>8.4957092111253427</v>
      </c>
      <c r="D401" s="1">
        <v>90</v>
      </c>
      <c r="E401" s="1">
        <v>360</v>
      </c>
      <c r="F401" s="1">
        <v>-4.9050000000000011</v>
      </c>
      <c r="G401" s="1">
        <v>5.2021215459456684E-16</v>
      </c>
      <c r="H401" s="1">
        <v>9.81</v>
      </c>
    </row>
    <row r="402" spans="1:8" x14ac:dyDescent="0.35">
      <c r="A402" s="20">
        <v>401</v>
      </c>
      <c r="B402" s="1">
        <v>40</v>
      </c>
      <c r="C402" s="1">
        <v>0</v>
      </c>
      <c r="D402" s="1">
        <v>0</v>
      </c>
      <c r="E402" s="1">
        <v>0</v>
      </c>
      <c r="F402" s="1">
        <v>-6.3057464510249508</v>
      </c>
      <c r="G402" s="1">
        <v>7.5148959869971748</v>
      </c>
      <c r="H402" s="1">
        <v>9.81</v>
      </c>
    </row>
    <row r="403" spans="1:8" x14ac:dyDescent="0.35">
      <c r="A403" s="20">
        <v>402</v>
      </c>
      <c r="B403" s="1">
        <v>40</v>
      </c>
      <c r="C403" s="1">
        <v>4.0532556885437057</v>
      </c>
      <c r="D403" s="1">
        <v>0</v>
      </c>
      <c r="E403" s="1">
        <v>40</v>
      </c>
      <c r="F403" s="1">
        <v>-4.8304820285248802</v>
      </c>
      <c r="G403" s="1">
        <v>7.5148959869971748</v>
      </c>
      <c r="H403" s="1">
        <v>9.81</v>
      </c>
    </row>
    <row r="404" spans="1:8" x14ac:dyDescent="0.35">
      <c r="A404" s="20">
        <v>403</v>
      </c>
      <c r="B404" s="1">
        <v>40</v>
      </c>
      <c r="C404" s="1">
        <v>6.2099479934985871</v>
      </c>
      <c r="D404" s="1">
        <v>0</v>
      </c>
      <c r="E404" s="1">
        <v>80</v>
      </c>
      <c r="F404" s="1">
        <v>-1.0949813800501964</v>
      </c>
      <c r="G404" s="1">
        <v>7.5148959869971748</v>
      </c>
      <c r="H404" s="1">
        <v>9.81</v>
      </c>
    </row>
    <row r="405" spans="1:8" x14ac:dyDescent="0.35">
      <c r="A405" s="20">
        <v>404</v>
      </c>
      <c r="B405" s="1">
        <v>40</v>
      </c>
      <c r="C405" s="1">
        <v>5.4609366164111739</v>
      </c>
      <c r="D405" s="1">
        <v>0</v>
      </c>
      <c r="E405" s="1">
        <v>120</v>
      </c>
      <c r="F405" s="1">
        <v>3.1528732255124736</v>
      </c>
      <c r="G405" s="1">
        <v>7.5148959869971748</v>
      </c>
      <c r="H405" s="1">
        <v>9.81</v>
      </c>
    </row>
    <row r="406" spans="1:8" x14ac:dyDescent="0.35">
      <c r="A406" s="20">
        <v>405</v>
      </c>
      <c r="B406" s="1">
        <v>40</v>
      </c>
      <c r="C406" s="1">
        <v>2.1566923049548814</v>
      </c>
      <c r="D406" s="1">
        <v>0</v>
      </c>
      <c r="E406" s="1">
        <v>160</v>
      </c>
      <c r="F406" s="1">
        <v>5.9254634085750766</v>
      </c>
      <c r="G406" s="1">
        <v>7.5148959869971748</v>
      </c>
      <c r="H406" s="1">
        <v>9.81</v>
      </c>
    </row>
    <row r="407" spans="1:8" x14ac:dyDescent="0.35">
      <c r="A407" s="20">
        <v>406</v>
      </c>
      <c r="B407" s="1">
        <v>40</v>
      </c>
      <c r="C407" s="1">
        <v>-2.1566923049548801</v>
      </c>
      <c r="D407" s="1">
        <v>0</v>
      </c>
      <c r="E407" s="1">
        <v>200</v>
      </c>
      <c r="F407" s="1">
        <v>5.9254634085750766</v>
      </c>
      <c r="G407" s="1">
        <v>7.5148959869971748</v>
      </c>
      <c r="H407" s="1">
        <v>9.81</v>
      </c>
    </row>
    <row r="408" spans="1:8" x14ac:dyDescent="0.35">
      <c r="A408" s="20">
        <v>407</v>
      </c>
      <c r="B408" s="1">
        <v>40</v>
      </c>
      <c r="C408" s="1">
        <v>-5.4609366164111721</v>
      </c>
      <c r="D408" s="1">
        <v>0</v>
      </c>
      <c r="E408" s="1">
        <v>240</v>
      </c>
      <c r="F408" s="1">
        <v>3.1528732255124781</v>
      </c>
      <c r="G408" s="1">
        <v>7.5148959869971748</v>
      </c>
      <c r="H408" s="1">
        <v>9.81</v>
      </c>
    </row>
    <row r="409" spans="1:8" x14ac:dyDescent="0.35">
      <c r="A409" s="20">
        <v>408</v>
      </c>
      <c r="B409" s="1">
        <v>40</v>
      </c>
      <c r="C409" s="1">
        <v>-6.2099479934985871</v>
      </c>
      <c r="D409" s="1">
        <v>0</v>
      </c>
      <c r="E409" s="1">
        <v>280</v>
      </c>
      <c r="F409" s="1">
        <v>-1.0949813800501937</v>
      </c>
      <c r="G409" s="1">
        <v>7.5148959869971748</v>
      </c>
      <c r="H409" s="1">
        <v>9.81</v>
      </c>
    </row>
    <row r="410" spans="1:8" x14ac:dyDescent="0.35">
      <c r="A410" s="20">
        <v>409</v>
      </c>
      <c r="B410" s="1">
        <v>40</v>
      </c>
      <c r="C410" s="1">
        <v>-4.0532556885437083</v>
      </c>
      <c r="D410" s="1">
        <v>0</v>
      </c>
      <c r="E410" s="1">
        <v>320</v>
      </c>
      <c r="F410" s="1">
        <v>-4.8304820285248793</v>
      </c>
      <c r="G410" s="1">
        <v>7.5148959869971748</v>
      </c>
      <c r="H410" s="1">
        <v>9.81</v>
      </c>
    </row>
    <row r="411" spans="1:8" x14ac:dyDescent="0.35">
      <c r="A411" s="20">
        <v>410</v>
      </c>
      <c r="B411" s="1">
        <v>40</v>
      </c>
      <c r="C411" s="1">
        <v>-1.5444624414964975E-15</v>
      </c>
      <c r="D411" s="1">
        <v>0</v>
      </c>
      <c r="E411" s="1">
        <v>360</v>
      </c>
      <c r="F411" s="1">
        <v>-6.3057464510249508</v>
      </c>
      <c r="G411" s="1">
        <v>7.5148959869971748</v>
      </c>
      <c r="H411" s="1">
        <v>9.81</v>
      </c>
    </row>
    <row r="412" spans="1:8" x14ac:dyDescent="0.35">
      <c r="A412" s="20">
        <v>411</v>
      </c>
      <c r="B412" s="1">
        <v>40</v>
      </c>
      <c r="C412" s="1">
        <v>1.3049479934985873</v>
      </c>
      <c r="D412" s="1">
        <v>10</v>
      </c>
      <c r="E412" s="1">
        <v>0</v>
      </c>
      <c r="F412" s="1">
        <v>-6.3057464510249508</v>
      </c>
      <c r="G412" s="1">
        <v>7.4007278310751463</v>
      </c>
      <c r="H412" s="1">
        <v>9.81</v>
      </c>
    </row>
    <row r="413" spans="1:8" x14ac:dyDescent="0.35">
      <c r="A413" s="20">
        <v>412</v>
      </c>
      <c r="B413" s="1">
        <v>40</v>
      </c>
      <c r="C413" s="1">
        <v>5.0529038475225585</v>
      </c>
      <c r="D413" s="1">
        <v>10</v>
      </c>
      <c r="E413" s="1">
        <v>40</v>
      </c>
      <c r="F413" s="1">
        <v>-3.9916776270186776</v>
      </c>
      <c r="G413" s="1">
        <v>7.4007278310751463</v>
      </c>
      <c r="H413" s="1">
        <v>9.8099999999999987</v>
      </c>
    </row>
    <row r="414" spans="1:8" x14ac:dyDescent="0.35">
      <c r="A414" s="20">
        <v>413</v>
      </c>
      <c r="B414" s="1">
        <v>40</v>
      </c>
      <c r="C414" s="1">
        <v>6.4365498345197345</v>
      </c>
      <c r="D414" s="1">
        <v>10</v>
      </c>
      <c r="E414" s="1">
        <v>80</v>
      </c>
      <c r="F414" s="1">
        <v>0.19014152122493649</v>
      </c>
      <c r="G414" s="1">
        <v>7.4007278310751463</v>
      </c>
      <c r="H414" s="1">
        <v>9.81</v>
      </c>
    </row>
    <row r="415" spans="1:8" x14ac:dyDescent="0.35">
      <c r="A415" s="20">
        <v>414</v>
      </c>
      <c r="B415" s="1">
        <v>40</v>
      </c>
      <c r="C415" s="1">
        <v>4.8084626196618805</v>
      </c>
      <c r="D415" s="1">
        <v>10</v>
      </c>
      <c r="E415" s="1">
        <v>120</v>
      </c>
      <c r="F415" s="1">
        <v>4.2829913384997811</v>
      </c>
      <c r="G415" s="1">
        <v>7.4007278310751463</v>
      </c>
      <c r="H415" s="1">
        <v>9.8099999999999987</v>
      </c>
    </row>
    <row r="416" spans="1:8" x14ac:dyDescent="0.35">
      <c r="A416" s="20">
        <v>415</v>
      </c>
      <c r="B416" s="1">
        <v>40</v>
      </c>
      <c r="C416" s="1">
        <v>0.93044230495488167</v>
      </c>
      <c r="D416" s="1">
        <v>10</v>
      </c>
      <c r="E416" s="1">
        <v>160</v>
      </c>
      <c r="F416" s="1">
        <v>6.3717819083440066</v>
      </c>
      <c r="G416" s="1">
        <v>7.4007278310751463</v>
      </c>
      <c r="H416" s="1">
        <v>9.8099999999999987</v>
      </c>
    </row>
    <row r="417" spans="1:8" x14ac:dyDescent="0.35">
      <c r="A417" s="20">
        <v>416</v>
      </c>
      <c r="B417" s="1">
        <v>40</v>
      </c>
      <c r="C417" s="1">
        <v>-3.3829423049548799</v>
      </c>
      <c r="D417" s="1">
        <v>10</v>
      </c>
      <c r="E417" s="1">
        <v>200</v>
      </c>
      <c r="F417" s="1">
        <v>5.4791449088061457</v>
      </c>
      <c r="G417" s="1">
        <v>7.4007278310751463</v>
      </c>
      <c r="H417" s="1">
        <v>9.8099999999999987</v>
      </c>
    </row>
    <row r="418" spans="1:8" x14ac:dyDescent="0.35">
      <c r="A418" s="20">
        <v>417</v>
      </c>
      <c r="B418" s="1">
        <v>40</v>
      </c>
      <c r="C418" s="1">
        <v>-6.1134106131604664</v>
      </c>
      <c r="D418" s="1">
        <v>10</v>
      </c>
      <c r="E418" s="1">
        <v>240</v>
      </c>
      <c r="F418" s="1">
        <v>2.022755112525171</v>
      </c>
      <c r="G418" s="1">
        <v>7.4007278310751463</v>
      </c>
      <c r="H418" s="1">
        <v>9.81</v>
      </c>
    </row>
    <row r="419" spans="1:8" x14ac:dyDescent="0.35">
      <c r="A419" s="20">
        <v>418</v>
      </c>
      <c r="B419" s="1">
        <v>40</v>
      </c>
      <c r="C419" s="1">
        <v>-5.9833461524774405</v>
      </c>
      <c r="D419" s="1">
        <v>10</v>
      </c>
      <c r="E419" s="1">
        <v>280</v>
      </c>
      <c r="F419" s="1">
        <v>-2.3801042813253268</v>
      </c>
      <c r="G419" s="1">
        <v>7.4007278310751463</v>
      </c>
      <c r="H419" s="1">
        <v>9.8099999999999987</v>
      </c>
    </row>
    <row r="420" spans="1:8" x14ac:dyDescent="0.35">
      <c r="A420" s="20">
        <v>419</v>
      </c>
      <c r="B420" s="1">
        <v>40</v>
      </c>
      <c r="C420" s="1">
        <v>-3.0536075295648555</v>
      </c>
      <c r="D420" s="1">
        <v>10</v>
      </c>
      <c r="E420" s="1">
        <v>320</v>
      </c>
      <c r="F420" s="1">
        <v>-5.6692864300310823</v>
      </c>
      <c r="G420" s="1">
        <v>7.4007278310751463</v>
      </c>
      <c r="H420" s="1">
        <v>9.81</v>
      </c>
    </row>
    <row r="421" spans="1:8" x14ac:dyDescent="0.35">
      <c r="A421" s="20">
        <v>420</v>
      </c>
      <c r="B421" s="1">
        <v>40</v>
      </c>
      <c r="C421" s="1">
        <v>1.3049479934985855</v>
      </c>
      <c r="D421" s="1">
        <v>10</v>
      </c>
      <c r="E421" s="1">
        <v>360</v>
      </c>
      <c r="F421" s="1">
        <v>-6.3057464510249508</v>
      </c>
      <c r="G421" s="1">
        <v>7.4007278310751463</v>
      </c>
      <c r="H421" s="1">
        <v>9.8099999999999987</v>
      </c>
    </row>
    <row r="422" spans="1:8" x14ac:dyDescent="0.35">
      <c r="A422" s="20">
        <v>421</v>
      </c>
      <c r="B422" s="1">
        <v>40</v>
      </c>
      <c r="C422" s="1">
        <v>2.5702458025502661</v>
      </c>
      <c r="D422" s="1">
        <v>20</v>
      </c>
      <c r="E422" s="1">
        <v>0</v>
      </c>
      <c r="F422" s="1">
        <v>-6.3057464510249508</v>
      </c>
      <c r="G422" s="1">
        <v>7.0616923049548808</v>
      </c>
      <c r="H422" s="1">
        <v>9.81</v>
      </c>
    </row>
    <row r="423" spans="1:8" x14ac:dyDescent="0.35">
      <c r="A423" s="20">
        <v>422</v>
      </c>
      <c r="B423" s="1">
        <v>40</v>
      </c>
      <c r="C423" s="1">
        <v>6.0221782030372148</v>
      </c>
      <c r="D423" s="1">
        <v>20</v>
      </c>
      <c r="E423" s="1">
        <v>40</v>
      </c>
      <c r="F423" s="1">
        <v>-3.1783598727967335</v>
      </c>
      <c r="G423" s="1">
        <v>7.0616923049548808</v>
      </c>
      <c r="H423" s="1">
        <v>9.81</v>
      </c>
    </row>
    <row r="424" spans="1:8" x14ac:dyDescent="0.35">
      <c r="A424" s="20">
        <v>423</v>
      </c>
      <c r="B424" s="1">
        <v>40</v>
      </c>
      <c r="C424" s="1">
        <v>6.6562664932675171</v>
      </c>
      <c r="D424" s="1">
        <v>20</v>
      </c>
      <c r="E424" s="1">
        <v>80</v>
      </c>
      <c r="F424" s="1">
        <v>1.4362166134483907</v>
      </c>
      <c r="G424" s="1">
        <v>7.0616923049548808</v>
      </c>
      <c r="H424" s="1">
        <v>9.81</v>
      </c>
    </row>
    <row r="425" spans="1:8" x14ac:dyDescent="0.35">
      <c r="A425" s="20">
        <v>424</v>
      </c>
      <c r="B425" s="1">
        <v>40</v>
      </c>
      <c r="C425" s="1">
        <v>4.1758137151360417</v>
      </c>
      <c r="D425" s="1">
        <v>20</v>
      </c>
      <c r="E425" s="1">
        <v>120</v>
      </c>
      <c r="F425" s="1">
        <v>5.3787713844913272</v>
      </c>
      <c r="G425" s="1">
        <v>7.0616923049548808</v>
      </c>
      <c r="H425" s="1">
        <v>9.81</v>
      </c>
    </row>
    <row r="426" spans="1:8" x14ac:dyDescent="0.35">
      <c r="A426" s="20">
        <v>425</v>
      </c>
      <c r="B426" s="1">
        <v>40</v>
      </c>
      <c r="C426" s="1">
        <v>-0.25854870930755858</v>
      </c>
      <c r="D426" s="1">
        <v>20</v>
      </c>
      <c r="E426" s="1">
        <v>160</v>
      </c>
      <c r="F426" s="1">
        <v>6.8045392463455174</v>
      </c>
      <c r="G426" s="1">
        <v>7.0616923049548808</v>
      </c>
      <c r="H426" s="1">
        <v>9.81</v>
      </c>
    </row>
    <row r="427" spans="1:8" x14ac:dyDescent="0.35">
      <c r="A427" s="20">
        <v>426</v>
      </c>
      <c r="B427" s="1">
        <v>40</v>
      </c>
      <c r="C427" s="1">
        <v>-4.5719333192173206</v>
      </c>
      <c r="D427" s="1">
        <v>20</v>
      </c>
      <c r="E427" s="1">
        <v>200</v>
      </c>
      <c r="F427" s="1">
        <v>5.0463875708046357</v>
      </c>
      <c r="G427" s="1">
        <v>7.0616923049548808</v>
      </c>
      <c r="H427" s="1">
        <v>9.81</v>
      </c>
    </row>
    <row r="428" spans="1:8" x14ac:dyDescent="0.35">
      <c r="A428" s="20">
        <v>427</v>
      </c>
      <c r="B428" s="1">
        <v>40</v>
      </c>
      <c r="C428" s="1">
        <v>-6.7460595176863061</v>
      </c>
      <c r="D428" s="1">
        <v>20</v>
      </c>
      <c r="E428" s="1">
        <v>240</v>
      </c>
      <c r="F428" s="1">
        <v>0.9269750665336256</v>
      </c>
      <c r="G428" s="1">
        <v>7.0616923049548808</v>
      </c>
      <c r="H428" s="1">
        <v>9.81</v>
      </c>
    </row>
    <row r="429" spans="1:8" x14ac:dyDescent="0.35">
      <c r="A429" s="20">
        <v>428</v>
      </c>
      <c r="B429" s="1">
        <v>40</v>
      </c>
      <c r="C429" s="1">
        <v>-5.7636294937296579</v>
      </c>
      <c r="D429" s="1">
        <v>20</v>
      </c>
      <c r="E429" s="1">
        <v>280</v>
      </c>
      <c r="F429" s="1">
        <v>-3.6261793735487808</v>
      </c>
      <c r="G429" s="1">
        <v>7.0616923049548808</v>
      </c>
      <c r="H429" s="1">
        <v>9.81</v>
      </c>
    </row>
    <row r="430" spans="1:8" x14ac:dyDescent="0.35">
      <c r="A430" s="20">
        <v>429</v>
      </c>
      <c r="B430" s="1">
        <v>40</v>
      </c>
      <c r="C430" s="1">
        <v>-2.0843331740501991</v>
      </c>
      <c r="D430" s="1">
        <v>20</v>
      </c>
      <c r="E430" s="1">
        <v>320</v>
      </c>
      <c r="F430" s="1">
        <v>-6.4826041842530264</v>
      </c>
      <c r="G430" s="1">
        <v>7.0616923049548808</v>
      </c>
      <c r="H430" s="1">
        <v>9.81</v>
      </c>
    </row>
    <row r="431" spans="1:8" x14ac:dyDescent="0.35">
      <c r="A431" s="20">
        <v>430</v>
      </c>
      <c r="B431" s="1">
        <v>40</v>
      </c>
      <c r="C431" s="1">
        <v>2.5702458025502652</v>
      </c>
      <c r="D431" s="1">
        <v>20</v>
      </c>
      <c r="E431" s="1">
        <v>360</v>
      </c>
      <c r="F431" s="1">
        <v>-6.3057464510249517</v>
      </c>
      <c r="G431" s="1">
        <v>7.0616923049548808</v>
      </c>
      <c r="H431" s="1">
        <v>9.81</v>
      </c>
    </row>
    <row r="432" spans="1:8" x14ac:dyDescent="0.35">
      <c r="A432" s="20">
        <v>431</v>
      </c>
      <c r="B432" s="1">
        <v>40</v>
      </c>
      <c r="C432" s="1">
        <v>3.7574479934985869</v>
      </c>
      <c r="D432" s="1">
        <v>30</v>
      </c>
      <c r="E432" s="1">
        <v>0</v>
      </c>
      <c r="F432" s="1">
        <v>-6.3057464510249508</v>
      </c>
      <c r="G432" s="1">
        <v>6.5080908315372863</v>
      </c>
      <c r="H432" s="1">
        <v>9.81</v>
      </c>
    </row>
    <row r="433" spans="1:8" x14ac:dyDescent="0.35">
      <c r="A433" s="20">
        <v>432</v>
      </c>
      <c r="B433" s="1">
        <v>40</v>
      </c>
      <c r="C433" s="1">
        <v>6.9316278442718522</v>
      </c>
      <c r="D433" s="1">
        <v>30</v>
      </c>
      <c r="E433" s="1">
        <v>40</v>
      </c>
      <c r="F433" s="1">
        <v>-2.4152410142624401</v>
      </c>
      <c r="G433" s="1">
        <v>6.5080908315372863</v>
      </c>
      <c r="H433" s="1">
        <v>9.81</v>
      </c>
    </row>
    <row r="434" spans="1:8" x14ac:dyDescent="0.35">
      <c r="A434" s="20">
        <v>433</v>
      </c>
      <c r="B434" s="1">
        <v>40</v>
      </c>
      <c r="C434" s="1">
        <v>6.8624219902478805</v>
      </c>
      <c r="D434" s="1">
        <v>30</v>
      </c>
      <c r="E434" s="1">
        <v>80</v>
      </c>
      <c r="F434" s="1">
        <v>2.6053825354873763</v>
      </c>
      <c r="G434" s="1">
        <v>6.5080908315372863</v>
      </c>
      <c r="H434" s="1">
        <v>9.81</v>
      </c>
    </row>
    <row r="435" spans="1:8" x14ac:dyDescent="0.35">
      <c r="A435" s="20">
        <v>434</v>
      </c>
      <c r="B435" s="1">
        <v>40</v>
      </c>
      <c r="C435" s="1">
        <v>3.5822126196618815</v>
      </c>
      <c r="D435" s="1">
        <v>30</v>
      </c>
      <c r="E435" s="1">
        <v>120</v>
      </c>
      <c r="F435" s="1">
        <v>6.4069186412811163</v>
      </c>
      <c r="G435" s="1">
        <v>6.5080908315372863</v>
      </c>
      <c r="H435" s="1">
        <v>9.81</v>
      </c>
    </row>
    <row r="436" spans="1:8" x14ac:dyDescent="0.35">
      <c r="A436" s="20">
        <v>435</v>
      </c>
      <c r="B436" s="1">
        <v>40</v>
      </c>
      <c r="C436" s="1">
        <v>-1.3741538475225583</v>
      </c>
      <c r="D436" s="1">
        <v>30</v>
      </c>
      <c r="E436" s="1">
        <v>160</v>
      </c>
      <c r="F436" s="1">
        <v>7.2105863098502097</v>
      </c>
      <c r="G436" s="1">
        <v>6.5080908315372863</v>
      </c>
      <c r="H436" s="1">
        <v>9.81</v>
      </c>
    </row>
    <row r="437" spans="1:8" x14ac:dyDescent="0.35">
      <c r="A437" s="20">
        <v>436</v>
      </c>
      <c r="B437" s="1">
        <v>40</v>
      </c>
      <c r="C437" s="1">
        <v>-5.6875384574323204</v>
      </c>
      <c r="D437" s="1">
        <v>30</v>
      </c>
      <c r="E437" s="1">
        <v>200</v>
      </c>
      <c r="F437" s="1">
        <v>4.6403405072999435</v>
      </c>
      <c r="G437" s="1">
        <v>6.5080908315372863</v>
      </c>
      <c r="H437" s="1">
        <v>9.81</v>
      </c>
    </row>
    <row r="438" spans="1:8" x14ac:dyDescent="0.35">
      <c r="A438" s="20">
        <v>437</v>
      </c>
      <c r="B438" s="1">
        <v>40</v>
      </c>
      <c r="C438" s="1">
        <v>-7.3396606131604667</v>
      </c>
      <c r="D438" s="1">
        <v>30</v>
      </c>
      <c r="E438" s="1">
        <v>240</v>
      </c>
      <c r="F438" s="1">
        <v>-0.10117219025616397</v>
      </c>
      <c r="G438" s="1">
        <v>6.5080908315372863</v>
      </c>
      <c r="H438" s="1">
        <v>9.81</v>
      </c>
    </row>
    <row r="439" spans="1:8" x14ac:dyDescent="0.35">
      <c r="A439" s="20">
        <v>438</v>
      </c>
      <c r="B439" s="1">
        <v>40</v>
      </c>
      <c r="C439" s="1">
        <v>-5.5574739967492945</v>
      </c>
      <c r="D439" s="1">
        <v>30</v>
      </c>
      <c r="E439" s="1">
        <v>280</v>
      </c>
      <c r="F439" s="1">
        <v>-4.7953452955877669</v>
      </c>
      <c r="G439" s="1">
        <v>6.5080908315372863</v>
      </c>
      <c r="H439" s="1">
        <v>9.81</v>
      </c>
    </row>
    <row r="440" spans="1:8" x14ac:dyDescent="0.35">
      <c r="A440" s="20">
        <v>439</v>
      </c>
      <c r="B440" s="1">
        <v>40</v>
      </c>
      <c r="C440" s="1">
        <v>-1.1748835328155629</v>
      </c>
      <c r="D440" s="1">
        <v>30</v>
      </c>
      <c r="E440" s="1">
        <v>320</v>
      </c>
      <c r="F440" s="1">
        <v>-7.2457230427873194</v>
      </c>
      <c r="G440" s="1">
        <v>6.5080908315372863</v>
      </c>
      <c r="H440" s="1">
        <v>9.81</v>
      </c>
    </row>
    <row r="441" spans="1:8" x14ac:dyDescent="0.35">
      <c r="A441" s="20">
        <v>440</v>
      </c>
      <c r="B441" s="1">
        <v>40</v>
      </c>
      <c r="C441" s="1">
        <v>3.7574479934985852</v>
      </c>
      <c r="D441" s="1">
        <v>30</v>
      </c>
      <c r="E441" s="1">
        <v>360</v>
      </c>
      <c r="F441" s="1">
        <v>-6.3057464510249517</v>
      </c>
      <c r="G441" s="1">
        <v>6.5080908315372863</v>
      </c>
      <c r="H441" s="1">
        <v>9.81</v>
      </c>
    </row>
    <row r="442" spans="1:8" x14ac:dyDescent="0.35">
      <c r="A442" s="20">
        <v>441</v>
      </c>
      <c r="B442" s="1">
        <v>40</v>
      </c>
      <c r="C442" s="1">
        <v>4.8304820285248802</v>
      </c>
      <c r="D442" s="1">
        <v>40</v>
      </c>
      <c r="E442" s="1">
        <v>0</v>
      </c>
      <c r="F442" s="1">
        <v>-6.3057464510249508</v>
      </c>
      <c r="G442" s="1">
        <v>5.7567443114562931</v>
      </c>
      <c r="H442" s="1">
        <v>9.81</v>
      </c>
    </row>
    <row r="443" spans="1:8" x14ac:dyDescent="0.35">
      <c r="A443" s="20">
        <v>442</v>
      </c>
      <c r="B443" s="1">
        <v>40</v>
      </c>
      <c r="C443" s="1">
        <v>7.7536196040812788</v>
      </c>
      <c r="D443" s="1">
        <v>40</v>
      </c>
      <c r="E443" s="1">
        <v>40</v>
      </c>
      <c r="F443" s="1">
        <v>-1.7255080317755871</v>
      </c>
      <c r="G443" s="1">
        <v>5.7567443114562931</v>
      </c>
      <c r="H443" s="1">
        <v>9.8099999999999987</v>
      </c>
    </row>
    <row r="444" spans="1:8" x14ac:dyDescent="0.35">
      <c r="A444" s="20">
        <v>443</v>
      </c>
      <c r="B444" s="1">
        <v>40</v>
      </c>
      <c r="C444" s="1">
        <v>7.0487523950047901</v>
      </c>
      <c r="D444" s="1">
        <v>40</v>
      </c>
      <c r="E444" s="1">
        <v>80</v>
      </c>
      <c r="F444" s="1">
        <v>3.6621147724272434</v>
      </c>
      <c r="G444" s="1">
        <v>5.7567443114562931</v>
      </c>
      <c r="H444" s="1">
        <v>9.81</v>
      </c>
    </row>
    <row r="445" spans="1:8" x14ac:dyDescent="0.35">
      <c r="A445" s="20">
        <v>444</v>
      </c>
      <c r="B445" s="1">
        <v>40</v>
      </c>
      <c r="C445" s="1">
        <v>3.0456956021487351</v>
      </c>
      <c r="D445" s="1">
        <v>40</v>
      </c>
      <c r="E445" s="1">
        <v>120</v>
      </c>
      <c r="F445" s="1">
        <v>7.3361933747392083</v>
      </c>
      <c r="G445" s="1">
        <v>5.7567443114562931</v>
      </c>
      <c r="H445" s="1">
        <v>9.81</v>
      </c>
    </row>
    <row r="446" spans="1:8" x14ac:dyDescent="0.35">
      <c r="A446" s="20">
        <v>445</v>
      </c>
      <c r="B446" s="1">
        <v>40</v>
      </c>
      <c r="C446" s="1">
        <v>-2.3824760120888944</v>
      </c>
      <c r="D446" s="1">
        <v>40</v>
      </c>
      <c r="E446" s="1">
        <v>160</v>
      </c>
      <c r="F446" s="1">
        <v>7.5775855643032237</v>
      </c>
      <c r="G446" s="1">
        <v>5.7567443114562931</v>
      </c>
      <c r="H446" s="1">
        <v>9.81</v>
      </c>
    </row>
    <row r="447" spans="1:8" x14ac:dyDescent="0.35">
      <c r="A447" s="20">
        <v>446</v>
      </c>
      <c r="B447" s="1">
        <v>40</v>
      </c>
      <c r="C447" s="1">
        <v>-6.6958606219986558</v>
      </c>
      <c r="D447" s="1">
        <v>40</v>
      </c>
      <c r="E447" s="1">
        <v>200</v>
      </c>
      <c r="F447" s="1">
        <v>4.2733412528469303</v>
      </c>
      <c r="G447" s="1">
        <v>5.7567443114562931</v>
      </c>
      <c r="H447" s="1">
        <v>9.81</v>
      </c>
    </row>
    <row r="448" spans="1:8" x14ac:dyDescent="0.35">
      <c r="A448" s="20">
        <v>447</v>
      </c>
      <c r="B448" s="1">
        <v>40</v>
      </c>
      <c r="C448" s="1">
        <v>-7.876177630673614</v>
      </c>
      <c r="D448" s="1">
        <v>40</v>
      </c>
      <c r="E448" s="1">
        <v>240</v>
      </c>
      <c r="F448" s="1">
        <v>-1.0304469237142544</v>
      </c>
      <c r="G448" s="1">
        <v>5.7567443114562931</v>
      </c>
      <c r="H448" s="1">
        <v>9.81</v>
      </c>
    </row>
    <row r="449" spans="1:8" x14ac:dyDescent="0.35">
      <c r="A449" s="20">
        <v>448</v>
      </c>
      <c r="B449" s="1">
        <v>40</v>
      </c>
      <c r="C449" s="1">
        <v>-5.3711435919923858</v>
      </c>
      <c r="D449" s="1">
        <v>40</v>
      </c>
      <c r="E449" s="1">
        <v>280</v>
      </c>
      <c r="F449" s="1">
        <v>-5.852077532527634</v>
      </c>
      <c r="G449" s="1">
        <v>5.7567443114562931</v>
      </c>
      <c r="H449" s="1">
        <v>9.81</v>
      </c>
    </row>
    <row r="450" spans="1:8" x14ac:dyDescent="0.35">
      <c r="A450" s="20">
        <v>449</v>
      </c>
      <c r="B450" s="1">
        <v>40</v>
      </c>
      <c r="C450" s="1">
        <v>-0.352891773006136</v>
      </c>
      <c r="D450" s="1">
        <v>40</v>
      </c>
      <c r="E450" s="1">
        <v>320</v>
      </c>
      <c r="F450" s="1">
        <v>-7.9354560252741733</v>
      </c>
      <c r="G450" s="1">
        <v>5.7567443114562931</v>
      </c>
      <c r="H450" s="1">
        <v>9.81</v>
      </c>
    </row>
    <row r="451" spans="1:8" x14ac:dyDescent="0.35">
      <c r="A451" s="20">
        <v>450</v>
      </c>
      <c r="B451" s="1">
        <v>40</v>
      </c>
      <c r="C451" s="1">
        <v>4.8304820285248784</v>
      </c>
      <c r="D451" s="1">
        <v>40</v>
      </c>
      <c r="E451" s="1">
        <v>360</v>
      </c>
      <c r="F451" s="1">
        <v>-6.3057464510249517</v>
      </c>
      <c r="G451" s="1">
        <v>5.7567443114562931</v>
      </c>
      <c r="H451" s="1">
        <v>9.81</v>
      </c>
    </row>
    <row r="452" spans="1:8" x14ac:dyDescent="0.35">
      <c r="A452" s="20">
        <v>451</v>
      </c>
      <c r="B452" s="1">
        <v>40</v>
      </c>
      <c r="C452" s="1">
        <v>5.7567443114562931</v>
      </c>
      <c r="D452" s="1">
        <v>50</v>
      </c>
      <c r="E452" s="1">
        <v>0</v>
      </c>
      <c r="F452" s="1">
        <v>-6.3057464510249508</v>
      </c>
      <c r="G452" s="1">
        <v>4.8304820285248811</v>
      </c>
      <c r="H452" s="1">
        <v>9.81</v>
      </c>
    </row>
    <row r="453" spans="1:8" x14ac:dyDescent="0.35">
      <c r="A453" s="20">
        <v>452</v>
      </c>
      <c r="B453" s="1">
        <v>40</v>
      </c>
      <c r="C453" s="1">
        <v>8.4631776787915864</v>
      </c>
      <c r="D453" s="1">
        <v>50</v>
      </c>
      <c r="E453" s="1">
        <v>40</v>
      </c>
      <c r="F453" s="1">
        <v>-1.130118112987307</v>
      </c>
      <c r="G453" s="1">
        <v>4.8304820285248811</v>
      </c>
      <c r="H453" s="1">
        <v>9.81</v>
      </c>
    </row>
    <row r="454" spans="1:8" x14ac:dyDescent="0.35">
      <c r="A454" s="20">
        <v>453</v>
      </c>
      <c r="B454" s="1">
        <v>40</v>
      </c>
      <c r="C454" s="1">
        <v>7.2095961524774408</v>
      </c>
      <c r="D454" s="1">
        <v>50</v>
      </c>
      <c r="E454" s="1">
        <v>80</v>
      </c>
      <c r="F454" s="1">
        <v>4.5743050499808859</v>
      </c>
      <c r="G454" s="1">
        <v>4.8304820285248811</v>
      </c>
      <c r="H454" s="1">
        <v>9.81</v>
      </c>
    </row>
    <row r="455" spans="1:8" x14ac:dyDescent="0.35">
      <c r="A455" s="20">
        <v>454</v>
      </c>
      <c r="B455" s="1">
        <v>40</v>
      </c>
      <c r="C455" s="1">
        <v>2.5825644606830287</v>
      </c>
      <c r="D455" s="1">
        <v>50</v>
      </c>
      <c r="E455" s="1">
        <v>120</v>
      </c>
      <c r="F455" s="1">
        <v>8.1383600423251803</v>
      </c>
      <c r="G455" s="1">
        <v>4.8304820285248811</v>
      </c>
      <c r="H455" s="1">
        <v>9.81</v>
      </c>
    </row>
    <row r="456" spans="1:8" x14ac:dyDescent="0.35">
      <c r="A456" s="20">
        <v>455</v>
      </c>
      <c r="B456" s="1">
        <v>40</v>
      </c>
      <c r="C456" s="1">
        <v>-3.2528778442718518</v>
      </c>
      <c r="D456" s="1">
        <v>50</v>
      </c>
      <c r="E456" s="1">
        <v>160</v>
      </c>
      <c r="F456" s="1">
        <v>7.8943859230685867</v>
      </c>
      <c r="G456" s="1">
        <v>4.8304820285248811</v>
      </c>
      <c r="H456" s="1">
        <v>9.81</v>
      </c>
    </row>
    <row r="457" spans="1:8" x14ac:dyDescent="0.35">
      <c r="A457" s="20">
        <v>456</v>
      </c>
      <c r="B457" s="1">
        <v>40</v>
      </c>
      <c r="C457" s="1">
        <v>-7.5662624541816141</v>
      </c>
      <c r="D457" s="1">
        <v>50</v>
      </c>
      <c r="E457" s="1">
        <v>200</v>
      </c>
      <c r="F457" s="1">
        <v>3.9565408940815674</v>
      </c>
      <c r="G457" s="1">
        <v>4.8304820285248811</v>
      </c>
      <c r="H457" s="1">
        <v>9.81</v>
      </c>
    </row>
    <row r="458" spans="1:8" x14ac:dyDescent="0.35">
      <c r="A458" s="20">
        <v>457</v>
      </c>
      <c r="B458" s="1">
        <v>40</v>
      </c>
      <c r="C458" s="1">
        <v>-8.3393087721393222</v>
      </c>
      <c r="D458" s="1">
        <v>50</v>
      </c>
      <c r="E458" s="1">
        <v>240</v>
      </c>
      <c r="F458" s="1">
        <v>-1.8326135913002279</v>
      </c>
      <c r="G458" s="1">
        <v>4.8304820285248811</v>
      </c>
      <c r="H458" s="1">
        <v>9.81</v>
      </c>
    </row>
    <row r="459" spans="1:8" x14ac:dyDescent="0.35">
      <c r="A459" s="20">
        <v>458</v>
      </c>
      <c r="B459" s="1">
        <v>40</v>
      </c>
      <c r="C459" s="1">
        <v>-5.210299834519736</v>
      </c>
      <c r="D459" s="1">
        <v>50</v>
      </c>
      <c r="E459" s="1">
        <v>280</v>
      </c>
      <c r="F459" s="1">
        <v>-6.764267810081277</v>
      </c>
      <c r="G459" s="1">
        <v>4.8304820285248811</v>
      </c>
      <c r="H459" s="1">
        <v>9.81</v>
      </c>
    </row>
    <row r="460" spans="1:8" x14ac:dyDescent="0.35">
      <c r="A460" s="20">
        <v>459</v>
      </c>
      <c r="B460" s="1">
        <v>40</v>
      </c>
      <c r="C460" s="1">
        <v>0.35666630170417096</v>
      </c>
      <c r="D460" s="1">
        <v>50</v>
      </c>
      <c r="E460" s="1">
        <v>320</v>
      </c>
      <c r="F460" s="1">
        <v>-8.5308459440624542</v>
      </c>
      <c r="G460" s="1">
        <v>4.8304820285248811</v>
      </c>
      <c r="H460" s="1">
        <v>9.81</v>
      </c>
    </row>
    <row r="461" spans="1:8" x14ac:dyDescent="0.35">
      <c r="A461" s="20">
        <v>460</v>
      </c>
      <c r="B461" s="1">
        <v>40</v>
      </c>
      <c r="C461" s="1">
        <v>5.7567443114562913</v>
      </c>
      <c r="D461" s="1">
        <v>50</v>
      </c>
      <c r="E461" s="1">
        <v>360</v>
      </c>
      <c r="F461" s="1">
        <v>-6.3057464510249517</v>
      </c>
      <c r="G461" s="1">
        <v>4.8304820285248811</v>
      </c>
      <c r="H461" s="1">
        <v>9.81</v>
      </c>
    </row>
    <row r="462" spans="1:8" x14ac:dyDescent="0.35">
      <c r="A462" s="20">
        <v>461</v>
      </c>
      <c r="B462" s="1">
        <v>40</v>
      </c>
      <c r="C462" s="1">
        <v>6.5080908315372863</v>
      </c>
      <c r="D462" s="1">
        <v>60</v>
      </c>
      <c r="E462" s="1">
        <v>0</v>
      </c>
      <c r="F462" s="1">
        <v>-6.3057464510249508</v>
      </c>
      <c r="G462" s="1">
        <v>3.7574479934985883</v>
      </c>
      <c r="H462" s="1">
        <v>9.81</v>
      </c>
    </row>
    <row r="463" spans="1:8" x14ac:dyDescent="0.35">
      <c r="A463" s="20">
        <v>462</v>
      </c>
      <c r="B463" s="1">
        <v>40</v>
      </c>
      <c r="C463" s="1">
        <v>9.0387425053564137</v>
      </c>
      <c r="D463" s="1">
        <v>60</v>
      </c>
      <c r="E463" s="1">
        <v>40</v>
      </c>
      <c r="F463" s="1">
        <v>-0.64716187929814684</v>
      </c>
      <c r="G463" s="1">
        <v>3.7574479934985883</v>
      </c>
      <c r="H463" s="1">
        <v>9.81</v>
      </c>
    </row>
    <row r="464" spans="1:8" x14ac:dyDescent="0.35">
      <c r="A464" s="20">
        <v>463</v>
      </c>
      <c r="B464" s="1">
        <v>40</v>
      </c>
      <c r="C464" s="1">
        <v>7.3400661064858941</v>
      </c>
      <c r="D464" s="1">
        <v>60</v>
      </c>
      <c r="E464" s="1">
        <v>80</v>
      </c>
      <c r="F464" s="1">
        <v>5.3142369281553901</v>
      </c>
      <c r="G464" s="1">
        <v>3.7574479934985883</v>
      </c>
      <c r="H464" s="1">
        <v>9.81</v>
      </c>
    </row>
    <row r="465" spans="1:8" x14ac:dyDescent="0.35">
      <c r="A465" s="20">
        <v>464</v>
      </c>
      <c r="B465" s="1">
        <v>40</v>
      </c>
      <c r="C465" s="1">
        <v>2.206891200642533</v>
      </c>
      <c r="D465" s="1">
        <v>60</v>
      </c>
      <c r="E465" s="1">
        <v>120</v>
      </c>
      <c r="F465" s="1">
        <v>8.7890452157603551</v>
      </c>
      <c r="G465" s="1">
        <v>3.7574479934985883</v>
      </c>
      <c r="H465" s="1">
        <v>9.81</v>
      </c>
    </row>
    <row r="466" spans="1:8" x14ac:dyDescent="0.35">
      <c r="A466" s="20">
        <v>465</v>
      </c>
      <c r="B466" s="1">
        <v>40</v>
      </c>
      <c r="C466" s="1">
        <v>-3.9589126248451314</v>
      </c>
      <c r="D466" s="1">
        <v>60</v>
      </c>
      <c r="E466" s="1">
        <v>160</v>
      </c>
      <c r="F466" s="1">
        <v>8.1513615675539306</v>
      </c>
      <c r="G466" s="1">
        <v>3.7574479934985883</v>
      </c>
      <c r="H466" s="1">
        <v>9.81</v>
      </c>
    </row>
    <row r="467" spans="1:8" x14ac:dyDescent="0.35">
      <c r="A467" s="20">
        <v>466</v>
      </c>
      <c r="B467" s="1">
        <v>40</v>
      </c>
      <c r="C467" s="1">
        <v>-8.2722972347548946</v>
      </c>
      <c r="D467" s="1">
        <v>60</v>
      </c>
      <c r="E467" s="1">
        <v>200</v>
      </c>
      <c r="F467" s="1">
        <v>3.6995652495962239</v>
      </c>
      <c r="G467" s="1">
        <v>3.7574479934985883</v>
      </c>
      <c r="H467" s="1">
        <v>9.81</v>
      </c>
    </row>
    <row r="468" spans="1:8" x14ac:dyDescent="0.35">
      <c r="A468" s="20">
        <v>467</v>
      </c>
      <c r="B468" s="1">
        <v>40</v>
      </c>
      <c r="C468" s="1">
        <v>-8.714982032179817</v>
      </c>
      <c r="D468" s="1">
        <v>60</v>
      </c>
      <c r="E468" s="1">
        <v>240</v>
      </c>
      <c r="F468" s="1">
        <v>-2.4832987647354012</v>
      </c>
      <c r="G468" s="1">
        <v>3.7574479934985883</v>
      </c>
      <c r="H468" s="1">
        <v>9.81</v>
      </c>
    </row>
    <row r="469" spans="1:8" x14ac:dyDescent="0.35">
      <c r="A469" s="20">
        <v>468</v>
      </c>
      <c r="B469" s="1">
        <v>40</v>
      </c>
      <c r="C469" s="1">
        <v>-5.0798298805112818</v>
      </c>
      <c r="D469" s="1">
        <v>60</v>
      </c>
      <c r="E469" s="1">
        <v>280</v>
      </c>
      <c r="F469" s="1">
        <v>-7.5041996882557811</v>
      </c>
      <c r="G469" s="1">
        <v>3.7574479934985883</v>
      </c>
      <c r="H469" s="1">
        <v>9.81</v>
      </c>
    </row>
    <row r="470" spans="1:8" x14ac:dyDescent="0.35">
      <c r="A470" s="20">
        <v>469</v>
      </c>
      <c r="B470" s="1">
        <v>40</v>
      </c>
      <c r="C470" s="1">
        <v>0.9322311282689969</v>
      </c>
      <c r="D470" s="1">
        <v>60</v>
      </c>
      <c r="E470" s="1">
        <v>320</v>
      </c>
      <c r="F470" s="1">
        <v>-9.0138021777516144</v>
      </c>
      <c r="G470" s="1">
        <v>3.7574479934985883</v>
      </c>
      <c r="H470" s="1">
        <v>9.81</v>
      </c>
    </row>
    <row r="471" spans="1:8" x14ac:dyDescent="0.35">
      <c r="A471" s="20">
        <v>470</v>
      </c>
      <c r="B471" s="1">
        <v>40</v>
      </c>
      <c r="C471" s="1">
        <v>6.5080908315372836</v>
      </c>
      <c r="D471" s="1">
        <v>60</v>
      </c>
      <c r="E471" s="1">
        <v>360</v>
      </c>
      <c r="F471" s="1">
        <v>-6.3057464510249517</v>
      </c>
      <c r="G471" s="1">
        <v>3.7574479934985883</v>
      </c>
      <c r="H471" s="1">
        <v>9.81</v>
      </c>
    </row>
    <row r="472" spans="1:8" x14ac:dyDescent="0.35">
      <c r="A472" s="20">
        <v>471</v>
      </c>
      <c r="B472" s="1">
        <v>40</v>
      </c>
      <c r="C472" s="1">
        <v>7.0616923049548799</v>
      </c>
      <c r="D472" s="1">
        <v>70</v>
      </c>
      <c r="E472" s="1">
        <v>0</v>
      </c>
      <c r="F472" s="1">
        <v>-6.3057464510249508</v>
      </c>
      <c r="G472" s="1">
        <v>2.570245802550267</v>
      </c>
      <c r="H472" s="1">
        <v>9.8099999999999987</v>
      </c>
    </row>
    <row r="473" spans="1:8" x14ac:dyDescent="0.35">
      <c r="A473" s="20">
        <v>472</v>
      </c>
      <c r="B473" s="1">
        <v>40</v>
      </c>
      <c r="C473" s="1">
        <v>9.4628258377704384</v>
      </c>
      <c r="D473" s="1">
        <v>70</v>
      </c>
      <c r="E473" s="1">
        <v>40</v>
      </c>
      <c r="F473" s="1">
        <v>-0.29131371148110435</v>
      </c>
      <c r="G473" s="1">
        <v>2.570245802550267</v>
      </c>
      <c r="H473" s="1">
        <v>9.8099999999999987</v>
      </c>
    </row>
    <row r="474" spans="1:8" x14ac:dyDescent="0.35">
      <c r="A474" s="20">
        <v>473</v>
      </c>
      <c r="B474" s="1">
        <v>40</v>
      </c>
      <c r="C474" s="1">
        <v>7.4361979934985873</v>
      </c>
      <c r="D474" s="1">
        <v>70</v>
      </c>
      <c r="E474" s="1">
        <v>80</v>
      </c>
      <c r="F474" s="1">
        <v>5.859427951256019</v>
      </c>
      <c r="G474" s="1">
        <v>2.570245802550267</v>
      </c>
      <c r="H474" s="1">
        <v>9.8099999999999987</v>
      </c>
    </row>
    <row r="475" spans="1:8" x14ac:dyDescent="0.35">
      <c r="A475" s="20">
        <v>474</v>
      </c>
      <c r="B475" s="1">
        <v>40</v>
      </c>
      <c r="C475" s="1">
        <v>1.9300904639337357</v>
      </c>
      <c r="D475" s="1">
        <v>70</v>
      </c>
      <c r="E475" s="1">
        <v>120</v>
      </c>
      <c r="F475" s="1">
        <v>9.2684781553124882</v>
      </c>
      <c r="G475" s="1">
        <v>2.570245802550267</v>
      </c>
      <c r="H475" s="1">
        <v>9.81</v>
      </c>
    </row>
    <row r="476" spans="1:8" x14ac:dyDescent="0.35">
      <c r="A476" s="20">
        <v>475</v>
      </c>
      <c r="B476" s="1">
        <v>40</v>
      </c>
      <c r="C476" s="1">
        <v>-4.4791278442718516</v>
      </c>
      <c r="D476" s="1">
        <v>70</v>
      </c>
      <c r="E476" s="1">
        <v>160</v>
      </c>
      <c r="F476" s="1">
        <v>8.3407044228375185</v>
      </c>
      <c r="G476" s="1">
        <v>2.570245802550267</v>
      </c>
      <c r="H476" s="1">
        <v>9.81</v>
      </c>
    </row>
    <row r="477" spans="1:8" x14ac:dyDescent="0.35">
      <c r="A477" s="20">
        <v>476</v>
      </c>
      <c r="B477" s="1">
        <v>40</v>
      </c>
      <c r="C477" s="1">
        <v>-8.7925124541816135</v>
      </c>
      <c r="D477" s="1">
        <v>70</v>
      </c>
      <c r="E477" s="1">
        <v>200</v>
      </c>
      <c r="F477" s="1">
        <v>3.5102223943126369</v>
      </c>
      <c r="G477" s="1">
        <v>2.570245802550267</v>
      </c>
      <c r="H477" s="1">
        <v>9.81</v>
      </c>
    </row>
    <row r="478" spans="1:8" x14ac:dyDescent="0.35">
      <c r="A478" s="20">
        <v>477</v>
      </c>
      <c r="B478" s="1">
        <v>40</v>
      </c>
      <c r="C478" s="1">
        <v>-8.9917827688886156</v>
      </c>
      <c r="D478" s="1">
        <v>70</v>
      </c>
      <c r="E478" s="1">
        <v>240</v>
      </c>
      <c r="F478" s="1">
        <v>-2.9627317042875343</v>
      </c>
      <c r="G478" s="1">
        <v>2.570245802550267</v>
      </c>
      <c r="H478" s="1">
        <v>9.81</v>
      </c>
    </row>
    <row r="479" spans="1:8" x14ac:dyDescent="0.35">
      <c r="A479" s="20">
        <v>478</v>
      </c>
      <c r="B479" s="1">
        <v>40</v>
      </c>
      <c r="C479" s="1">
        <v>-4.9836979934985903</v>
      </c>
      <c r="D479" s="1">
        <v>70</v>
      </c>
      <c r="E479" s="1">
        <v>280</v>
      </c>
      <c r="F479" s="1">
        <v>-8.0493907113564109</v>
      </c>
      <c r="G479" s="1">
        <v>2.570245802550267</v>
      </c>
      <c r="H479" s="1">
        <v>9.81</v>
      </c>
    </row>
    <row r="480" spans="1:8" x14ac:dyDescent="0.35">
      <c r="A480" s="20">
        <v>479</v>
      </c>
      <c r="B480" s="1">
        <v>40</v>
      </c>
      <c r="C480" s="1">
        <v>1.3563144606830237</v>
      </c>
      <c r="D480" s="1">
        <v>70</v>
      </c>
      <c r="E480" s="1">
        <v>320</v>
      </c>
      <c r="F480" s="1">
        <v>-9.3696503455686564</v>
      </c>
      <c r="G480" s="1">
        <v>2.570245802550267</v>
      </c>
      <c r="H480" s="1">
        <v>9.8099999999999987</v>
      </c>
    </row>
    <row r="481" spans="1:8" x14ac:dyDescent="0.35">
      <c r="A481" s="20">
        <v>480</v>
      </c>
      <c r="B481" s="1">
        <v>40</v>
      </c>
      <c r="C481" s="1">
        <v>7.061692304954879</v>
      </c>
      <c r="D481" s="1">
        <v>70</v>
      </c>
      <c r="E481" s="1">
        <v>360</v>
      </c>
      <c r="F481" s="1">
        <v>-6.3057464510249526</v>
      </c>
      <c r="G481" s="1">
        <v>2.570245802550267</v>
      </c>
      <c r="H481" s="1">
        <v>9.81</v>
      </c>
    </row>
    <row r="482" spans="1:8" x14ac:dyDescent="0.35">
      <c r="A482" s="20">
        <v>481</v>
      </c>
      <c r="B482" s="1">
        <v>40</v>
      </c>
      <c r="C482" s="1">
        <v>7.4007278310751463</v>
      </c>
      <c r="D482" s="1">
        <v>80</v>
      </c>
      <c r="E482" s="1">
        <v>0</v>
      </c>
      <c r="F482" s="1">
        <v>-6.3057464510249508</v>
      </c>
      <c r="G482" s="1">
        <v>1.3049479934985877</v>
      </c>
      <c r="H482" s="1">
        <v>9.81</v>
      </c>
    </row>
    <row r="483" spans="1:8" x14ac:dyDescent="0.35">
      <c r="A483" s="20">
        <v>482</v>
      </c>
      <c r="B483" s="1">
        <v>40</v>
      </c>
      <c r="C483" s="1">
        <v>9.7225421185747898</v>
      </c>
      <c r="D483" s="1">
        <v>80</v>
      </c>
      <c r="E483" s="1">
        <v>40</v>
      </c>
      <c r="F483" s="1">
        <v>-7.3385876047440124E-2</v>
      </c>
      <c r="G483" s="1">
        <v>1.3049479934985877</v>
      </c>
      <c r="H483" s="1">
        <v>9.81</v>
      </c>
    </row>
    <row r="484" spans="1:8" x14ac:dyDescent="0.35">
      <c r="A484" s="20">
        <v>483</v>
      </c>
      <c r="B484" s="1">
        <v>40</v>
      </c>
      <c r="C484" s="1">
        <v>7.4950708947737201</v>
      </c>
      <c r="D484" s="1">
        <v>80</v>
      </c>
      <c r="E484" s="1">
        <v>80</v>
      </c>
      <c r="F484" s="1">
        <v>6.1933127659258309</v>
      </c>
      <c r="G484" s="1">
        <v>1.3049479934985877</v>
      </c>
      <c r="H484" s="1">
        <v>9.81</v>
      </c>
    </row>
    <row r="485" spans="1:8" x14ac:dyDescent="0.35">
      <c r="A485" s="20">
        <v>484</v>
      </c>
      <c r="B485" s="1">
        <v>40</v>
      </c>
      <c r="C485" s="1">
        <v>1.7605727008736025</v>
      </c>
      <c r="D485" s="1">
        <v>80</v>
      </c>
      <c r="E485" s="1">
        <v>120</v>
      </c>
      <c r="F485" s="1">
        <v>9.5620915337180605</v>
      </c>
      <c r="G485" s="1">
        <v>1.3049479934985877</v>
      </c>
      <c r="H485" s="1">
        <v>9.8099999999999987</v>
      </c>
    </row>
    <row r="486" spans="1:8" x14ac:dyDescent="0.35">
      <c r="A486" s="20">
        <v>485</v>
      </c>
      <c r="B486" s="1">
        <v>40</v>
      </c>
      <c r="C486" s="1">
        <v>-4.797717026351334</v>
      </c>
      <c r="D486" s="1">
        <v>80</v>
      </c>
      <c r="E486" s="1">
        <v>160</v>
      </c>
      <c r="F486" s="1">
        <v>8.4566614020736655</v>
      </c>
      <c r="G486" s="1">
        <v>1.3049479934985877</v>
      </c>
      <c r="H486" s="1">
        <v>9.81</v>
      </c>
    </row>
    <row r="487" spans="1:8" x14ac:dyDescent="0.35">
      <c r="A487" s="20">
        <v>486</v>
      </c>
      <c r="B487" s="1">
        <v>40</v>
      </c>
      <c r="C487" s="1">
        <v>-9.1111016362610968</v>
      </c>
      <c r="D487" s="1">
        <v>80</v>
      </c>
      <c r="E487" s="1">
        <v>200</v>
      </c>
      <c r="F487" s="1">
        <v>3.3942654150764895</v>
      </c>
      <c r="G487" s="1">
        <v>1.3049479934985877</v>
      </c>
      <c r="H487" s="1">
        <v>9.81</v>
      </c>
    </row>
    <row r="488" spans="1:8" x14ac:dyDescent="0.35">
      <c r="A488" s="20">
        <v>487</v>
      </c>
      <c r="B488" s="1">
        <v>40</v>
      </c>
      <c r="C488" s="1">
        <v>-9.1613005319487488</v>
      </c>
      <c r="D488" s="1">
        <v>80</v>
      </c>
      <c r="E488" s="1">
        <v>240</v>
      </c>
      <c r="F488" s="1">
        <v>-3.2563450826931084</v>
      </c>
      <c r="G488" s="1">
        <v>1.3049479934985877</v>
      </c>
      <c r="H488" s="1">
        <v>9.81</v>
      </c>
    </row>
    <row r="489" spans="1:8" x14ac:dyDescent="0.35">
      <c r="A489" s="20">
        <v>488</v>
      </c>
      <c r="B489" s="1">
        <v>40</v>
      </c>
      <c r="C489" s="1">
        <v>-4.9248250922234567</v>
      </c>
      <c r="D489" s="1">
        <v>80</v>
      </c>
      <c r="E489" s="1">
        <v>280</v>
      </c>
      <c r="F489" s="1">
        <v>-8.3832755260262211</v>
      </c>
      <c r="G489" s="1">
        <v>1.3049479934985877</v>
      </c>
      <c r="H489" s="1">
        <v>9.8099999999999987</v>
      </c>
    </row>
    <row r="490" spans="1:8" x14ac:dyDescent="0.35">
      <c r="A490" s="20">
        <v>489</v>
      </c>
      <c r="B490" s="1">
        <v>40</v>
      </c>
      <c r="C490" s="1">
        <v>1.6160307414873729</v>
      </c>
      <c r="D490" s="1">
        <v>80</v>
      </c>
      <c r="E490" s="1">
        <v>320</v>
      </c>
      <c r="F490" s="1">
        <v>-9.5875781810023213</v>
      </c>
      <c r="G490" s="1">
        <v>1.3049479934985877</v>
      </c>
      <c r="H490" s="1">
        <v>9.81</v>
      </c>
    </row>
    <row r="491" spans="1:8" x14ac:dyDescent="0.35">
      <c r="A491" s="20">
        <v>490</v>
      </c>
      <c r="B491" s="1">
        <v>40</v>
      </c>
      <c r="C491" s="1">
        <v>7.4007278310751454</v>
      </c>
      <c r="D491" s="1">
        <v>80</v>
      </c>
      <c r="E491" s="1">
        <v>360</v>
      </c>
      <c r="F491" s="1">
        <v>-6.3057464510249526</v>
      </c>
      <c r="G491" s="1">
        <v>1.3049479934985877</v>
      </c>
      <c r="H491" s="1">
        <v>9.81</v>
      </c>
    </row>
    <row r="492" spans="1:8" x14ac:dyDescent="0.35">
      <c r="A492" s="20">
        <v>491</v>
      </c>
      <c r="B492" s="1">
        <v>40</v>
      </c>
      <c r="C492" s="1">
        <v>7.5148959869971748</v>
      </c>
      <c r="D492" s="1">
        <v>90</v>
      </c>
      <c r="E492" s="1">
        <v>0</v>
      </c>
      <c r="F492" s="1">
        <v>-6.3057464510249508</v>
      </c>
      <c r="G492" s="1">
        <v>4.6015466582006897E-16</v>
      </c>
      <c r="H492" s="1">
        <v>9.81</v>
      </c>
    </row>
    <row r="493" spans="1:8" x14ac:dyDescent="0.35">
      <c r="A493" s="20">
        <v>492</v>
      </c>
      <c r="B493" s="1">
        <v>40</v>
      </c>
      <c r="C493" s="1">
        <v>9.8099999999999987</v>
      </c>
      <c r="D493" s="1">
        <v>90</v>
      </c>
      <c r="E493" s="1">
        <v>40</v>
      </c>
      <c r="F493" s="1">
        <v>3.9650182595325766E-17</v>
      </c>
      <c r="G493" s="1">
        <v>4.6015466582006897E-16</v>
      </c>
      <c r="H493" s="1">
        <v>9.8099999999999987</v>
      </c>
    </row>
    <row r="494" spans="1:8" x14ac:dyDescent="0.35">
      <c r="A494" s="20">
        <v>493</v>
      </c>
      <c r="B494" s="1">
        <v>40</v>
      </c>
      <c r="C494" s="1">
        <v>7.5148959869971748</v>
      </c>
      <c r="D494" s="1">
        <v>90</v>
      </c>
      <c r="E494" s="1">
        <v>80</v>
      </c>
      <c r="F494" s="1">
        <v>6.3057464510249508</v>
      </c>
      <c r="G494" s="1">
        <v>4.6015466582006897E-16</v>
      </c>
      <c r="H494" s="1">
        <v>9.81</v>
      </c>
    </row>
    <row r="495" spans="1:8" x14ac:dyDescent="0.35">
      <c r="A495" s="20">
        <v>494</v>
      </c>
      <c r="B495" s="1">
        <v>40</v>
      </c>
      <c r="C495" s="1">
        <v>1.7034886229125885</v>
      </c>
      <c r="D495" s="1">
        <v>90</v>
      </c>
      <c r="E495" s="1">
        <v>120</v>
      </c>
      <c r="F495" s="1">
        <v>9.6609640570497604</v>
      </c>
      <c r="G495" s="1">
        <v>4.6015466582006897E-16</v>
      </c>
      <c r="H495" s="1">
        <v>9.81</v>
      </c>
    </row>
    <row r="496" spans="1:8" x14ac:dyDescent="0.35">
      <c r="A496" s="20">
        <v>495</v>
      </c>
      <c r="B496" s="1">
        <v>40</v>
      </c>
      <c r="C496" s="1">
        <v>-4.9049999999999985</v>
      </c>
      <c r="D496" s="1">
        <v>90</v>
      </c>
      <c r="E496" s="1">
        <v>160</v>
      </c>
      <c r="F496" s="1">
        <v>8.4957092111253445</v>
      </c>
      <c r="G496" s="1">
        <v>4.6015466582006897E-16</v>
      </c>
      <c r="H496" s="1">
        <v>9.81</v>
      </c>
    </row>
    <row r="497" spans="1:8" x14ac:dyDescent="0.35">
      <c r="A497" s="20">
        <v>496</v>
      </c>
      <c r="B497" s="1">
        <v>40</v>
      </c>
      <c r="C497" s="1">
        <v>-9.2183846099097604</v>
      </c>
      <c r="D497" s="1">
        <v>90</v>
      </c>
      <c r="E497" s="1">
        <v>200</v>
      </c>
      <c r="F497" s="1">
        <v>3.3552176060248105</v>
      </c>
      <c r="G497" s="1">
        <v>4.6015466582006897E-16</v>
      </c>
      <c r="H497" s="1">
        <v>9.8099999999999987</v>
      </c>
    </row>
    <row r="498" spans="1:8" x14ac:dyDescent="0.35">
      <c r="A498" s="20">
        <v>497</v>
      </c>
      <c r="B498" s="1">
        <v>40</v>
      </c>
      <c r="C498" s="1">
        <v>-9.2183846099097639</v>
      </c>
      <c r="D498" s="1">
        <v>90</v>
      </c>
      <c r="E498" s="1">
        <v>240</v>
      </c>
      <c r="F498" s="1">
        <v>-3.3552176060248065</v>
      </c>
      <c r="G498" s="1">
        <v>4.6015466582006897E-16</v>
      </c>
      <c r="H498" s="1">
        <v>9.81</v>
      </c>
    </row>
    <row r="499" spans="1:8" x14ac:dyDescent="0.35">
      <c r="A499" s="20">
        <v>498</v>
      </c>
      <c r="B499" s="1">
        <v>40</v>
      </c>
      <c r="C499" s="1">
        <v>-4.905000000000002</v>
      </c>
      <c r="D499" s="1">
        <v>90</v>
      </c>
      <c r="E499" s="1">
        <v>280</v>
      </c>
      <c r="F499" s="1">
        <v>-8.4957092111253409</v>
      </c>
      <c r="G499" s="1">
        <v>4.6015466582006897E-16</v>
      </c>
      <c r="H499" s="1">
        <v>9.8099999999999987</v>
      </c>
    </row>
    <row r="500" spans="1:8" x14ac:dyDescent="0.35">
      <c r="A500" s="20">
        <v>499</v>
      </c>
      <c r="B500" s="1">
        <v>40</v>
      </c>
      <c r="C500" s="1">
        <v>1.7034886229125834</v>
      </c>
      <c r="D500" s="1">
        <v>90</v>
      </c>
      <c r="E500" s="1">
        <v>320</v>
      </c>
      <c r="F500" s="1">
        <v>-9.6609640570497604</v>
      </c>
      <c r="G500" s="1">
        <v>4.6015466582006897E-16</v>
      </c>
      <c r="H500" s="1">
        <v>9.8099999999999987</v>
      </c>
    </row>
    <row r="501" spans="1:8" x14ac:dyDescent="0.35">
      <c r="A501" s="20">
        <v>500</v>
      </c>
      <c r="B501" s="1">
        <v>40</v>
      </c>
      <c r="C501" s="1">
        <v>7.5148959869971739</v>
      </c>
      <c r="D501" s="1">
        <v>90</v>
      </c>
      <c r="E501" s="1">
        <v>360</v>
      </c>
      <c r="F501" s="1">
        <v>-6.3057464510249526</v>
      </c>
      <c r="G501" s="1">
        <v>4.6015466582006897E-16</v>
      </c>
      <c r="H501" s="1">
        <v>9.81</v>
      </c>
    </row>
    <row r="502" spans="1:8" x14ac:dyDescent="0.35">
      <c r="A502" s="20">
        <v>501</v>
      </c>
      <c r="B502" s="1">
        <v>50</v>
      </c>
      <c r="C502" s="1">
        <v>0</v>
      </c>
      <c r="D502" s="1">
        <v>0</v>
      </c>
      <c r="E502" s="1">
        <v>0</v>
      </c>
      <c r="F502" s="1">
        <v>-7.5148959869971748</v>
      </c>
      <c r="G502" s="1">
        <v>6.3057464510249517</v>
      </c>
      <c r="H502" s="1">
        <v>9.81</v>
      </c>
    </row>
    <row r="503" spans="1:8" x14ac:dyDescent="0.35">
      <c r="A503" s="20">
        <v>502</v>
      </c>
      <c r="B503" s="1">
        <v>50</v>
      </c>
      <c r="C503" s="1">
        <v>4.8304820285248802</v>
      </c>
      <c r="D503" s="1">
        <v>0</v>
      </c>
      <c r="E503" s="1">
        <v>40</v>
      </c>
      <c r="F503" s="1">
        <v>-5.7567443114562931</v>
      </c>
      <c r="G503" s="1">
        <v>6.3057464510249517</v>
      </c>
      <c r="H503" s="1">
        <v>9.81</v>
      </c>
    </row>
    <row r="504" spans="1:8" x14ac:dyDescent="0.35">
      <c r="A504" s="20">
        <v>503</v>
      </c>
      <c r="B504" s="1">
        <v>50</v>
      </c>
      <c r="C504" s="1">
        <v>7.4007278310751463</v>
      </c>
      <c r="D504" s="1">
        <v>0</v>
      </c>
      <c r="E504" s="1">
        <v>80</v>
      </c>
      <c r="F504" s="1">
        <v>-1.3049479934985877</v>
      </c>
      <c r="G504" s="1">
        <v>6.3057464510249517</v>
      </c>
      <c r="H504" s="1">
        <v>9.81</v>
      </c>
    </row>
    <row r="505" spans="1:8" x14ac:dyDescent="0.35">
      <c r="A505" s="20">
        <v>504</v>
      </c>
      <c r="B505" s="1">
        <v>50</v>
      </c>
      <c r="C505" s="1">
        <v>6.5080908315372863</v>
      </c>
      <c r="D505" s="1">
        <v>0</v>
      </c>
      <c r="E505" s="1">
        <v>120</v>
      </c>
      <c r="F505" s="1">
        <v>3.7574479934985856</v>
      </c>
      <c r="G505" s="1">
        <v>6.3057464510249517</v>
      </c>
      <c r="H505" s="1">
        <v>9.81</v>
      </c>
    </row>
    <row r="506" spans="1:8" x14ac:dyDescent="0.35">
      <c r="A506" s="20">
        <v>505</v>
      </c>
      <c r="B506" s="1">
        <v>50</v>
      </c>
      <c r="C506" s="1">
        <v>2.5702458025502679</v>
      </c>
      <c r="D506" s="1">
        <v>0</v>
      </c>
      <c r="E506" s="1">
        <v>160</v>
      </c>
      <c r="F506" s="1">
        <v>7.0616923049548799</v>
      </c>
      <c r="G506" s="1">
        <v>6.3057464510249517</v>
      </c>
      <c r="H506" s="1">
        <v>9.81</v>
      </c>
    </row>
    <row r="507" spans="1:8" x14ac:dyDescent="0.35">
      <c r="A507" s="20">
        <v>506</v>
      </c>
      <c r="B507" s="1">
        <v>50</v>
      </c>
      <c r="C507" s="1">
        <v>-2.5702458025502661</v>
      </c>
      <c r="D507" s="1">
        <v>0</v>
      </c>
      <c r="E507" s="1">
        <v>200</v>
      </c>
      <c r="F507" s="1">
        <v>7.0616923049548808</v>
      </c>
      <c r="G507" s="1">
        <v>6.3057464510249517</v>
      </c>
      <c r="H507" s="1">
        <v>9.81</v>
      </c>
    </row>
    <row r="508" spans="1:8" x14ac:dyDescent="0.35">
      <c r="A508" s="20">
        <v>507</v>
      </c>
      <c r="B508" s="1">
        <v>50</v>
      </c>
      <c r="C508" s="1">
        <v>-6.5080908315372845</v>
      </c>
      <c r="D508" s="1">
        <v>0</v>
      </c>
      <c r="E508" s="1">
        <v>240</v>
      </c>
      <c r="F508" s="1">
        <v>3.7574479934985905</v>
      </c>
      <c r="G508" s="1">
        <v>6.3057464510249517</v>
      </c>
      <c r="H508" s="1">
        <v>9.81</v>
      </c>
    </row>
    <row r="509" spans="1:8" x14ac:dyDescent="0.35">
      <c r="A509" s="20">
        <v>508</v>
      </c>
      <c r="B509" s="1">
        <v>50</v>
      </c>
      <c r="C509" s="1">
        <v>-7.4007278310751481</v>
      </c>
      <c r="D509" s="1">
        <v>0</v>
      </c>
      <c r="E509" s="1">
        <v>280</v>
      </c>
      <c r="F509" s="1">
        <v>-1.3049479934985846</v>
      </c>
      <c r="G509" s="1">
        <v>6.3057464510249517</v>
      </c>
      <c r="H509" s="1">
        <v>9.81</v>
      </c>
    </row>
    <row r="510" spans="1:8" x14ac:dyDescent="0.35">
      <c r="A510" s="20">
        <v>509</v>
      </c>
      <c r="B510" s="1">
        <v>50</v>
      </c>
      <c r="C510" s="1">
        <v>-4.8304820285248828</v>
      </c>
      <c r="D510" s="1">
        <v>0</v>
      </c>
      <c r="E510" s="1">
        <v>320</v>
      </c>
      <c r="F510" s="1">
        <v>-5.7567443114562913</v>
      </c>
      <c r="G510" s="1">
        <v>6.3057464510249517</v>
      </c>
      <c r="H510" s="1">
        <v>9.81</v>
      </c>
    </row>
    <row r="511" spans="1:8" x14ac:dyDescent="0.35">
      <c r="A511" s="20">
        <v>510</v>
      </c>
      <c r="B511" s="1">
        <v>50</v>
      </c>
      <c r="C511" s="1">
        <v>-1.8406186632802759E-15</v>
      </c>
      <c r="D511" s="1">
        <v>0</v>
      </c>
      <c r="E511" s="1">
        <v>360</v>
      </c>
      <c r="F511" s="1">
        <v>-7.5148959869971748</v>
      </c>
      <c r="G511" s="1">
        <v>6.3057464510249517</v>
      </c>
      <c r="H511" s="1">
        <v>9.81</v>
      </c>
    </row>
    <row r="512" spans="1:8" x14ac:dyDescent="0.35">
      <c r="A512" s="20">
        <v>511</v>
      </c>
      <c r="B512" s="1">
        <v>50</v>
      </c>
      <c r="C512" s="1">
        <v>1.0949813800501962</v>
      </c>
      <c r="D512" s="1">
        <v>10</v>
      </c>
      <c r="E512" s="1">
        <v>0</v>
      </c>
      <c r="F512" s="1">
        <v>-7.5148959869971748</v>
      </c>
      <c r="G512" s="1">
        <v>6.2099479934985879</v>
      </c>
      <c r="H512" s="1">
        <v>9.81</v>
      </c>
    </row>
    <row r="513" spans="1:8" x14ac:dyDescent="0.35">
      <c r="A513" s="20">
        <v>512</v>
      </c>
      <c r="B513" s="1">
        <v>50</v>
      </c>
      <c r="C513" s="1">
        <v>5.6692864300310832</v>
      </c>
      <c r="D513" s="1">
        <v>10</v>
      </c>
      <c r="E513" s="1">
        <v>40</v>
      </c>
      <c r="F513" s="1">
        <v>-5.0529038475225603</v>
      </c>
      <c r="G513" s="1">
        <v>6.2099479934985879</v>
      </c>
      <c r="H513" s="1">
        <v>9.81</v>
      </c>
    </row>
    <row r="514" spans="1:8" x14ac:dyDescent="0.35">
      <c r="A514" s="20">
        <v>513</v>
      </c>
      <c r="B514" s="1">
        <v>50</v>
      </c>
      <c r="C514" s="1">
        <v>7.5908693523000839</v>
      </c>
      <c r="D514" s="1">
        <v>10</v>
      </c>
      <c r="E514" s="1">
        <v>80</v>
      </c>
      <c r="F514" s="1">
        <v>-0.22660184102114755</v>
      </c>
      <c r="G514" s="1">
        <v>6.2099479934985879</v>
      </c>
      <c r="H514" s="1">
        <v>9.81</v>
      </c>
    </row>
    <row r="515" spans="1:8" x14ac:dyDescent="0.35">
      <c r="A515" s="20">
        <v>514</v>
      </c>
      <c r="B515" s="1">
        <v>50</v>
      </c>
      <c r="C515" s="1">
        <v>5.9606001415121881</v>
      </c>
      <c r="D515" s="1">
        <v>10</v>
      </c>
      <c r="E515" s="1">
        <v>120</v>
      </c>
      <c r="F515" s="1">
        <v>4.7057296852929991</v>
      </c>
      <c r="G515" s="1">
        <v>6.2099479934985879</v>
      </c>
      <c r="H515" s="1">
        <v>9.81</v>
      </c>
    </row>
    <row r="516" spans="1:8" x14ac:dyDescent="0.35">
      <c r="A516" s="20">
        <v>515</v>
      </c>
      <c r="B516" s="1">
        <v>50</v>
      </c>
      <c r="C516" s="1">
        <v>1.5412998798191284</v>
      </c>
      <c r="D516" s="1">
        <v>10</v>
      </c>
      <c r="E516" s="1">
        <v>160</v>
      </c>
      <c r="F516" s="1">
        <v>7.4361979934985873</v>
      </c>
      <c r="G516" s="1">
        <v>6.2099479934985879</v>
      </c>
      <c r="H516" s="1">
        <v>9.81</v>
      </c>
    </row>
    <row r="517" spans="1:8" x14ac:dyDescent="0.35">
      <c r="A517" s="20">
        <v>516</v>
      </c>
      <c r="B517" s="1">
        <v>50</v>
      </c>
      <c r="C517" s="1">
        <v>-3.5991917252814054</v>
      </c>
      <c r="D517" s="1">
        <v>10</v>
      </c>
      <c r="E517" s="1">
        <v>200</v>
      </c>
      <c r="F517" s="1">
        <v>6.6871866164111742</v>
      </c>
      <c r="G517" s="1">
        <v>6.2099479934985879</v>
      </c>
      <c r="H517" s="1">
        <v>9.81</v>
      </c>
    </row>
    <row r="518" spans="1:8" x14ac:dyDescent="0.35">
      <c r="A518" s="20">
        <v>517</v>
      </c>
      <c r="B518" s="1">
        <v>50</v>
      </c>
      <c r="C518" s="1">
        <v>-7.0555815215623836</v>
      </c>
      <c r="D518" s="1">
        <v>10</v>
      </c>
      <c r="E518" s="1">
        <v>240</v>
      </c>
      <c r="F518" s="1">
        <v>2.8091663017041779</v>
      </c>
      <c r="G518" s="1">
        <v>6.2099479934985879</v>
      </c>
      <c r="H518" s="1">
        <v>9.81</v>
      </c>
    </row>
    <row r="519" spans="1:8" x14ac:dyDescent="0.35">
      <c r="A519" s="20">
        <v>518</v>
      </c>
      <c r="B519" s="1">
        <v>50</v>
      </c>
      <c r="C519" s="1">
        <v>-7.2105863098502105</v>
      </c>
      <c r="D519" s="1">
        <v>10</v>
      </c>
      <c r="E519" s="1">
        <v>280</v>
      </c>
      <c r="F519" s="1">
        <v>-2.3832941459760248</v>
      </c>
      <c r="G519" s="1">
        <v>6.2099479934985879</v>
      </c>
      <c r="H519" s="1">
        <v>9.81</v>
      </c>
    </row>
    <row r="520" spans="1:8" x14ac:dyDescent="0.35">
      <c r="A520" s="20">
        <v>519</v>
      </c>
      <c r="B520" s="1">
        <v>50</v>
      </c>
      <c r="C520" s="1">
        <v>-3.9916776270186802</v>
      </c>
      <c r="D520" s="1">
        <v>10</v>
      </c>
      <c r="E520" s="1">
        <v>320</v>
      </c>
      <c r="F520" s="1">
        <v>-6.460584775390025</v>
      </c>
      <c r="G520" s="1">
        <v>6.2099479934985879</v>
      </c>
      <c r="H520" s="1">
        <v>9.81</v>
      </c>
    </row>
    <row r="521" spans="1:8" x14ac:dyDescent="0.35">
      <c r="A521" s="20">
        <v>520</v>
      </c>
      <c r="B521" s="1">
        <v>50</v>
      </c>
      <c r="C521" s="1">
        <v>1.0949813800501944</v>
      </c>
      <c r="D521" s="1">
        <v>10</v>
      </c>
      <c r="E521" s="1">
        <v>360</v>
      </c>
      <c r="F521" s="1">
        <v>-7.5148959869971748</v>
      </c>
      <c r="G521" s="1">
        <v>6.2099479934985879</v>
      </c>
      <c r="H521" s="1">
        <v>9.81</v>
      </c>
    </row>
    <row r="522" spans="1:8" x14ac:dyDescent="0.35">
      <c r="A522" s="20">
        <v>521</v>
      </c>
      <c r="B522" s="1">
        <v>50</v>
      </c>
      <c r="C522" s="1">
        <v>2.1566923049548805</v>
      </c>
      <c r="D522" s="1">
        <v>20</v>
      </c>
      <c r="E522" s="1">
        <v>0</v>
      </c>
      <c r="F522" s="1">
        <v>-7.5148959869971748</v>
      </c>
      <c r="G522" s="1">
        <v>5.9254634085750775</v>
      </c>
      <c r="H522" s="1">
        <v>9.81</v>
      </c>
    </row>
    <row r="523" spans="1:8" x14ac:dyDescent="0.35">
      <c r="A523" s="20">
        <v>522</v>
      </c>
      <c r="B523" s="1">
        <v>50</v>
      </c>
      <c r="C523" s="1">
        <v>6.4826041842530264</v>
      </c>
      <c r="D523" s="1">
        <v>20</v>
      </c>
      <c r="E523" s="1">
        <v>40</v>
      </c>
      <c r="F523" s="1">
        <v>-4.3704492199249927</v>
      </c>
      <c r="G523" s="1">
        <v>5.9254634085750775</v>
      </c>
      <c r="H523" s="1">
        <v>9.81</v>
      </c>
    </row>
    <row r="524" spans="1:8" x14ac:dyDescent="0.35">
      <c r="A524" s="20">
        <v>523</v>
      </c>
      <c r="B524" s="1">
        <v>50</v>
      </c>
      <c r="C524" s="1">
        <v>7.7752335196188538</v>
      </c>
      <c r="D524" s="1">
        <v>20</v>
      </c>
      <c r="E524" s="1">
        <v>80</v>
      </c>
      <c r="F524" s="1">
        <v>0.81897930928274809</v>
      </c>
      <c r="G524" s="1">
        <v>5.9254634085750775</v>
      </c>
      <c r="H524" s="1">
        <v>9.81</v>
      </c>
    </row>
    <row r="525" spans="1:8" x14ac:dyDescent="0.35">
      <c r="A525" s="20">
        <v>524</v>
      </c>
      <c r="B525" s="1">
        <v>50</v>
      </c>
      <c r="C525" s="1">
        <v>5.4297446790598469</v>
      </c>
      <c r="D525" s="1">
        <v>20</v>
      </c>
      <c r="E525" s="1">
        <v>120</v>
      </c>
      <c r="F525" s="1">
        <v>5.6251983177359284</v>
      </c>
      <c r="G525" s="1">
        <v>5.9254634085750775</v>
      </c>
      <c r="H525" s="1">
        <v>9.81</v>
      </c>
    </row>
    <row r="526" spans="1:8" x14ac:dyDescent="0.35">
      <c r="A526" s="20">
        <v>525</v>
      </c>
      <c r="B526" s="1">
        <v>50</v>
      </c>
      <c r="C526" s="1">
        <v>0.54361795827841441</v>
      </c>
      <c r="D526" s="1">
        <v>20</v>
      </c>
      <c r="E526" s="1">
        <v>160</v>
      </c>
      <c r="F526" s="1">
        <v>7.7993245162049156</v>
      </c>
      <c r="G526" s="1">
        <v>5.9254634085750775</v>
      </c>
      <c r="H526" s="1">
        <v>9.81</v>
      </c>
    </row>
    <row r="527" spans="1:8" x14ac:dyDescent="0.35">
      <c r="A527" s="20">
        <v>526</v>
      </c>
      <c r="B527" s="1">
        <v>50</v>
      </c>
      <c r="C527" s="1">
        <v>-4.5968736468221199</v>
      </c>
      <c r="D527" s="1">
        <v>20</v>
      </c>
      <c r="E527" s="1">
        <v>200</v>
      </c>
      <c r="F527" s="1">
        <v>6.3240600937048468</v>
      </c>
      <c r="G527" s="1">
        <v>5.9254634085750775</v>
      </c>
      <c r="H527" s="1">
        <v>9.81</v>
      </c>
    </row>
    <row r="528" spans="1:8" x14ac:dyDescent="0.35">
      <c r="A528" s="20">
        <v>527</v>
      </c>
      <c r="B528" s="1">
        <v>50</v>
      </c>
      <c r="C528" s="1">
        <v>-7.5864369840147265</v>
      </c>
      <c r="D528" s="1">
        <v>20</v>
      </c>
      <c r="E528" s="1">
        <v>240</v>
      </c>
      <c r="F528" s="1">
        <v>1.8896976692612488</v>
      </c>
      <c r="G528" s="1">
        <v>5.9254634085750775</v>
      </c>
      <c r="H528" s="1">
        <v>9.8100000000000023</v>
      </c>
    </row>
    <row r="529" spans="1:8" x14ac:dyDescent="0.35">
      <c r="A529" s="20">
        <v>528</v>
      </c>
      <c r="B529" s="1">
        <v>50</v>
      </c>
      <c r="C529" s="1">
        <v>-7.0262221425314424</v>
      </c>
      <c r="D529" s="1">
        <v>20</v>
      </c>
      <c r="E529" s="1">
        <v>280</v>
      </c>
      <c r="F529" s="1">
        <v>-3.4288752962799203</v>
      </c>
      <c r="G529" s="1">
        <v>5.9254634085750775</v>
      </c>
      <c r="H529" s="1">
        <v>9.81</v>
      </c>
    </row>
    <row r="530" spans="1:8" x14ac:dyDescent="0.35">
      <c r="A530" s="20">
        <v>529</v>
      </c>
      <c r="B530" s="1">
        <v>50</v>
      </c>
      <c r="C530" s="1">
        <v>-3.1783598727967366</v>
      </c>
      <c r="D530" s="1">
        <v>20</v>
      </c>
      <c r="E530" s="1">
        <v>320</v>
      </c>
      <c r="F530" s="1">
        <v>-7.1430394029875925</v>
      </c>
      <c r="G530" s="1">
        <v>5.9254634085750775</v>
      </c>
      <c r="H530" s="1">
        <v>9.81</v>
      </c>
    </row>
    <row r="531" spans="1:8" x14ac:dyDescent="0.35">
      <c r="A531" s="20">
        <v>530</v>
      </c>
      <c r="B531" s="1">
        <v>50</v>
      </c>
      <c r="C531" s="1">
        <v>2.1566923049548787</v>
      </c>
      <c r="D531" s="1">
        <v>20</v>
      </c>
      <c r="E531" s="1">
        <v>360</v>
      </c>
      <c r="F531" s="1">
        <v>-7.5148959869971748</v>
      </c>
      <c r="G531" s="1">
        <v>5.9254634085750775</v>
      </c>
      <c r="H531" s="1">
        <v>9.81</v>
      </c>
    </row>
    <row r="532" spans="1:8" x14ac:dyDescent="0.35">
      <c r="A532" s="20">
        <v>531</v>
      </c>
      <c r="B532" s="1">
        <v>50</v>
      </c>
      <c r="C532" s="1">
        <v>3.1528732255124754</v>
      </c>
      <c r="D532" s="1">
        <v>30</v>
      </c>
      <c r="E532" s="1">
        <v>0</v>
      </c>
      <c r="F532" s="1">
        <v>-7.5148959869971748</v>
      </c>
      <c r="G532" s="1">
        <v>5.4609366164111757</v>
      </c>
      <c r="H532" s="1">
        <v>9.81</v>
      </c>
    </row>
    <row r="533" spans="1:8" x14ac:dyDescent="0.35">
      <c r="A533" s="20">
        <v>532</v>
      </c>
      <c r="B533" s="1">
        <v>50</v>
      </c>
      <c r="C533" s="1">
        <v>7.2457230427873203</v>
      </c>
      <c r="D533" s="1">
        <v>30</v>
      </c>
      <c r="E533" s="1">
        <v>40</v>
      </c>
      <c r="F533" s="1">
        <v>-3.7301164671844402</v>
      </c>
      <c r="G533" s="1">
        <v>5.4609366164111757</v>
      </c>
      <c r="H533" s="1">
        <v>9.81</v>
      </c>
    </row>
    <row r="534" spans="1:8" x14ac:dyDescent="0.35">
      <c r="A534" s="20">
        <v>533</v>
      </c>
      <c r="B534" s="1">
        <v>50</v>
      </c>
      <c r="C534" s="1">
        <v>7.9482185211002454</v>
      </c>
      <c r="D534" s="1">
        <v>30</v>
      </c>
      <c r="E534" s="1">
        <v>80</v>
      </c>
      <c r="F534" s="1">
        <v>1.8000260032507056</v>
      </c>
      <c r="G534" s="1">
        <v>5.4609366164111757</v>
      </c>
      <c r="H534" s="1">
        <v>9.81</v>
      </c>
    </row>
    <row r="535" spans="1:8" x14ac:dyDescent="0.35">
      <c r="A535" s="20">
        <v>534</v>
      </c>
      <c r="B535" s="1">
        <v>50</v>
      </c>
      <c r="C535" s="1">
        <v>4.9316542187810493</v>
      </c>
      <c r="D535" s="1">
        <v>30</v>
      </c>
      <c r="E535" s="1">
        <v>120</v>
      </c>
      <c r="F535" s="1">
        <v>6.487916301704173</v>
      </c>
      <c r="G535" s="1">
        <v>5.4609366164111757</v>
      </c>
      <c r="H535" s="1">
        <v>9.81</v>
      </c>
    </row>
    <row r="536" spans="1:8" x14ac:dyDescent="0.35">
      <c r="A536" s="20">
        <v>535</v>
      </c>
      <c r="B536" s="1">
        <v>50</v>
      </c>
      <c r="C536" s="1">
        <v>-0.39248590173727033</v>
      </c>
      <c r="D536" s="1">
        <v>30</v>
      </c>
      <c r="E536" s="1">
        <v>160</v>
      </c>
      <c r="F536" s="1">
        <v>8.1400384574323201</v>
      </c>
      <c r="G536" s="1">
        <v>5.4609366164111757</v>
      </c>
      <c r="H536" s="1">
        <v>9.81</v>
      </c>
    </row>
    <row r="537" spans="1:8" x14ac:dyDescent="0.35">
      <c r="A537" s="20">
        <v>536</v>
      </c>
      <c r="B537" s="1">
        <v>50</v>
      </c>
      <c r="C537" s="1">
        <v>-5.5329775068378053</v>
      </c>
      <c r="D537" s="1">
        <v>30</v>
      </c>
      <c r="E537" s="1">
        <v>200</v>
      </c>
      <c r="F537" s="1">
        <v>5.9833461524774405</v>
      </c>
      <c r="G537" s="1">
        <v>5.4609366164111757</v>
      </c>
      <c r="H537" s="1">
        <v>9.81</v>
      </c>
    </row>
    <row r="538" spans="1:8" x14ac:dyDescent="0.35">
      <c r="A538" s="20">
        <v>537</v>
      </c>
      <c r="B538" s="1">
        <v>50</v>
      </c>
      <c r="C538" s="1">
        <v>-8.0845274442935242</v>
      </c>
      <c r="D538" s="1">
        <v>30</v>
      </c>
      <c r="E538" s="1">
        <v>240</v>
      </c>
      <c r="F538" s="1">
        <v>1.0269796852930042</v>
      </c>
      <c r="G538" s="1">
        <v>5.4609366164111757</v>
      </c>
      <c r="H538" s="1">
        <v>9.8100000000000023</v>
      </c>
    </row>
    <row r="539" spans="1:8" x14ac:dyDescent="0.35">
      <c r="A539" s="20">
        <v>538</v>
      </c>
      <c r="B539" s="1">
        <v>50</v>
      </c>
      <c r="C539" s="1">
        <v>-6.8532371410500517</v>
      </c>
      <c r="D539" s="1">
        <v>30</v>
      </c>
      <c r="E539" s="1">
        <v>280</v>
      </c>
      <c r="F539" s="1">
        <v>-4.4099219902478781</v>
      </c>
      <c r="G539" s="1">
        <v>5.4609366164111757</v>
      </c>
      <c r="H539" s="1">
        <v>9.81</v>
      </c>
    </row>
    <row r="540" spans="1:8" x14ac:dyDescent="0.35">
      <c r="A540" s="20">
        <v>539</v>
      </c>
      <c r="B540" s="1">
        <v>50</v>
      </c>
      <c r="C540" s="1">
        <v>-2.4152410142624432</v>
      </c>
      <c r="D540" s="1">
        <v>30</v>
      </c>
      <c r="E540" s="1">
        <v>320</v>
      </c>
      <c r="F540" s="1">
        <v>-7.783372155728145</v>
      </c>
      <c r="G540" s="1">
        <v>5.4609366164111757</v>
      </c>
      <c r="H540" s="1">
        <v>9.81</v>
      </c>
    </row>
    <row r="541" spans="1:8" x14ac:dyDescent="0.35">
      <c r="A541" s="20">
        <v>540</v>
      </c>
      <c r="B541" s="1">
        <v>50</v>
      </c>
      <c r="C541" s="1">
        <v>3.1528732255124736</v>
      </c>
      <c r="D541" s="1">
        <v>30</v>
      </c>
      <c r="E541" s="1">
        <v>360</v>
      </c>
      <c r="F541" s="1">
        <v>-7.5148959869971756</v>
      </c>
      <c r="G541" s="1">
        <v>5.4609366164111757</v>
      </c>
      <c r="H541" s="1">
        <v>9.81</v>
      </c>
    </row>
    <row r="542" spans="1:8" x14ac:dyDescent="0.35">
      <c r="A542" s="20">
        <v>541</v>
      </c>
      <c r="B542" s="1">
        <v>50</v>
      </c>
      <c r="C542" s="1">
        <v>4.0532556885437065</v>
      </c>
      <c r="D542" s="1">
        <v>40</v>
      </c>
      <c r="E542" s="1">
        <v>0</v>
      </c>
      <c r="F542" s="1">
        <v>-7.5148959869971748</v>
      </c>
      <c r="G542" s="1">
        <v>4.8304820285248811</v>
      </c>
      <c r="H542" s="1">
        <v>9.81</v>
      </c>
    </row>
    <row r="543" spans="1:8" x14ac:dyDescent="0.35">
      <c r="A543" s="20">
        <v>542</v>
      </c>
      <c r="B543" s="1">
        <v>50</v>
      </c>
      <c r="C543" s="1">
        <v>7.9354560252741733</v>
      </c>
      <c r="D543" s="1">
        <v>40</v>
      </c>
      <c r="E543" s="1">
        <v>40</v>
      </c>
      <c r="F543" s="1">
        <v>-3.1513617759689163</v>
      </c>
      <c r="G543" s="1">
        <v>4.8304820285248811</v>
      </c>
      <c r="H543" s="1">
        <v>9.81</v>
      </c>
    </row>
    <row r="544" spans="1:8" x14ac:dyDescent="0.35">
      <c r="A544" s="20">
        <v>543</v>
      </c>
      <c r="B544" s="1">
        <v>50</v>
      </c>
      <c r="C544" s="1">
        <v>8.10456829500888</v>
      </c>
      <c r="D544" s="1">
        <v>40</v>
      </c>
      <c r="E544" s="1">
        <v>80</v>
      </c>
      <c r="F544" s="1">
        <v>2.6867296335200903</v>
      </c>
      <c r="G544" s="1">
        <v>4.8304820285248811</v>
      </c>
      <c r="H544" s="1">
        <v>9.81</v>
      </c>
    </row>
    <row r="545" spans="1:8" x14ac:dyDescent="0.35">
      <c r="A545" s="20">
        <v>544</v>
      </c>
      <c r="B545" s="1">
        <v>50</v>
      </c>
      <c r="C545" s="1">
        <v>4.4814629872654335</v>
      </c>
      <c r="D545" s="1">
        <v>40</v>
      </c>
      <c r="E545" s="1">
        <v>120</v>
      </c>
      <c r="F545" s="1">
        <v>7.267670387811223</v>
      </c>
      <c r="G545" s="1">
        <v>4.8304820285248811</v>
      </c>
      <c r="H545" s="1">
        <v>9.81</v>
      </c>
    </row>
    <row r="546" spans="1:8" x14ac:dyDescent="0.35">
      <c r="A546" s="20">
        <v>545</v>
      </c>
      <c r="B546" s="1">
        <v>50</v>
      </c>
      <c r="C546" s="1">
        <v>-1.2385686581327595</v>
      </c>
      <c r="D546" s="1">
        <v>40</v>
      </c>
      <c r="E546" s="1">
        <v>160</v>
      </c>
      <c r="F546" s="1">
        <v>8.447987396486182</v>
      </c>
      <c r="G546" s="1">
        <v>4.8304820285248811</v>
      </c>
      <c r="H546" s="1">
        <v>9.81</v>
      </c>
    </row>
    <row r="547" spans="1:8" x14ac:dyDescent="0.35">
      <c r="A547" s="20">
        <v>546</v>
      </c>
      <c r="B547" s="1">
        <v>50</v>
      </c>
      <c r="C547" s="1">
        <v>-6.3790602632332938</v>
      </c>
      <c r="D547" s="1">
        <v>40</v>
      </c>
      <c r="E547" s="1">
        <v>200</v>
      </c>
      <c r="F547" s="1">
        <v>5.6753972134235804</v>
      </c>
      <c r="G547" s="1">
        <v>4.8304820285248811</v>
      </c>
      <c r="H547" s="1">
        <v>9.81</v>
      </c>
    </row>
    <row r="548" spans="1:8" x14ac:dyDescent="0.35">
      <c r="A548" s="20">
        <v>547</v>
      </c>
      <c r="B548" s="1">
        <v>50</v>
      </c>
      <c r="C548" s="1">
        <v>-8.53471867580914</v>
      </c>
      <c r="D548" s="1">
        <v>40</v>
      </c>
      <c r="E548" s="1">
        <v>240</v>
      </c>
      <c r="F548" s="1">
        <v>0.24722559918595521</v>
      </c>
      <c r="G548" s="1">
        <v>4.8304820285248811</v>
      </c>
      <c r="H548" s="1">
        <v>9.81</v>
      </c>
    </row>
    <row r="549" spans="1:8" x14ac:dyDescent="0.35">
      <c r="A549" s="20">
        <v>548</v>
      </c>
      <c r="B549" s="1">
        <v>50</v>
      </c>
      <c r="C549" s="1">
        <v>-6.6968873671414153</v>
      </c>
      <c r="D549" s="1">
        <v>40</v>
      </c>
      <c r="E549" s="1">
        <v>280</v>
      </c>
      <c r="F549" s="1">
        <v>-5.296625620517263</v>
      </c>
      <c r="G549" s="1">
        <v>4.8304820285248811</v>
      </c>
      <c r="H549" s="1">
        <v>9.81</v>
      </c>
    </row>
    <row r="550" spans="1:8" x14ac:dyDescent="0.35">
      <c r="A550" s="20">
        <v>549</v>
      </c>
      <c r="B550" s="1">
        <v>50</v>
      </c>
      <c r="C550" s="1">
        <v>-1.7255080317755898</v>
      </c>
      <c r="D550" s="1">
        <v>40</v>
      </c>
      <c r="E550" s="1">
        <v>320</v>
      </c>
      <c r="F550" s="1">
        <v>-8.3621268469436707</v>
      </c>
      <c r="G550" s="1">
        <v>4.8304820285248811</v>
      </c>
      <c r="H550" s="1">
        <v>9.81</v>
      </c>
    </row>
    <row r="551" spans="1:8" x14ac:dyDescent="0.35">
      <c r="A551" s="20">
        <v>550</v>
      </c>
      <c r="B551" s="1">
        <v>50</v>
      </c>
      <c r="C551" s="1">
        <v>4.0532556885437048</v>
      </c>
      <c r="D551" s="1">
        <v>40</v>
      </c>
      <c r="E551" s="1">
        <v>360</v>
      </c>
      <c r="F551" s="1">
        <v>-7.5148959869971756</v>
      </c>
      <c r="G551" s="1">
        <v>4.8304820285248811</v>
      </c>
      <c r="H551" s="1">
        <v>9.81</v>
      </c>
    </row>
    <row r="552" spans="1:8" x14ac:dyDescent="0.35">
      <c r="A552" s="20">
        <v>551</v>
      </c>
      <c r="B552" s="1">
        <v>50</v>
      </c>
      <c r="C552" s="1">
        <v>4.8304820285248811</v>
      </c>
      <c r="D552" s="1">
        <v>50</v>
      </c>
      <c r="E552" s="1">
        <v>0</v>
      </c>
      <c r="F552" s="1">
        <v>-7.5148959869971748</v>
      </c>
      <c r="G552" s="1">
        <v>4.0532556885437074</v>
      </c>
      <c r="H552" s="1">
        <v>9.81</v>
      </c>
    </row>
    <row r="553" spans="1:8" x14ac:dyDescent="0.35">
      <c r="A553" s="20">
        <v>552</v>
      </c>
      <c r="B553" s="1">
        <v>50</v>
      </c>
      <c r="C553" s="1">
        <v>8.5308459440624542</v>
      </c>
      <c r="D553" s="1">
        <v>50</v>
      </c>
      <c r="E553" s="1">
        <v>40</v>
      </c>
      <c r="F553" s="1">
        <v>-2.651770314707</v>
      </c>
      <c r="G553" s="1">
        <v>4.0532556885437074</v>
      </c>
      <c r="H553" s="1">
        <v>9.81</v>
      </c>
    </row>
    <row r="554" spans="1:8" x14ac:dyDescent="0.35">
      <c r="A554" s="20">
        <v>553</v>
      </c>
      <c r="B554" s="1">
        <v>50</v>
      </c>
      <c r="C554" s="1">
        <v>8.2395322325813503</v>
      </c>
      <c r="D554" s="1">
        <v>50</v>
      </c>
      <c r="E554" s="1">
        <v>80</v>
      </c>
      <c r="F554" s="1">
        <v>3.452148158978853</v>
      </c>
      <c r="G554" s="1">
        <v>4.0532556885437074</v>
      </c>
      <c r="H554" s="1">
        <v>9.81</v>
      </c>
    </row>
    <row r="555" spans="1:8" x14ac:dyDescent="0.35">
      <c r="A555" s="20">
        <v>554</v>
      </c>
      <c r="B555" s="1">
        <v>50</v>
      </c>
      <c r="C555" s="1">
        <v>4.0928498172748462</v>
      </c>
      <c r="D555" s="1">
        <v>50</v>
      </c>
      <c r="E555" s="1">
        <v>120</v>
      </c>
      <c r="F555" s="1">
        <v>7.9407681427253198</v>
      </c>
      <c r="G555" s="1">
        <v>4.0532556885437074</v>
      </c>
      <c r="H555" s="1">
        <v>9.81</v>
      </c>
    </row>
    <row r="556" spans="1:8" x14ac:dyDescent="0.35">
      <c r="A556" s="20">
        <v>555</v>
      </c>
      <c r="B556" s="1">
        <v>50</v>
      </c>
      <c r="C556" s="1">
        <v>-1.9689225144935083</v>
      </c>
      <c r="D556" s="1">
        <v>50</v>
      </c>
      <c r="E556" s="1">
        <v>160</v>
      </c>
      <c r="F556" s="1">
        <v>8.713814460683027</v>
      </c>
      <c r="G556" s="1">
        <v>4.0532556885437074</v>
      </c>
      <c r="H556" s="1">
        <v>9.81</v>
      </c>
    </row>
    <row r="557" spans="1:8" x14ac:dyDescent="0.35">
      <c r="A557" s="20">
        <v>556</v>
      </c>
      <c r="B557" s="1">
        <v>50</v>
      </c>
      <c r="C557" s="1">
        <v>-7.1094141195940423</v>
      </c>
      <c r="D557" s="1">
        <v>50</v>
      </c>
      <c r="E557" s="1">
        <v>200</v>
      </c>
      <c r="F557" s="1">
        <v>5.4095701492267354</v>
      </c>
      <c r="G557" s="1">
        <v>4.0532556885437074</v>
      </c>
      <c r="H557" s="1">
        <v>9.81</v>
      </c>
    </row>
    <row r="558" spans="1:8" x14ac:dyDescent="0.35">
      <c r="A558" s="20">
        <v>557</v>
      </c>
      <c r="B558" s="1">
        <v>50</v>
      </c>
      <c r="C558" s="1">
        <v>-8.9233318457997282</v>
      </c>
      <c r="D558" s="1">
        <v>50</v>
      </c>
      <c r="E558" s="1">
        <v>240</v>
      </c>
      <c r="F558" s="1">
        <v>-0.42587215572814308</v>
      </c>
      <c r="G558" s="1">
        <v>4.0532556885437074</v>
      </c>
      <c r="H558" s="1">
        <v>9.8100000000000023</v>
      </c>
    </row>
    <row r="559" spans="1:8" x14ac:dyDescent="0.35">
      <c r="A559" s="20">
        <v>558</v>
      </c>
      <c r="B559" s="1">
        <v>50</v>
      </c>
      <c r="C559" s="1">
        <v>-6.5619234295689468</v>
      </c>
      <c r="D559" s="1">
        <v>50</v>
      </c>
      <c r="E559" s="1">
        <v>280</v>
      </c>
      <c r="F559" s="1">
        <v>-6.0620441459760253</v>
      </c>
      <c r="G559" s="1">
        <v>4.0532556885437074</v>
      </c>
      <c r="H559" s="1">
        <v>9.81</v>
      </c>
    </row>
    <row r="560" spans="1:8" x14ac:dyDescent="0.35">
      <c r="A560" s="20">
        <v>559</v>
      </c>
      <c r="B560" s="1">
        <v>50</v>
      </c>
      <c r="C560" s="1">
        <v>-1.1301181129873106</v>
      </c>
      <c r="D560" s="1">
        <v>50</v>
      </c>
      <c r="E560" s="1">
        <v>320</v>
      </c>
      <c r="F560" s="1">
        <v>-8.861718308205587</v>
      </c>
      <c r="G560" s="1">
        <v>4.0532556885437074</v>
      </c>
      <c r="H560" s="1">
        <v>9.81</v>
      </c>
    </row>
    <row r="561" spans="1:8" x14ac:dyDescent="0.35">
      <c r="A561" s="20">
        <v>560</v>
      </c>
      <c r="B561" s="1">
        <v>50</v>
      </c>
      <c r="C561" s="1">
        <v>4.8304820285248793</v>
      </c>
      <c r="D561" s="1">
        <v>50</v>
      </c>
      <c r="E561" s="1">
        <v>360</v>
      </c>
      <c r="F561" s="1">
        <v>-7.5148959869971756</v>
      </c>
      <c r="G561" s="1">
        <v>4.0532556885437074</v>
      </c>
      <c r="H561" s="1">
        <v>9.81</v>
      </c>
    </row>
    <row r="562" spans="1:8" x14ac:dyDescent="0.35">
      <c r="A562" s="20">
        <v>561</v>
      </c>
      <c r="B562" s="1">
        <v>50</v>
      </c>
      <c r="C562" s="1">
        <v>5.4609366164111739</v>
      </c>
      <c r="D562" s="1">
        <v>60</v>
      </c>
      <c r="E562" s="1">
        <v>0</v>
      </c>
      <c r="F562" s="1">
        <v>-7.5148959869971748</v>
      </c>
      <c r="G562" s="1">
        <v>3.1528732255124763</v>
      </c>
      <c r="H562" s="1">
        <v>9.81</v>
      </c>
    </row>
    <row r="563" spans="1:8" x14ac:dyDescent="0.35">
      <c r="A563" s="20">
        <v>562</v>
      </c>
      <c r="B563" s="1">
        <v>50</v>
      </c>
      <c r="C563" s="1">
        <v>9.0138021777516144</v>
      </c>
      <c r="D563" s="1">
        <v>60</v>
      </c>
      <c r="E563" s="1">
        <v>40</v>
      </c>
      <c r="F563" s="1">
        <v>-2.2465219171436575</v>
      </c>
      <c r="G563" s="1">
        <v>3.1528732255124763</v>
      </c>
      <c r="H563" s="1">
        <v>9.81</v>
      </c>
    </row>
    <row r="564" spans="1:8" x14ac:dyDescent="0.35">
      <c r="A564" s="20">
        <v>563</v>
      </c>
      <c r="B564" s="1">
        <v>50</v>
      </c>
      <c r="C564" s="1">
        <v>8.3490095228695598</v>
      </c>
      <c r="D564" s="1">
        <v>60</v>
      </c>
      <c r="E564" s="1">
        <v>80</v>
      </c>
      <c r="F564" s="1">
        <v>4.0730247250513907</v>
      </c>
      <c r="G564" s="1">
        <v>3.1528732255124763</v>
      </c>
      <c r="H564" s="1">
        <v>9.81</v>
      </c>
    </row>
    <row r="565" spans="1:8" x14ac:dyDescent="0.35">
      <c r="A565" s="20">
        <v>564</v>
      </c>
      <c r="B565" s="1">
        <v>50</v>
      </c>
      <c r="C565" s="1">
        <v>3.7776225233316998</v>
      </c>
      <c r="D565" s="1">
        <v>60</v>
      </c>
      <c r="E565" s="1">
        <v>120</v>
      </c>
      <c r="F565" s="1">
        <v>8.4867578317672994</v>
      </c>
      <c r="G565" s="1">
        <v>3.1528732255124763</v>
      </c>
      <c r="H565" s="1">
        <v>9.81</v>
      </c>
    </row>
    <row r="566" spans="1:8" x14ac:dyDescent="0.35">
      <c r="A566" s="20">
        <v>565</v>
      </c>
      <c r="B566" s="1">
        <v>50</v>
      </c>
      <c r="C566" s="1">
        <v>-2.5613560384708793</v>
      </c>
      <c r="D566" s="1">
        <v>60</v>
      </c>
      <c r="E566" s="1">
        <v>160</v>
      </c>
      <c r="F566" s="1">
        <v>8.9294426291922235</v>
      </c>
      <c r="G566" s="1">
        <v>3.1528732255124763</v>
      </c>
      <c r="H566" s="1">
        <v>9.81</v>
      </c>
    </row>
    <row r="567" spans="1:8" x14ac:dyDescent="0.35">
      <c r="A567" s="20">
        <v>566</v>
      </c>
      <c r="B567" s="1">
        <v>50</v>
      </c>
      <c r="C567" s="1">
        <v>-7.7018476435714129</v>
      </c>
      <c r="D567" s="1">
        <v>60</v>
      </c>
      <c r="E567" s="1">
        <v>200</v>
      </c>
      <c r="F567" s="1">
        <v>5.1939419807175398</v>
      </c>
      <c r="G567" s="1">
        <v>3.1528732255124763</v>
      </c>
      <c r="H567" s="1">
        <v>9.81</v>
      </c>
    </row>
    <row r="568" spans="1:8" x14ac:dyDescent="0.35">
      <c r="A568" s="20">
        <v>567</v>
      </c>
      <c r="B568" s="1">
        <v>50</v>
      </c>
      <c r="C568" s="1">
        <v>-9.2385591397428755</v>
      </c>
      <c r="D568" s="1">
        <v>60</v>
      </c>
      <c r="E568" s="1">
        <v>240</v>
      </c>
      <c r="F568" s="1">
        <v>-0.97186184477012161</v>
      </c>
      <c r="G568" s="1">
        <v>3.1528732255124763</v>
      </c>
      <c r="H568" s="1">
        <v>9.8100000000000023</v>
      </c>
    </row>
    <row r="569" spans="1:8" x14ac:dyDescent="0.35">
      <c r="A569" s="20">
        <v>568</v>
      </c>
      <c r="B569" s="1">
        <v>50</v>
      </c>
      <c r="C569" s="1">
        <v>-6.4524461392807364</v>
      </c>
      <c r="D569" s="1">
        <v>60</v>
      </c>
      <c r="E569" s="1">
        <v>280</v>
      </c>
      <c r="F569" s="1">
        <v>-6.6829207120485643</v>
      </c>
      <c r="G569" s="1">
        <v>3.1528732255124763</v>
      </c>
      <c r="H569" s="1">
        <v>9.81</v>
      </c>
    </row>
    <row r="570" spans="1:8" x14ac:dyDescent="0.35">
      <c r="A570" s="20">
        <v>569</v>
      </c>
      <c r="B570" s="1">
        <v>50</v>
      </c>
      <c r="C570" s="1">
        <v>-0.64716187929814983</v>
      </c>
      <c r="D570" s="1">
        <v>60</v>
      </c>
      <c r="E570" s="1">
        <v>320</v>
      </c>
      <c r="F570" s="1">
        <v>-9.2669667057689296</v>
      </c>
      <c r="G570" s="1">
        <v>3.1528732255124763</v>
      </c>
      <c r="H570" s="1">
        <v>9.81</v>
      </c>
    </row>
    <row r="571" spans="1:8" x14ac:dyDescent="0.35">
      <c r="A571" s="20">
        <v>570</v>
      </c>
      <c r="B571" s="1">
        <v>50</v>
      </c>
      <c r="C571" s="1">
        <v>5.4609366164111721</v>
      </c>
      <c r="D571" s="1">
        <v>60</v>
      </c>
      <c r="E571" s="1">
        <v>360</v>
      </c>
      <c r="F571" s="1">
        <v>-7.5148959869971756</v>
      </c>
      <c r="G571" s="1">
        <v>3.1528732255124763</v>
      </c>
      <c r="H571" s="1">
        <v>9.81</v>
      </c>
    </row>
    <row r="572" spans="1:8" x14ac:dyDescent="0.35">
      <c r="A572" s="20">
        <v>571</v>
      </c>
      <c r="B572" s="1">
        <v>50</v>
      </c>
      <c r="C572" s="1">
        <v>5.9254634085750766</v>
      </c>
      <c r="D572" s="1">
        <v>70</v>
      </c>
      <c r="E572" s="1">
        <v>0</v>
      </c>
      <c r="F572" s="1">
        <v>-7.5148959869971748</v>
      </c>
      <c r="G572" s="1">
        <v>2.1566923049548814</v>
      </c>
      <c r="H572" s="1">
        <v>9.81</v>
      </c>
    </row>
    <row r="573" spans="1:8" x14ac:dyDescent="0.35">
      <c r="A573" s="20">
        <v>572</v>
      </c>
      <c r="B573" s="1">
        <v>50</v>
      </c>
      <c r="C573" s="1">
        <v>9.3696503455686564</v>
      </c>
      <c r="D573" s="1">
        <v>70</v>
      </c>
      <c r="E573" s="1">
        <v>40</v>
      </c>
      <c r="F573" s="1">
        <v>-1.9479298507732661</v>
      </c>
      <c r="G573" s="1">
        <v>2.1566923049548814</v>
      </c>
      <c r="H573" s="1">
        <v>9.81</v>
      </c>
    </row>
    <row r="574" spans="1:8" x14ac:dyDescent="0.35">
      <c r="A574" s="20">
        <v>573</v>
      </c>
      <c r="B574" s="1">
        <v>50</v>
      </c>
      <c r="C574" s="1">
        <v>8.429673753806286</v>
      </c>
      <c r="D574" s="1">
        <v>70</v>
      </c>
      <c r="E574" s="1">
        <v>80</v>
      </c>
      <c r="F574" s="1">
        <v>4.5304943114562928</v>
      </c>
      <c r="G574" s="1">
        <v>2.1566923049548814</v>
      </c>
      <c r="H574" s="1">
        <v>9.8099999999999987</v>
      </c>
    </row>
    <row r="575" spans="1:8" x14ac:dyDescent="0.35">
      <c r="A575" s="20">
        <v>574</v>
      </c>
      <c r="B575" s="1">
        <v>50</v>
      </c>
      <c r="C575" s="1">
        <v>3.5453591272497489</v>
      </c>
      <c r="D575" s="1">
        <v>70</v>
      </c>
      <c r="E575" s="1">
        <v>120</v>
      </c>
      <c r="F575" s="1">
        <v>8.8890498345197333</v>
      </c>
      <c r="G575" s="1">
        <v>2.1566923049548814</v>
      </c>
      <c r="H575" s="1">
        <v>9.81</v>
      </c>
    </row>
    <row r="576" spans="1:8" x14ac:dyDescent="0.35">
      <c r="A576" s="20">
        <v>575</v>
      </c>
      <c r="B576" s="1">
        <v>50</v>
      </c>
      <c r="C576" s="1">
        <v>-2.9978684372246476</v>
      </c>
      <c r="D576" s="1">
        <v>70</v>
      </c>
      <c r="E576" s="1">
        <v>160</v>
      </c>
      <c r="F576" s="1">
        <v>9.0883201492267336</v>
      </c>
      <c r="G576" s="1">
        <v>2.1566923049548814</v>
      </c>
      <c r="H576" s="1">
        <v>9.8099999999999987</v>
      </c>
    </row>
    <row r="577" spans="1:8" x14ac:dyDescent="0.35">
      <c r="A577" s="20">
        <v>576</v>
      </c>
      <c r="B577" s="1">
        <v>50</v>
      </c>
      <c r="C577" s="1">
        <v>-8.1383600423251821</v>
      </c>
      <c r="D577" s="1">
        <v>70</v>
      </c>
      <c r="E577" s="1">
        <v>200</v>
      </c>
      <c r="F577" s="1">
        <v>5.0350644606830279</v>
      </c>
      <c r="G577" s="1">
        <v>2.1566923049548814</v>
      </c>
      <c r="H577" s="1">
        <v>9.81</v>
      </c>
    </row>
    <row r="578" spans="1:8" x14ac:dyDescent="0.35">
      <c r="A578" s="20">
        <v>577</v>
      </c>
      <c r="B578" s="1">
        <v>50</v>
      </c>
      <c r="C578" s="1">
        <v>-9.4708225358248264</v>
      </c>
      <c r="D578" s="1">
        <v>70</v>
      </c>
      <c r="E578" s="1">
        <v>240</v>
      </c>
      <c r="F578" s="1">
        <v>-1.3741538475225556</v>
      </c>
      <c r="G578" s="1">
        <v>2.1566923049548814</v>
      </c>
      <c r="H578" s="1">
        <v>9.8100000000000023</v>
      </c>
    </row>
    <row r="579" spans="1:8" x14ac:dyDescent="0.35">
      <c r="A579" s="20">
        <v>578</v>
      </c>
      <c r="B579" s="1">
        <v>50</v>
      </c>
      <c r="C579" s="1">
        <v>-6.3717819083440101</v>
      </c>
      <c r="D579" s="1">
        <v>70</v>
      </c>
      <c r="E579" s="1">
        <v>280</v>
      </c>
      <c r="F579" s="1">
        <v>-7.1403902984534655</v>
      </c>
      <c r="G579" s="1">
        <v>2.1566923049548814</v>
      </c>
      <c r="H579" s="1">
        <v>9.81</v>
      </c>
    </row>
    <row r="580" spans="1:8" x14ac:dyDescent="0.35">
      <c r="A580" s="20">
        <v>579</v>
      </c>
      <c r="B580" s="1">
        <v>50</v>
      </c>
      <c r="C580" s="1">
        <v>-0.29131371148110818</v>
      </c>
      <c r="D580" s="1">
        <v>70</v>
      </c>
      <c r="E580" s="1">
        <v>320</v>
      </c>
      <c r="F580" s="1">
        <v>-9.5655587721393207</v>
      </c>
      <c r="G580" s="1">
        <v>2.1566923049548814</v>
      </c>
      <c r="H580" s="1">
        <v>9.81</v>
      </c>
    </row>
    <row r="581" spans="1:8" x14ac:dyDescent="0.35">
      <c r="A581" s="20">
        <v>580</v>
      </c>
      <c r="B581" s="1">
        <v>50</v>
      </c>
      <c r="C581" s="1">
        <v>5.9254634085750757</v>
      </c>
      <c r="D581" s="1">
        <v>70</v>
      </c>
      <c r="E581" s="1">
        <v>360</v>
      </c>
      <c r="F581" s="1">
        <v>-7.5148959869971756</v>
      </c>
      <c r="G581" s="1">
        <v>2.1566923049548814</v>
      </c>
      <c r="H581" s="1">
        <v>9.81</v>
      </c>
    </row>
    <row r="582" spans="1:8" x14ac:dyDescent="0.35">
      <c r="A582" s="20">
        <v>581</v>
      </c>
      <c r="B582" s="1">
        <v>50</v>
      </c>
      <c r="C582" s="1">
        <v>6.2099479934985879</v>
      </c>
      <c r="D582" s="1">
        <v>80</v>
      </c>
      <c r="E582" s="1">
        <v>0</v>
      </c>
      <c r="F582" s="1">
        <v>-7.5148959869971748</v>
      </c>
      <c r="G582" s="1">
        <v>1.0949813800501969</v>
      </c>
      <c r="H582" s="1">
        <v>9.81</v>
      </c>
    </row>
    <row r="583" spans="1:8" x14ac:dyDescent="0.35">
      <c r="A583" s="20">
        <v>582</v>
      </c>
      <c r="B583" s="1">
        <v>50</v>
      </c>
      <c r="C583" s="1">
        <v>9.5875781810023213</v>
      </c>
      <c r="D583" s="1">
        <v>80</v>
      </c>
      <c r="E583" s="1">
        <v>40</v>
      </c>
      <c r="F583" s="1">
        <v>-1.7650666844376155</v>
      </c>
      <c r="G583" s="1">
        <v>1.0949813800501969</v>
      </c>
      <c r="H583" s="1">
        <v>9.81</v>
      </c>
    </row>
    <row r="584" spans="1:8" x14ac:dyDescent="0.35">
      <c r="A584" s="20">
        <v>583</v>
      </c>
      <c r="B584" s="1">
        <v>50</v>
      </c>
      <c r="C584" s="1">
        <v>8.4790739835525866</v>
      </c>
      <c r="D584" s="1">
        <v>80</v>
      </c>
      <c r="E584" s="1">
        <v>80</v>
      </c>
      <c r="F584" s="1">
        <v>4.8106569363014264</v>
      </c>
      <c r="G584" s="1">
        <v>1.0949813800501969</v>
      </c>
      <c r="H584" s="1">
        <v>9.81</v>
      </c>
    </row>
    <row r="585" spans="1:8" x14ac:dyDescent="0.35">
      <c r="A585" s="20">
        <v>584</v>
      </c>
      <c r="B585" s="1">
        <v>50</v>
      </c>
      <c r="C585" s="1">
        <v>3.4031168347879936</v>
      </c>
      <c r="D585" s="1">
        <v>80</v>
      </c>
      <c r="E585" s="1">
        <v>120</v>
      </c>
      <c r="F585" s="1">
        <v>9.1354207120485658</v>
      </c>
      <c r="G585" s="1">
        <v>1.0949813800501969</v>
      </c>
      <c r="H585" s="1">
        <v>9.81</v>
      </c>
    </row>
    <row r="586" spans="1:8" x14ac:dyDescent="0.35">
      <c r="A586" s="20">
        <v>585</v>
      </c>
      <c r="B586" s="1">
        <v>50</v>
      </c>
      <c r="C586" s="1">
        <v>-3.265196502404613</v>
      </c>
      <c r="D586" s="1">
        <v>80</v>
      </c>
      <c r="E586" s="1">
        <v>160</v>
      </c>
      <c r="F586" s="1">
        <v>9.1856196077362178</v>
      </c>
      <c r="G586" s="1">
        <v>1.0949813800501969</v>
      </c>
      <c r="H586" s="1">
        <v>9.81</v>
      </c>
    </row>
    <row r="587" spans="1:8" x14ac:dyDescent="0.35">
      <c r="A587" s="20">
        <v>586</v>
      </c>
      <c r="B587" s="1">
        <v>50</v>
      </c>
      <c r="C587" s="1">
        <v>-8.4056881075051475</v>
      </c>
      <c r="D587" s="1">
        <v>80</v>
      </c>
      <c r="E587" s="1">
        <v>200</v>
      </c>
      <c r="F587" s="1">
        <v>4.9377650021735464</v>
      </c>
      <c r="G587" s="1">
        <v>1.0949813800501969</v>
      </c>
      <c r="H587" s="1">
        <v>9.8100000000000023</v>
      </c>
    </row>
    <row r="588" spans="1:8" x14ac:dyDescent="0.35">
      <c r="A588" s="20">
        <v>587</v>
      </c>
      <c r="B588" s="1">
        <v>50</v>
      </c>
      <c r="C588" s="1">
        <v>-9.613064828286582</v>
      </c>
      <c r="D588" s="1">
        <v>80</v>
      </c>
      <c r="E588" s="1">
        <v>240</v>
      </c>
      <c r="F588" s="1">
        <v>-1.6205247250513877</v>
      </c>
      <c r="G588" s="1">
        <v>1.0949813800501969</v>
      </c>
      <c r="H588" s="1">
        <v>9.8100000000000023</v>
      </c>
    </row>
    <row r="589" spans="1:8" x14ac:dyDescent="0.35">
      <c r="A589" s="20">
        <v>588</v>
      </c>
      <c r="B589" s="1">
        <v>50</v>
      </c>
      <c r="C589" s="1">
        <v>-6.3223816785977096</v>
      </c>
      <c r="D589" s="1">
        <v>80</v>
      </c>
      <c r="E589" s="1">
        <v>280</v>
      </c>
      <c r="F589" s="1">
        <v>-7.4205529232985992</v>
      </c>
      <c r="G589" s="1">
        <v>1.0949813800501969</v>
      </c>
      <c r="H589" s="1">
        <v>9.81</v>
      </c>
    </row>
    <row r="590" spans="1:8" x14ac:dyDescent="0.35">
      <c r="A590" s="20">
        <v>589</v>
      </c>
      <c r="B590" s="1">
        <v>50</v>
      </c>
      <c r="C590" s="1">
        <v>-7.3385876047443732E-2</v>
      </c>
      <c r="D590" s="1">
        <v>80</v>
      </c>
      <c r="E590" s="1">
        <v>320</v>
      </c>
      <c r="F590" s="1">
        <v>-9.7484219384749711</v>
      </c>
      <c r="G590" s="1">
        <v>1.0949813800501969</v>
      </c>
      <c r="H590" s="1">
        <v>9.81</v>
      </c>
    </row>
    <row r="591" spans="1:8" x14ac:dyDescent="0.35">
      <c r="A591" s="20">
        <v>590</v>
      </c>
      <c r="B591" s="1">
        <v>50</v>
      </c>
      <c r="C591" s="1">
        <v>6.2099479934985862</v>
      </c>
      <c r="D591" s="1">
        <v>80</v>
      </c>
      <c r="E591" s="1">
        <v>360</v>
      </c>
      <c r="F591" s="1">
        <v>-7.5148959869971756</v>
      </c>
      <c r="G591" s="1">
        <v>1.0949813800501969</v>
      </c>
      <c r="H591" s="1">
        <v>9.81</v>
      </c>
    </row>
    <row r="592" spans="1:8" x14ac:dyDescent="0.35">
      <c r="A592" s="20">
        <v>591</v>
      </c>
      <c r="B592" s="1">
        <v>50</v>
      </c>
      <c r="C592" s="1">
        <v>6.3057464510249517</v>
      </c>
      <c r="D592" s="1">
        <v>90</v>
      </c>
      <c r="E592" s="1">
        <v>0</v>
      </c>
      <c r="F592" s="1">
        <v>-7.5148959869971748</v>
      </c>
      <c r="G592" s="1">
        <v>3.8611561037412444E-16</v>
      </c>
      <c r="H592" s="1">
        <v>9.81</v>
      </c>
    </row>
    <row r="593" spans="1:8" x14ac:dyDescent="0.35">
      <c r="A593" s="20">
        <v>592</v>
      </c>
      <c r="B593" s="1">
        <v>50</v>
      </c>
      <c r="C593" s="1">
        <v>9.6609640570497604</v>
      </c>
      <c r="D593" s="1">
        <v>90</v>
      </c>
      <c r="E593" s="1">
        <v>40</v>
      </c>
      <c r="F593" s="1">
        <v>-1.703488622912587</v>
      </c>
      <c r="G593" s="1">
        <v>3.8611561037412444E-16</v>
      </c>
      <c r="H593" s="1">
        <v>9.81</v>
      </c>
    </row>
    <row r="594" spans="1:8" x14ac:dyDescent="0.35">
      <c r="A594" s="20">
        <v>593</v>
      </c>
      <c r="B594" s="1">
        <v>50</v>
      </c>
      <c r="C594" s="1">
        <v>8.4957092111253427</v>
      </c>
      <c r="D594" s="1">
        <v>90</v>
      </c>
      <c r="E594" s="1">
        <v>80</v>
      </c>
      <c r="F594" s="1">
        <v>4.9049999999999994</v>
      </c>
      <c r="G594" s="1">
        <v>3.8611561037412444E-16</v>
      </c>
      <c r="H594" s="1">
        <v>9.8099999999999987</v>
      </c>
    </row>
    <row r="595" spans="1:8" x14ac:dyDescent="0.35">
      <c r="A595" s="20">
        <v>594</v>
      </c>
      <c r="B595" s="1">
        <v>50</v>
      </c>
      <c r="C595" s="1">
        <v>3.3552176060248118</v>
      </c>
      <c r="D595" s="1">
        <v>90</v>
      </c>
      <c r="E595" s="1">
        <v>120</v>
      </c>
      <c r="F595" s="1">
        <v>9.2183846099097604</v>
      </c>
      <c r="G595" s="1">
        <v>3.8611561037412444E-16</v>
      </c>
      <c r="H595" s="1">
        <v>9.81</v>
      </c>
    </row>
    <row r="596" spans="1:8" x14ac:dyDescent="0.35">
      <c r="A596" s="20">
        <v>595</v>
      </c>
      <c r="B596" s="1">
        <v>50</v>
      </c>
      <c r="C596" s="1">
        <v>-3.3552176060248091</v>
      </c>
      <c r="D596" s="1">
        <v>90</v>
      </c>
      <c r="E596" s="1">
        <v>160</v>
      </c>
      <c r="F596" s="1">
        <v>9.2183846099097622</v>
      </c>
      <c r="G596" s="1">
        <v>3.8611561037412444E-16</v>
      </c>
      <c r="H596" s="1">
        <v>9.81</v>
      </c>
    </row>
    <row r="597" spans="1:8" x14ac:dyDescent="0.35">
      <c r="A597" s="20">
        <v>596</v>
      </c>
      <c r="B597" s="1">
        <v>50</v>
      </c>
      <c r="C597" s="1">
        <v>-8.4957092111253445</v>
      </c>
      <c r="D597" s="1">
        <v>90</v>
      </c>
      <c r="E597" s="1">
        <v>200</v>
      </c>
      <c r="F597" s="1">
        <v>4.9050000000000011</v>
      </c>
      <c r="G597" s="1">
        <v>3.8611561037412444E-16</v>
      </c>
      <c r="H597" s="1">
        <v>9.81</v>
      </c>
    </row>
    <row r="598" spans="1:8" x14ac:dyDescent="0.35">
      <c r="A598" s="20">
        <v>597</v>
      </c>
      <c r="B598" s="1">
        <v>50</v>
      </c>
      <c r="C598" s="1">
        <v>-9.6609640570497639</v>
      </c>
      <c r="D598" s="1">
        <v>90</v>
      </c>
      <c r="E598" s="1">
        <v>240</v>
      </c>
      <c r="F598" s="1">
        <v>-1.7034886229125827</v>
      </c>
      <c r="G598" s="1">
        <v>3.8611561037412444E-16</v>
      </c>
      <c r="H598" s="1">
        <v>9.8100000000000023</v>
      </c>
    </row>
    <row r="599" spans="1:8" x14ac:dyDescent="0.35">
      <c r="A599" s="20">
        <v>598</v>
      </c>
      <c r="B599" s="1">
        <v>50</v>
      </c>
      <c r="C599" s="1">
        <v>-6.3057464510249535</v>
      </c>
      <c r="D599" s="1">
        <v>90</v>
      </c>
      <c r="E599" s="1">
        <v>280</v>
      </c>
      <c r="F599" s="1">
        <v>-7.5148959869971721</v>
      </c>
      <c r="G599" s="1">
        <v>3.8611561037412444E-16</v>
      </c>
      <c r="H599" s="1">
        <v>9.81</v>
      </c>
    </row>
    <row r="600" spans="1:8" x14ac:dyDescent="0.35">
      <c r="A600" s="20">
        <v>599</v>
      </c>
      <c r="B600" s="1">
        <v>50</v>
      </c>
      <c r="C600" s="1">
        <v>-3.2490077095303788E-15</v>
      </c>
      <c r="D600" s="1">
        <v>90</v>
      </c>
      <c r="E600" s="1">
        <v>320</v>
      </c>
      <c r="F600" s="1">
        <v>-9.81</v>
      </c>
      <c r="G600" s="1">
        <v>3.8611561037412444E-16</v>
      </c>
      <c r="H600" s="1">
        <v>9.81</v>
      </c>
    </row>
    <row r="601" spans="1:8" x14ac:dyDescent="0.35">
      <c r="A601" s="20">
        <v>600</v>
      </c>
      <c r="B601" s="1">
        <v>50</v>
      </c>
      <c r="C601" s="1">
        <v>6.305746451024949</v>
      </c>
      <c r="D601" s="1">
        <v>90</v>
      </c>
      <c r="E601" s="1">
        <v>360</v>
      </c>
      <c r="F601" s="1">
        <v>-7.5148959869971756</v>
      </c>
      <c r="G601" s="1">
        <v>3.8611561037412444E-16</v>
      </c>
      <c r="H601" s="1">
        <v>9.81</v>
      </c>
    </row>
    <row r="602" spans="1:8" x14ac:dyDescent="0.35">
      <c r="A602" s="20">
        <v>601</v>
      </c>
      <c r="B602" s="1">
        <v>60</v>
      </c>
      <c r="C602" s="1">
        <v>0</v>
      </c>
      <c r="D602" s="1">
        <v>0</v>
      </c>
      <c r="E602" s="1">
        <v>0</v>
      </c>
      <c r="F602" s="1">
        <v>-8.4957092111253427</v>
      </c>
      <c r="G602" s="1">
        <v>4.9050000000000011</v>
      </c>
      <c r="H602" s="1">
        <v>9.81</v>
      </c>
    </row>
    <row r="603" spans="1:8" x14ac:dyDescent="0.35">
      <c r="A603" s="20">
        <v>602</v>
      </c>
      <c r="B603" s="1">
        <v>60</v>
      </c>
      <c r="C603" s="1">
        <v>5.460936616411173</v>
      </c>
      <c r="D603" s="1">
        <v>0</v>
      </c>
      <c r="E603" s="1">
        <v>40</v>
      </c>
      <c r="F603" s="1">
        <v>-6.5080908315372863</v>
      </c>
      <c r="G603" s="1">
        <v>4.9050000000000011</v>
      </c>
      <c r="H603" s="1">
        <v>9.81</v>
      </c>
    </row>
    <row r="604" spans="1:8" x14ac:dyDescent="0.35">
      <c r="A604" s="20">
        <v>603</v>
      </c>
      <c r="B604" s="1">
        <v>60</v>
      </c>
      <c r="C604" s="1">
        <v>8.3666402984534685</v>
      </c>
      <c r="D604" s="1">
        <v>0</v>
      </c>
      <c r="E604" s="1">
        <v>80</v>
      </c>
      <c r="F604" s="1">
        <v>-1.4752644225000708</v>
      </c>
      <c r="G604" s="1">
        <v>4.9050000000000011</v>
      </c>
      <c r="H604" s="1">
        <v>9.81</v>
      </c>
    </row>
    <row r="605" spans="1:8" x14ac:dyDescent="0.35">
      <c r="A605" s="20">
        <v>604</v>
      </c>
      <c r="B605" s="1">
        <v>60</v>
      </c>
      <c r="C605" s="1">
        <v>7.3574999999999999</v>
      </c>
      <c r="D605" s="1">
        <v>0</v>
      </c>
      <c r="E605" s="1">
        <v>120</v>
      </c>
      <c r="F605" s="1">
        <v>4.2478546055626696</v>
      </c>
      <c r="G605" s="1">
        <v>4.9050000000000011</v>
      </c>
      <c r="H605" s="1">
        <v>9.81</v>
      </c>
    </row>
    <row r="606" spans="1:8" x14ac:dyDescent="0.35">
      <c r="A606" s="20">
        <v>605</v>
      </c>
      <c r="B606" s="1">
        <v>60</v>
      </c>
      <c r="C606" s="1">
        <v>2.9057036820422955</v>
      </c>
      <c r="D606" s="1">
        <v>0</v>
      </c>
      <c r="E606" s="1">
        <v>160</v>
      </c>
      <c r="F606" s="1">
        <v>7.9833552540373551</v>
      </c>
      <c r="G606" s="1">
        <v>4.9050000000000011</v>
      </c>
      <c r="H606" s="1">
        <v>9.81</v>
      </c>
    </row>
    <row r="607" spans="1:8" x14ac:dyDescent="0.35">
      <c r="A607" s="20">
        <v>606</v>
      </c>
      <c r="B607" s="1">
        <v>60</v>
      </c>
      <c r="C607" s="1">
        <v>-2.9057036820422932</v>
      </c>
      <c r="D607" s="1">
        <v>0</v>
      </c>
      <c r="E607" s="1">
        <v>200</v>
      </c>
      <c r="F607" s="1">
        <v>7.983355254037356</v>
      </c>
      <c r="G607" s="1">
        <v>4.9050000000000011</v>
      </c>
      <c r="H607" s="1">
        <v>9.81</v>
      </c>
    </row>
    <row r="608" spans="1:8" x14ac:dyDescent="0.35">
      <c r="A608" s="20">
        <v>607</v>
      </c>
      <c r="B608" s="1">
        <v>60</v>
      </c>
      <c r="C608" s="1">
        <v>-7.3574999999999982</v>
      </c>
      <c r="D608" s="1">
        <v>0</v>
      </c>
      <c r="E608" s="1">
        <v>240</v>
      </c>
      <c r="F608" s="1">
        <v>4.2478546055626749</v>
      </c>
      <c r="G608" s="1">
        <v>4.9050000000000011</v>
      </c>
      <c r="H608" s="1">
        <v>9.81</v>
      </c>
    </row>
    <row r="609" spans="1:8" x14ac:dyDescent="0.35">
      <c r="A609" s="20">
        <v>608</v>
      </c>
      <c r="B609" s="1">
        <v>60</v>
      </c>
      <c r="C609" s="1">
        <v>-8.3666402984534685</v>
      </c>
      <c r="D609" s="1">
        <v>0</v>
      </c>
      <c r="E609" s="1">
        <v>280</v>
      </c>
      <c r="F609" s="1">
        <v>-1.4752644225000671</v>
      </c>
      <c r="G609" s="1">
        <v>4.9050000000000011</v>
      </c>
      <c r="H609" s="1">
        <v>9.81</v>
      </c>
    </row>
    <row r="610" spans="1:8" x14ac:dyDescent="0.35">
      <c r="A610" s="20">
        <v>609</v>
      </c>
      <c r="B610" s="1">
        <v>60</v>
      </c>
      <c r="C610" s="1">
        <v>-5.4609366164111766</v>
      </c>
      <c r="D610" s="1">
        <v>0</v>
      </c>
      <c r="E610" s="1">
        <v>320</v>
      </c>
      <c r="F610" s="1">
        <v>-6.5080908315372836</v>
      </c>
      <c r="G610" s="1">
        <v>4.9050000000000011</v>
      </c>
      <c r="H610" s="1">
        <v>9.81</v>
      </c>
    </row>
    <row r="611" spans="1:8" x14ac:dyDescent="0.35">
      <c r="A611" s="20">
        <v>610</v>
      </c>
      <c r="B611" s="1">
        <v>60</v>
      </c>
      <c r="C611" s="1">
        <v>-2.0808486183782674E-15</v>
      </c>
      <c r="D611" s="1">
        <v>0</v>
      </c>
      <c r="E611" s="1">
        <v>360</v>
      </c>
      <c r="F611" s="1">
        <v>-8.4957092111253427</v>
      </c>
      <c r="G611" s="1">
        <v>4.9050000000000011</v>
      </c>
      <c r="H611" s="1">
        <v>9.81</v>
      </c>
    </row>
    <row r="612" spans="1:8" x14ac:dyDescent="0.35">
      <c r="A612" s="20">
        <v>611</v>
      </c>
      <c r="B612" s="1">
        <v>60</v>
      </c>
      <c r="C612" s="1">
        <v>0.85174431145629348</v>
      </c>
      <c r="D612" s="1">
        <v>10</v>
      </c>
      <c r="E612" s="1">
        <v>0</v>
      </c>
      <c r="F612" s="1">
        <v>-8.4957092111253427</v>
      </c>
      <c r="G612" s="1">
        <v>4.830482028524882</v>
      </c>
      <c r="H612" s="1">
        <v>9.81</v>
      </c>
    </row>
    <row r="613" spans="1:8" x14ac:dyDescent="0.35">
      <c r="A613" s="20">
        <v>612</v>
      </c>
      <c r="B613" s="1">
        <v>60</v>
      </c>
      <c r="C613" s="1">
        <v>6.1134106131604664</v>
      </c>
      <c r="D613" s="1">
        <v>10</v>
      </c>
      <c r="E613" s="1">
        <v>40</v>
      </c>
      <c r="F613" s="1">
        <v>-5.9606001415121881</v>
      </c>
      <c r="G613" s="1">
        <v>4.830482028524882</v>
      </c>
      <c r="H613" s="1">
        <v>9.81</v>
      </c>
    </row>
    <row r="614" spans="1:8" x14ac:dyDescent="0.35">
      <c r="A614" s="20">
        <v>613</v>
      </c>
      <c r="B614" s="1">
        <v>60</v>
      </c>
      <c r="C614" s="1">
        <v>8.5145441459760267</v>
      </c>
      <c r="D614" s="1">
        <v>10</v>
      </c>
      <c r="E614" s="1">
        <v>80</v>
      </c>
      <c r="F614" s="1">
        <v>-0.63646002099386834</v>
      </c>
      <c r="G614" s="1">
        <v>4.830482028524882</v>
      </c>
      <c r="H614" s="1">
        <v>9.81</v>
      </c>
    </row>
    <row r="615" spans="1:8" x14ac:dyDescent="0.35">
      <c r="A615" s="20">
        <v>614</v>
      </c>
      <c r="B615" s="1">
        <v>60</v>
      </c>
      <c r="C615" s="1">
        <v>6.931627844271854</v>
      </c>
      <c r="D615" s="1">
        <v>10</v>
      </c>
      <c r="E615" s="1">
        <v>120</v>
      </c>
      <c r="F615" s="1">
        <v>4.9854868168127053</v>
      </c>
      <c r="G615" s="1">
        <v>4.830482028524882</v>
      </c>
      <c r="H615" s="1">
        <v>9.81</v>
      </c>
    </row>
    <row r="616" spans="1:8" x14ac:dyDescent="0.35">
      <c r="A616" s="20">
        <v>615</v>
      </c>
      <c r="B616" s="1">
        <v>60</v>
      </c>
      <c r="C616" s="1">
        <v>2.1053258377704416</v>
      </c>
      <c r="D616" s="1">
        <v>10</v>
      </c>
      <c r="E616" s="1">
        <v>160</v>
      </c>
      <c r="F616" s="1">
        <v>8.27466896551846</v>
      </c>
      <c r="G616" s="1">
        <v>4.830482028524882</v>
      </c>
      <c r="H616" s="1">
        <v>9.81</v>
      </c>
    </row>
    <row r="617" spans="1:8" x14ac:dyDescent="0.35">
      <c r="A617" s="20">
        <v>616</v>
      </c>
      <c r="B617" s="1">
        <v>60</v>
      </c>
      <c r="C617" s="1">
        <v>-3.7060815263141467</v>
      </c>
      <c r="D617" s="1">
        <v>10</v>
      </c>
      <c r="E617" s="1">
        <v>200</v>
      </c>
      <c r="F617" s="1">
        <v>7.6920415425562521</v>
      </c>
      <c r="G617" s="1">
        <v>4.830482028524882</v>
      </c>
      <c r="H617" s="1">
        <v>9.81</v>
      </c>
    </row>
    <row r="618" spans="1:8" x14ac:dyDescent="0.35">
      <c r="A618" s="20">
        <v>617</v>
      </c>
      <c r="B618" s="1">
        <v>60</v>
      </c>
      <c r="C618" s="1">
        <v>-7.783372155728145</v>
      </c>
      <c r="D618" s="1">
        <v>10</v>
      </c>
      <c r="E618" s="1">
        <v>240</v>
      </c>
      <c r="F618" s="1">
        <v>3.51022239431264</v>
      </c>
      <c r="G618" s="1">
        <v>4.830482028524882</v>
      </c>
      <c r="H618" s="1">
        <v>9.81</v>
      </c>
    </row>
    <row r="619" spans="1:8" x14ac:dyDescent="0.35">
      <c r="A619" s="20">
        <v>618</v>
      </c>
      <c r="B619" s="1">
        <v>60</v>
      </c>
      <c r="C619" s="1">
        <v>-8.2187364509309102</v>
      </c>
      <c r="D619" s="1">
        <v>10</v>
      </c>
      <c r="E619" s="1">
        <v>280</v>
      </c>
      <c r="F619" s="1">
        <v>-2.3140688240062697</v>
      </c>
      <c r="G619" s="1">
        <v>4.830482028524882</v>
      </c>
      <c r="H619" s="1">
        <v>9.8100000000000023</v>
      </c>
    </row>
    <row r="620" spans="1:8" x14ac:dyDescent="0.35">
      <c r="A620" s="20">
        <v>619</v>
      </c>
      <c r="B620" s="1">
        <v>60</v>
      </c>
      <c r="C620" s="1">
        <v>-4.8084626196618832</v>
      </c>
      <c r="D620" s="1">
        <v>10</v>
      </c>
      <c r="E620" s="1">
        <v>320</v>
      </c>
      <c r="F620" s="1">
        <v>-7.0555815215623827</v>
      </c>
      <c r="G620" s="1">
        <v>4.830482028524882</v>
      </c>
      <c r="H620" s="1">
        <v>9.81</v>
      </c>
    </row>
    <row r="621" spans="1:8" x14ac:dyDescent="0.35">
      <c r="A621" s="20">
        <v>620</v>
      </c>
      <c r="B621" s="1">
        <v>60</v>
      </c>
      <c r="C621" s="1">
        <v>0.85174431145629137</v>
      </c>
      <c r="D621" s="1">
        <v>10</v>
      </c>
      <c r="E621" s="1">
        <v>360</v>
      </c>
      <c r="F621" s="1">
        <v>-8.4957092111253427</v>
      </c>
      <c r="G621" s="1">
        <v>4.830482028524882</v>
      </c>
      <c r="H621" s="1">
        <v>9.81</v>
      </c>
    </row>
    <row r="622" spans="1:8" x14ac:dyDescent="0.35">
      <c r="A622" s="20">
        <v>621</v>
      </c>
      <c r="B622" s="1">
        <v>60</v>
      </c>
      <c r="C622" s="1">
        <v>1.6776088030124054</v>
      </c>
      <c r="D622" s="1">
        <v>20</v>
      </c>
      <c r="E622" s="1">
        <v>0</v>
      </c>
      <c r="F622" s="1">
        <v>-8.4957092111253427</v>
      </c>
      <c r="G622" s="1">
        <v>4.609192304954882</v>
      </c>
      <c r="H622" s="1">
        <v>9.81</v>
      </c>
    </row>
    <row r="623" spans="1:8" x14ac:dyDescent="0.35">
      <c r="A623" s="20">
        <v>622</v>
      </c>
      <c r="B623" s="1">
        <v>60</v>
      </c>
      <c r="C623" s="1">
        <v>6.7460595176863061</v>
      </c>
      <c r="D623" s="1">
        <v>20</v>
      </c>
      <c r="E623" s="1">
        <v>40</v>
      </c>
      <c r="F623" s="1">
        <v>-5.4297446790598451</v>
      </c>
      <c r="G623" s="1">
        <v>4.609192304954882</v>
      </c>
      <c r="H623" s="1">
        <v>9.81</v>
      </c>
    </row>
    <row r="624" spans="1:8" x14ac:dyDescent="0.35">
      <c r="A624" s="20">
        <v>623</v>
      </c>
      <c r="B624" s="1">
        <v>60</v>
      </c>
      <c r="C624" s="1">
        <v>8.6579540099345724</v>
      </c>
      <c r="D624" s="1">
        <v>20</v>
      </c>
      <c r="E624" s="1">
        <v>80</v>
      </c>
      <c r="F624" s="1">
        <v>0.17685773322807613</v>
      </c>
      <c r="G624" s="1">
        <v>4.609192304954882</v>
      </c>
      <c r="H624" s="1">
        <v>9.81</v>
      </c>
    </row>
    <row r="625" spans="1:8" x14ac:dyDescent="0.35">
      <c r="A625" s="20">
        <v>624</v>
      </c>
      <c r="B625" s="1">
        <v>60</v>
      </c>
      <c r="C625" s="1">
        <v>6.5186955984937986</v>
      </c>
      <c r="D625" s="1">
        <v>20</v>
      </c>
      <c r="E625" s="1">
        <v>120</v>
      </c>
      <c r="F625" s="1">
        <v>5.7007064465838182</v>
      </c>
      <c r="G625" s="1">
        <v>4.609192304954882</v>
      </c>
      <c r="H625" s="1">
        <v>9.81</v>
      </c>
    </row>
    <row r="626" spans="1:8" x14ac:dyDescent="0.35">
      <c r="A626" s="20">
        <v>625</v>
      </c>
      <c r="B626" s="1">
        <v>60</v>
      </c>
      <c r="C626" s="1">
        <v>1.3292670692860573</v>
      </c>
      <c r="D626" s="1">
        <v>20</v>
      </c>
      <c r="E626" s="1">
        <v>160</v>
      </c>
      <c r="F626" s="1">
        <v>8.5571312572880611</v>
      </c>
      <c r="G626" s="1">
        <v>4.609192304954882</v>
      </c>
      <c r="H626" s="1">
        <v>9.81</v>
      </c>
    </row>
    <row r="627" spans="1:8" x14ac:dyDescent="0.35">
      <c r="A627" s="20">
        <v>626</v>
      </c>
      <c r="B627" s="1">
        <v>60</v>
      </c>
      <c r="C627" s="1">
        <v>-4.4821402947985316</v>
      </c>
      <c r="D627" s="1">
        <v>20</v>
      </c>
      <c r="E627" s="1">
        <v>200</v>
      </c>
      <c r="F627" s="1">
        <v>7.40957925078665</v>
      </c>
      <c r="G627" s="1">
        <v>4.609192304954882</v>
      </c>
      <c r="H627" s="1">
        <v>9.81</v>
      </c>
    </row>
    <row r="628" spans="1:8" x14ac:dyDescent="0.35">
      <c r="A628" s="20">
        <v>627</v>
      </c>
      <c r="B628" s="1">
        <v>60</v>
      </c>
      <c r="C628" s="1">
        <v>-8.1963044015062003</v>
      </c>
      <c r="D628" s="1">
        <v>20</v>
      </c>
      <c r="E628" s="1">
        <v>240</v>
      </c>
      <c r="F628" s="1">
        <v>2.7950027645415285</v>
      </c>
      <c r="G628" s="1">
        <v>4.609192304954882</v>
      </c>
      <c r="H628" s="1">
        <v>9.81</v>
      </c>
    </row>
    <row r="629" spans="1:8" x14ac:dyDescent="0.35">
      <c r="A629" s="20">
        <v>628</v>
      </c>
      <c r="B629" s="1">
        <v>60</v>
      </c>
      <c r="C629" s="1">
        <v>-8.0753265869723645</v>
      </c>
      <c r="D629" s="1">
        <v>20</v>
      </c>
      <c r="E629" s="1">
        <v>280</v>
      </c>
      <c r="F629" s="1">
        <v>-3.1273865782282142</v>
      </c>
      <c r="G629" s="1">
        <v>4.609192304954882</v>
      </c>
      <c r="H629" s="1">
        <v>9.81</v>
      </c>
    </row>
    <row r="630" spans="1:8" x14ac:dyDescent="0.35">
      <c r="A630" s="20">
        <v>629</v>
      </c>
      <c r="B630" s="1">
        <v>60</v>
      </c>
      <c r="C630" s="1">
        <v>-4.1758137151360435</v>
      </c>
      <c r="D630" s="1">
        <v>20</v>
      </c>
      <c r="E630" s="1">
        <v>320</v>
      </c>
      <c r="F630" s="1">
        <v>-7.5864369840147239</v>
      </c>
      <c r="G630" s="1">
        <v>4.609192304954882</v>
      </c>
      <c r="H630" s="1">
        <v>9.81</v>
      </c>
    </row>
    <row r="631" spans="1:8" x14ac:dyDescent="0.35">
      <c r="A631" s="20">
        <v>630</v>
      </c>
      <c r="B631" s="1">
        <v>60</v>
      </c>
      <c r="C631" s="1">
        <v>1.6776088030124034</v>
      </c>
      <c r="D631" s="1">
        <v>20</v>
      </c>
      <c r="E631" s="1">
        <v>360</v>
      </c>
      <c r="F631" s="1">
        <v>-8.4957092111253427</v>
      </c>
      <c r="G631" s="1">
        <v>4.609192304954882</v>
      </c>
      <c r="H631" s="1">
        <v>9.81</v>
      </c>
    </row>
    <row r="632" spans="1:8" x14ac:dyDescent="0.35">
      <c r="A632" s="20">
        <v>631</v>
      </c>
      <c r="B632" s="1">
        <v>60</v>
      </c>
      <c r="C632" s="1">
        <v>2.4525000000000001</v>
      </c>
      <c r="D632" s="1">
        <v>30</v>
      </c>
      <c r="E632" s="1">
        <v>0</v>
      </c>
      <c r="F632" s="1">
        <v>-8.4957092111253427</v>
      </c>
      <c r="G632" s="1">
        <v>4.2478546055626731</v>
      </c>
      <c r="H632" s="1">
        <v>9.81</v>
      </c>
    </row>
    <row r="633" spans="1:8" x14ac:dyDescent="0.35">
      <c r="A633" s="20">
        <v>632</v>
      </c>
      <c r="B633" s="1">
        <v>60</v>
      </c>
      <c r="C633" s="1">
        <v>7.3396606131604667</v>
      </c>
      <c r="D633" s="1">
        <v>30</v>
      </c>
      <c r="E633" s="1">
        <v>40</v>
      </c>
      <c r="F633" s="1">
        <v>-4.9316542187810484</v>
      </c>
      <c r="G633" s="1">
        <v>4.2478546055626731</v>
      </c>
      <c r="H633" s="1">
        <v>9.81</v>
      </c>
    </row>
    <row r="634" spans="1:8" x14ac:dyDescent="0.35">
      <c r="A634" s="20">
        <v>633</v>
      </c>
      <c r="B634" s="1">
        <v>60</v>
      </c>
      <c r="C634" s="1">
        <v>8.7925124541816153</v>
      </c>
      <c r="D634" s="1">
        <v>30</v>
      </c>
      <c r="E634" s="1">
        <v>80</v>
      </c>
      <c r="F634" s="1">
        <v>0.9399765917623697</v>
      </c>
      <c r="G634" s="1">
        <v>4.2478546055626731</v>
      </c>
      <c r="H634" s="1">
        <v>9.81</v>
      </c>
    </row>
    <row r="635" spans="1:8" x14ac:dyDescent="0.35">
      <c r="A635" s="20">
        <v>634</v>
      </c>
      <c r="B635" s="1">
        <v>60</v>
      </c>
      <c r="C635" s="1">
        <v>6.1312500000000005</v>
      </c>
      <c r="D635" s="1">
        <v>30</v>
      </c>
      <c r="E635" s="1">
        <v>120</v>
      </c>
      <c r="F635" s="1">
        <v>6.3717819083440057</v>
      </c>
      <c r="G635" s="1">
        <v>4.2478546055626731</v>
      </c>
      <c r="H635" s="1">
        <v>9.81</v>
      </c>
    </row>
    <row r="636" spans="1:8" x14ac:dyDescent="0.35">
      <c r="A636" s="20">
        <v>635</v>
      </c>
      <c r="B636" s="1">
        <v>60</v>
      </c>
      <c r="C636" s="1">
        <v>0.60110752956485469</v>
      </c>
      <c r="D636" s="1">
        <v>30</v>
      </c>
      <c r="E636" s="1">
        <v>160</v>
      </c>
      <c r="F636" s="1">
        <v>8.8221596555435582</v>
      </c>
      <c r="G636" s="1">
        <v>4.2478546055626731</v>
      </c>
      <c r="H636" s="1">
        <v>9.81</v>
      </c>
    </row>
    <row r="637" spans="1:8" x14ac:dyDescent="0.35">
      <c r="A637" s="20">
        <v>636</v>
      </c>
      <c r="B637" s="1">
        <v>60</v>
      </c>
      <c r="C637" s="1">
        <v>-5.2102998345197342</v>
      </c>
      <c r="D637" s="1">
        <v>30</v>
      </c>
      <c r="E637" s="1">
        <v>200</v>
      </c>
      <c r="F637" s="1">
        <v>7.144550852531153</v>
      </c>
      <c r="G637" s="1">
        <v>4.2478546055626731</v>
      </c>
      <c r="H637" s="1">
        <v>9.81</v>
      </c>
    </row>
    <row r="638" spans="1:8" x14ac:dyDescent="0.35">
      <c r="A638" s="20">
        <v>637</v>
      </c>
      <c r="B638" s="1">
        <v>60</v>
      </c>
      <c r="C638" s="1">
        <v>-8.5837500000000002</v>
      </c>
      <c r="D638" s="1">
        <v>30</v>
      </c>
      <c r="E638" s="1">
        <v>240</v>
      </c>
      <c r="F638" s="1">
        <v>2.1239273027813397</v>
      </c>
      <c r="G638" s="1">
        <v>4.2478546055626731</v>
      </c>
      <c r="H638" s="1">
        <v>9.8100000000000023</v>
      </c>
    </row>
    <row r="639" spans="1:8" x14ac:dyDescent="0.35">
      <c r="A639" s="20">
        <v>638</v>
      </c>
      <c r="B639" s="1">
        <v>60</v>
      </c>
      <c r="C639" s="1">
        <v>-7.9407681427253225</v>
      </c>
      <c r="D639" s="1">
        <v>30</v>
      </c>
      <c r="E639" s="1">
        <v>280</v>
      </c>
      <c r="F639" s="1">
        <v>-3.8905054367625076</v>
      </c>
      <c r="G639" s="1">
        <v>4.2478546055626731</v>
      </c>
      <c r="H639" s="1">
        <v>9.81</v>
      </c>
    </row>
    <row r="640" spans="1:8" x14ac:dyDescent="0.35">
      <c r="A640" s="20">
        <v>639</v>
      </c>
      <c r="B640" s="1">
        <v>60</v>
      </c>
      <c r="C640" s="1">
        <v>-3.5822126196618829</v>
      </c>
      <c r="D640" s="1">
        <v>30</v>
      </c>
      <c r="E640" s="1">
        <v>320</v>
      </c>
      <c r="F640" s="1">
        <v>-8.0845274442935224</v>
      </c>
      <c r="G640" s="1">
        <v>4.2478546055626731</v>
      </c>
      <c r="H640" s="1">
        <v>9.81</v>
      </c>
    </row>
    <row r="641" spans="1:8" x14ac:dyDescent="0.35">
      <c r="A641" s="20">
        <v>640</v>
      </c>
      <c r="B641" s="1">
        <v>60</v>
      </c>
      <c r="C641" s="1">
        <v>2.4524999999999983</v>
      </c>
      <c r="D641" s="1">
        <v>30</v>
      </c>
      <c r="E641" s="1">
        <v>360</v>
      </c>
      <c r="F641" s="1">
        <v>-8.4957092111253445</v>
      </c>
      <c r="G641" s="1">
        <v>4.2478546055626731</v>
      </c>
      <c r="H641" s="1">
        <v>9.81</v>
      </c>
    </row>
    <row r="642" spans="1:8" x14ac:dyDescent="0.35">
      <c r="A642" s="20">
        <v>641</v>
      </c>
      <c r="B642" s="1">
        <v>60</v>
      </c>
      <c r="C642" s="1">
        <v>3.1528732255124758</v>
      </c>
      <c r="D642" s="1">
        <v>40</v>
      </c>
      <c r="E642" s="1">
        <v>0</v>
      </c>
      <c r="F642" s="1">
        <v>-8.4957092111253427</v>
      </c>
      <c r="G642" s="1">
        <v>3.7574479934985883</v>
      </c>
      <c r="H642" s="1">
        <v>9.81</v>
      </c>
    </row>
    <row r="643" spans="1:8" x14ac:dyDescent="0.35">
      <c r="A643" s="20">
        <v>642</v>
      </c>
      <c r="B643" s="1">
        <v>60</v>
      </c>
      <c r="C643" s="1">
        <v>7.876177630673614</v>
      </c>
      <c r="D643" s="1">
        <v>40</v>
      </c>
      <c r="E643" s="1">
        <v>40</v>
      </c>
      <c r="F643" s="1">
        <v>-4.4814629872654326</v>
      </c>
      <c r="G643" s="1">
        <v>3.7574479934985883</v>
      </c>
      <c r="H643" s="1">
        <v>9.81</v>
      </c>
    </row>
    <row r="644" spans="1:8" x14ac:dyDescent="0.35">
      <c r="A644" s="20">
        <v>643</v>
      </c>
      <c r="B644" s="1">
        <v>60</v>
      </c>
      <c r="C644" s="1">
        <v>8.9141309884785667</v>
      </c>
      <c r="D644" s="1">
        <v>40</v>
      </c>
      <c r="E644" s="1">
        <v>80</v>
      </c>
      <c r="F644" s="1">
        <v>1.6297095742492234</v>
      </c>
      <c r="G644" s="1">
        <v>3.7574479934985883</v>
      </c>
      <c r="H644" s="1">
        <v>9.81</v>
      </c>
    </row>
    <row r="645" spans="1:8" x14ac:dyDescent="0.35">
      <c r="A645" s="20">
        <v>644</v>
      </c>
      <c r="B645" s="1">
        <v>60</v>
      </c>
      <c r="C645" s="1">
        <v>5.7810633872437629</v>
      </c>
      <c r="D645" s="1">
        <v>40</v>
      </c>
      <c r="E645" s="1">
        <v>120</v>
      </c>
      <c r="F645" s="1">
        <v>6.9783229137682579</v>
      </c>
      <c r="G645" s="1">
        <v>3.7574479934985883</v>
      </c>
      <c r="H645" s="1">
        <v>9.81</v>
      </c>
    </row>
    <row r="646" spans="1:8" x14ac:dyDescent="0.35">
      <c r="A646" s="20">
        <v>645</v>
      </c>
      <c r="B646" s="1">
        <v>60</v>
      </c>
      <c r="C646" s="1">
        <v>-5.7028022245243594E-2</v>
      </c>
      <c r="D646" s="1">
        <v>40</v>
      </c>
      <c r="E646" s="1">
        <v>160</v>
      </c>
      <c r="F646" s="1">
        <v>9.0617014065147963</v>
      </c>
      <c r="G646" s="1">
        <v>3.7574479934985883</v>
      </c>
      <c r="H646" s="1">
        <v>9.81</v>
      </c>
    </row>
    <row r="647" spans="1:8" x14ac:dyDescent="0.35">
      <c r="A647" s="20">
        <v>646</v>
      </c>
      <c r="B647" s="1">
        <v>60</v>
      </c>
      <c r="C647" s="1">
        <v>-5.868435386329832</v>
      </c>
      <c r="D647" s="1">
        <v>40</v>
      </c>
      <c r="E647" s="1">
        <v>200</v>
      </c>
      <c r="F647" s="1">
        <v>6.9050091015599158</v>
      </c>
      <c r="G647" s="1">
        <v>3.7574479934985883</v>
      </c>
      <c r="H647" s="1">
        <v>9.81</v>
      </c>
    </row>
    <row r="648" spans="1:8" x14ac:dyDescent="0.35">
      <c r="A648" s="20">
        <v>647</v>
      </c>
      <c r="B648" s="1">
        <v>60</v>
      </c>
      <c r="C648" s="1">
        <v>-8.9339366127562378</v>
      </c>
      <c r="D648" s="1">
        <v>40</v>
      </c>
      <c r="E648" s="1">
        <v>240</v>
      </c>
      <c r="F648" s="1">
        <v>1.5173862973570889</v>
      </c>
      <c r="G648" s="1">
        <v>3.7574479934985883</v>
      </c>
      <c r="H648" s="1">
        <v>9.8100000000000023</v>
      </c>
    </row>
    <row r="649" spans="1:8" x14ac:dyDescent="0.35">
      <c r="A649" s="20">
        <v>648</v>
      </c>
      <c r="B649" s="1">
        <v>60</v>
      </c>
      <c r="C649" s="1">
        <v>-7.819149608428372</v>
      </c>
      <c r="D649" s="1">
        <v>40</v>
      </c>
      <c r="E649" s="1">
        <v>280</v>
      </c>
      <c r="F649" s="1">
        <v>-4.580238419249361</v>
      </c>
      <c r="G649" s="1">
        <v>3.7574479934985883</v>
      </c>
      <c r="H649" s="1">
        <v>9.81</v>
      </c>
    </row>
    <row r="650" spans="1:8" x14ac:dyDescent="0.35">
      <c r="A650" s="20">
        <v>649</v>
      </c>
      <c r="B650" s="1">
        <v>60</v>
      </c>
      <c r="C650" s="1">
        <v>-3.0456956021487365</v>
      </c>
      <c r="D650" s="1">
        <v>40</v>
      </c>
      <c r="E650" s="1">
        <v>320</v>
      </c>
      <c r="F650" s="1">
        <v>-8.5347186758091382</v>
      </c>
      <c r="G650" s="1">
        <v>3.7574479934985883</v>
      </c>
      <c r="H650" s="1">
        <v>9.81</v>
      </c>
    </row>
    <row r="651" spans="1:8" x14ac:dyDescent="0.35">
      <c r="A651" s="20">
        <v>650</v>
      </c>
      <c r="B651" s="1">
        <v>60</v>
      </c>
      <c r="C651" s="1">
        <v>3.1528732255124736</v>
      </c>
      <c r="D651" s="1">
        <v>40</v>
      </c>
      <c r="E651" s="1">
        <v>360</v>
      </c>
      <c r="F651" s="1">
        <v>-8.4957092111253445</v>
      </c>
      <c r="G651" s="1">
        <v>3.7574479934985883</v>
      </c>
      <c r="H651" s="1">
        <v>9.81</v>
      </c>
    </row>
    <row r="652" spans="1:8" x14ac:dyDescent="0.35">
      <c r="A652" s="20">
        <v>651</v>
      </c>
      <c r="B652" s="1">
        <v>60</v>
      </c>
      <c r="C652" s="1">
        <v>3.7574479934985883</v>
      </c>
      <c r="D652" s="1">
        <v>50</v>
      </c>
      <c r="E652" s="1">
        <v>0</v>
      </c>
      <c r="F652" s="1">
        <v>-8.4957092111253427</v>
      </c>
      <c r="G652" s="1">
        <v>3.1528732255124763</v>
      </c>
      <c r="H652" s="1">
        <v>9.81</v>
      </c>
    </row>
    <row r="653" spans="1:8" x14ac:dyDescent="0.35">
      <c r="A653" s="20">
        <v>652</v>
      </c>
      <c r="B653" s="1">
        <v>60</v>
      </c>
      <c r="C653" s="1">
        <v>8.3393087721393204</v>
      </c>
      <c r="D653" s="1">
        <v>50</v>
      </c>
      <c r="E653" s="1">
        <v>40</v>
      </c>
      <c r="F653" s="1">
        <v>-4.0928498172748453</v>
      </c>
      <c r="G653" s="1">
        <v>3.1528732255124763</v>
      </c>
      <c r="H653" s="1">
        <v>9.81</v>
      </c>
    </row>
    <row r="654" spans="1:8" x14ac:dyDescent="0.35">
      <c r="A654" s="20">
        <v>653</v>
      </c>
      <c r="B654" s="1">
        <v>60</v>
      </c>
      <c r="C654" s="1">
        <v>9.0191142952027619</v>
      </c>
      <c r="D654" s="1">
        <v>50</v>
      </c>
      <c r="E654" s="1">
        <v>80</v>
      </c>
      <c r="F654" s="1">
        <v>2.2250994930375034</v>
      </c>
      <c r="G654" s="1">
        <v>3.1528732255124763</v>
      </c>
      <c r="H654" s="1">
        <v>9.81</v>
      </c>
    </row>
    <row r="655" spans="1:8" x14ac:dyDescent="0.35">
      <c r="A655" s="20">
        <v>654</v>
      </c>
      <c r="B655" s="1">
        <v>60</v>
      </c>
      <c r="C655" s="1">
        <v>5.4787760032507071</v>
      </c>
      <c r="D655" s="1">
        <v>50</v>
      </c>
      <c r="E655" s="1">
        <v>120</v>
      </c>
      <c r="F655" s="1">
        <v>7.5019000213313136</v>
      </c>
      <c r="G655" s="1">
        <v>3.1528732255124763</v>
      </c>
      <c r="H655" s="1">
        <v>9.81</v>
      </c>
    </row>
    <row r="656" spans="1:8" x14ac:dyDescent="0.35">
      <c r="A656" s="20">
        <v>655</v>
      </c>
      <c r="B656" s="1">
        <v>60</v>
      </c>
      <c r="C656" s="1">
        <v>-0.62514247043514559</v>
      </c>
      <c r="D656" s="1">
        <v>50</v>
      </c>
      <c r="E656" s="1">
        <v>160</v>
      </c>
      <c r="F656" s="1">
        <v>9.26847815531249</v>
      </c>
      <c r="G656" s="1">
        <v>3.1528732255124763</v>
      </c>
      <c r="H656" s="1">
        <v>9.81</v>
      </c>
    </row>
    <row r="657" spans="1:8" x14ac:dyDescent="0.35">
      <c r="A657" s="20">
        <v>656</v>
      </c>
      <c r="B657" s="1">
        <v>60</v>
      </c>
      <c r="C657" s="1">
        <v>-6.4365498345197345</v>
      </c>
      <c r="D657" s="1">
        <v>50</v>
      </c>
      <c r="E657" s="1">
        <v>200</v>
      </c>
      <c r="F657" s="1">
        <v>6.698232352762223</v>
      </c>
      <c r="G657" s="1">
        <v>3.1528732255124763</v>
      </c>
      <c r="H657" s="1">
        <v>9.81</v>
      </c>
    </row>
    <row r="658" spans="1:8" x14ac:dyDescent="0.35">
      <c r="A658" s="20">
        <v>657</v>
      </c>
      <c r="B658" s="1">
        <v>60</v>
      </c>
      <c r="C658" s="1">
        <v>-9.2362239967492936</v>
      </c>
      <c r="D658" s="1">
        <v>50</v>
      </c>
      <c r="E658" s="1">
        <v>240</v>
      </c>
      <c r="F658" s="1">
        <v>0.99380918979403221</v>
      </c>
      <c r="G658" s="1">
        <v>3.1528732255124763</v>
      </c>
      <c r="H658" s="1">
        <v>9.81</v>
      </c>
    </row>
    <row r="659" spans="1:8" x14ac:dyDescent="0.35">
      <c r="A659" s="20">
        <v>658</v>
      </c>
      <c r="B659" s="1">
        <v>60</v>
      </c>
      <c r="C659" s="1">
        <v>-7.7141663017041768</v>
      </c>
      <c r="D659" s="1">
        <v>50</v>
      </c>
      <c r="E659" s="1">
        <v>280</v>
      </c>
      <c r="F659" s="1">
        <v>-5.175628338037642</v>
      </c>
      <c r="G659" s="1">
        <v>3.1528732255124763</v>
      </c>
      <c r="H659" s="1">
        <v>9.8100000000000023</v>
      </c>
    </row>
    <row r="660" spans="1:8" x14ac:dyDescent="0.35">
      <c r="A660" s="20">
        <v>659</v>
      </c>
      <c r="B660" s="1">
        <v>60</v>
      </c>
      <c r="C660" s="1">
        <v>-2.5825644606830305</v>
      </c>
      <c r="D660" s="1">
        <v>50</v>
      </c>
      <c r="E660" s="1">
        <v>320</v>
      </c>
      <c r="F660" s="1">
        <v>-8.9233318457997246</v>
      </c>
      <c r="G660" s="1">
        <v>3.1528732255124763</v>
      </c>
      <c r="H660" s="1">
        <v>9.81</v>
      </c>
    </row>
    <row r="661" spans="1:8" x14ac:dyDescent="0.35">
      <c r="A661" s="20">
        <v>660</v>
      </c>
      <c r="B661" s="1">
        <v>60</v>
      </c>
      <c r="C661" s="1">
        <v>3.757447993498586</v>
      </c>
      <c r="D661" s="1">
        <v>50</v>
      </c>
      <c r="E661" s="1">
        <v>360</v>
      </c>
      <c r="F661" s="1">
        <v>-8.4957092111253445</v>
      </c>
      <c r="G661" s="1">
        <v>3.1528732255124763</v>
      </c>
      <c r="H661" s="1">
        <v>9.81</v>
      </c>
    </row>
    <row r="662" spans="1:8" x14ac:dyDescent="0.35">
      <c r="A662" s="20">
        <v>661</v>
      </c>
      <c r="B662" s="1">
        <v>60</v>
      </c>
      <c r="C662" s="1">
        <v>4.2478546055626722</v>
      </c>
      <c r="D662" s="1">
        <v>60</v>
      </c>
      <c r="E662" s="1">
        <v>0</v>
      </c>
      <c r="F662" s="1">
        <v>-8.4957092111253427</v>
      </c>
      <c r="G662" s="1">
        <v>2.452500000000001</v>
      </c>
      <c r="H662" s="1">
        <v>9.81</v>
      </c>
    </row>
    <row r="663" spans="1:8" x14ac:dyDescent="0.35">
      <c r="A663" s="20">
        <v>662</v>
      </c>
      <c r="B663" s="1">
        <v>60</v>
      </c>
      <c r="C663" s="1">
        <v>8.714982032179817</v>
      </c>
      <c r="D663" s="1">
        <v>60</v>
      </c>
      <c r="E663" s="1">
        <v>40</v>
      </c>
      <c r="F663" s="1">
        <v>-3.7776225233316989</v>
      </c>
      <c r="G663" s="1">
        <v>2.452500000000001</v>
      </c>
      <c r="H663" s="1">
        <v>9.81</v>
      </c>
    </row>
    <row r="664" spans="1:8" x14ac:dyDescent="0.35">
      <c r="A664" s="20">
        <v>663</v>
      </c>
      <c r="B664" s="1">
        <v>60</v>
      </c>
      <c r="C664" s="1">
        <v>9.1042725097035042</v>
      </c>
      <c r="D664" s="1">
        <v>60</v>
      </c>
      <c r="E664" s="1">
        <v>80</v>
      </c>
      <c r="F664" s="1">
        <v>2.7080557267266641</v>
      </c>
      <c r="G664" s="1">
        <v>2.452500000000001</v>
      </c>
      <c r="H664" s="1">
        <v>9.8100000000000023</v>
      </c>
    </row>
    <row r="665" spans="1:8" x14ac:dyDescent="0.35">
      <c r="A665" s="20">
        <v>664</v>
      </c>
      <c r="B665" s="1">
        <v>60</v>
      </c>
      <c r="C665" s="1">
        <v>5.2335726972186656</v>
      </c>
      <c r="D665" s="1">
        <v>60</v>
      </c>
      <c r="E665" s="1">
        <v>120</v>
      </c>
      <c r="F665" s="1">
        <v>7.9266046055626704</v>
      </c>
      <c r="G665" s="1">
        <v>2.452500000000001</v>
      </c>
      <c r="H665" s="1">
        <v>9.81</v>
      </c>
    </row>
    <row r="666" spans="1:8" x14ac:dyDescent="0.35">
      <c r="A666" s="20">
        <v>665</v>
      </c>
      <c r="B666" s="1">
        <v>60</v>
      </c>
      <c r="C666" s="1">
        <v>-1.0859739449763832</v>
      </c>
      <c r="D666" s="1">
        <v>60</v>
      </c>
      <c r="E666" s="1">
        <v>160</v>
      </c>
      <c r="F666" s="1">
        <v>9.4362070950585029</v>
      </c>
      <c r="G666" s="1">
        <v>2.452500000000001</v>
      </c>
      <c r="H666" s="1">
        <v>9.81</v>
      </c>
    </row>
    <row r="667" spans="1:8" x14ac:dyDescent="0.35">
      <c r="A667" s="20">
        <v>666</v>
      </c>
      <c r="B667" s="1">
        <v>60</v>
      </c>
      <c r="C667" s="1">
        <v>-6.8973813090609717</v>
      </c>
      <c r="D667" s="1">
        <v>60</v>
      </c>
      <c r="E667" s="1">
        <v>200</v>
      </c>
      <c r="F667" s="1">
        <v>6.5305034130162092</v>
      </c>
      <c r="G667" s="1">
        <v>2.452500000000001</v>
      </c>
      <c r="H667" s="1">
        <v>9.81</v>
      </c>
    </row>
    <row r="668" spans="1:8" x14ac:dyDescent="0.35">
      <c r="A668" s="20">
        <v>667</v>
      </c>
      <c r="B668" s="1">
        <v>60</v>
      </c>
      <c r="C668" s="1">
        <v>-9.4814273027813361</v>
      </c>
      <c r="D668" s="1">
        <v>60</v>
      </c>
      <c r="E668" s="1">
        <v>240</v>
      </c>
      <c r="F668" s="1">
        <v>0.56910460556267539</v>
      </c>
      <c r="G668" s="1">
        <v>2.452500000000001</v>
      </c>
      <c r="H668" s="1">
        <v>9.81</v>
      </c>
    </row>
    <row r="669" spans="1:8" x14ac:dyDescent="0.35">
      <c r="A669" s="20">
        <v>668</v>
      </c>
      <c r="B669" s="1">
        <v>60</v>
      </c>
      <c r="C669" s="1">
        <v>-7.6290080872034354</v>
      </c>
      <c r="D669" s="1">
        <v>60</v>
      </c>
      <c r="E669" s="1">
        <v>280</v>
      </c>
      <c r="F669" s="1">
        <v>-5.6585845717268022</v>
      </c>
      <c r="G669" s="1">
        <v>2.452500000000001</v>
      </c>
      <c r="H669" s="1">
        <v>9.81</v>
      </c>
    </row>
    <row r="670" spans="1:8" x14ac:dyDescent="0.35">
      <c r="A670" s="20">
        <v>669</v>
      </c>
      <c r="B670" s="1">
        <v>60</v>
      </c>
      <c r="C670" s="1">
        <v>-2.2068912006425339</v>
      </c>
      <c r="D670" s="1">
        <v>60</v>
      </c>
      <c r="E670" s="1">
        <v>320</v>
      </c>
      <c r="F670" s="1">
        <v>-9.2385591397428719</v>
      </c>
      <c r="G670" s="1">
        <v>2.452500000000001</v>
      </c>
      <c r="H670" s="1">
        <v>9.81</v>
      </c>
    </row>
    <row r="671" spans="1:8" x14ac:dyDescent="0.35">
      <c r="A671" s="20">
        <v>670</v>
      </c>
      <c r="B671" s="1">
        <v>60</v>
      </c>
      <c r="C671" s="1">
        <v>4.2478546055626705</v>
      </c>
      <c r="D671" s="1">
        <v>60</v>
      </c>
      <c r="E671" s="1">
        <v>360</v>
      </c>
      <c r="F671" s="1">
        <v>-8.4957092111253445</v>
      </c>
      <c r="G671" s="1">
        <v>2.452500000000001</v>
      </c>
      <c r="H671" s="1">
        <v>9.81</v>
      </c>
    </row>
    <row r="672" spans="1:8" x14ac:dyDescent="0.35">
      <c r="A672" s="20">
        <v>671</v>
      </c>
      <c r="B672" s="1">
        <v>60</v>
      </c>
      <c r="C672" s="1">
        <v>4.609192304954882</v>
      </c>
      <c r="D672" s="1">
        <v>70</v>
      </c>
      <c r="E672" s="1">
        <v>0</v>
      </c>
      <c r="F672" s="1">
        <v>-8.4957092111253427</v>
      </c>
      <c r="G672" s="1">
        <v>1.6776088030124059</v>
      </c>
      <c r="H672" s="1">
        <v>9.81</v>
      </c>
    </row>
    <row r="673" spans="1:8" x14ac:dyDescent="0.35">
      <c r="A673" s="20">
        <v>672</v>
      </c>
      <c r="B673" s="1">
        <v>60</v>
      </c>
      <c r="C673" s="1">
        <v>8.9917827688886138</v>
      </c>
      <c r="D673" s="1">
        <v>70</v>
      </c>
      <c r="E673" s="1">
        <v>40</v>
      </c>
      <c r="F673" s="1">
        <v>-3.5453591272497471</v>
      </c>
      <c r="G673" s="1">
        <v>1.6776088030124059</v>
      </c>
      <c r="H673" s="1">
        <v>9.81</v>
      </c>
    </row>
    <row r="674" spans="1:8" x14ac:dyDescent="0.35">
      <c r="A674" s="20">
        <v>673</v>
      </c>
      <c r="B674" s="1">
        <v>60</v>
      </c>
      <c r="C674" s="1">
        <v>9.1670181427253219</v>
      </c>
      <c r="D674" s="1">
        <v>70</v>
      </c>
      <c r="E674" s="1">
        <v>80</v>
      </c>
      <c r="F674" s="1">
        <v>3.063903894543706</v>
      </c>
      <c r="G674" s="1">
        <v>1.6776088030124059</v>
      </c>
      <c r="H674" s="1">
        <v>9.81</v>
      </c>
    </row>
    <row r="675" spans="1:8" x14ac:dyDescent="0.35">
      <c r="A675" s="20">
        <v>674</v>
      </c>
      <c r="B675" s="1">
        <v>60</v>
      </c>
      <c r="C675" s="1">
        <v>5.0529038475225612</v>
      </c>
      <c r="D675" s="1">
        <v>70</v>
      </c>
      <c r="E675" s="1">
        <v>120</v>
      </c>
      <c r="F675" s="1">
        <v>8.2395322325813485</v>
      </c>
      <c r="G675" s="1">
        <v>1.6776088030124059</v>
      </c>
      <c r="H675" s="1">
        <v>9.81</v>
      </c>
    </row>
    <row r="676" spans="1:8" x14ac:dyDescent="0.35">
      <c r="A676" s="20">
        <v>675</v>
      </c>
      <c r="B676" s="1">
        <v>60</v>
      </c>
      <c r="C676" s="1">
        <v>-1.4255203147069988</v>
      </c>
      <c r="D676" s="1">
        <v>70</v>
      </c>
      <c r="E676" s="1">
        <v>160</v>
      </c>
      <c r="F676" s="1">
        <v>9.5597918667935939</v>
      </c>
      <c r="G676" s="1">
        <v>1.6776088030124059</v>
      </c>
      <c r="H676" s="1">
        <v>9.81</v>
      </c>
    </row>
    <row r="677" spans="1:8" x14ac:dyDescent="0.35">
      <c r="A677" s="20">
        <v>676</v>
      </c>
      <c r="B677" s="1">
        <v>60</v>
      </c>
      <c r="C677" s="1">
        <v>-7.236927678791587</v>
      </c>
      <c r="D677" s="1">
        <v>70</v>
      </c>
      <c r="E677" s="1">
        <v>200</v>
      </c>
      <c r="F677" s="1">
        <v>6.406918641281119</v>
      </c>
      <c r="G677" s="1">
        <v>1.6776088030124059</v>
      </c>
      <c r="H677" s="1">
        <v>9.81</v>
      </c>
    </row>
    <row r="678" spans="1:8" x14ac:dyDescent="0.35">
      <c r="A678" s="20">
        <v>677</v>
      </c>
      <c r="B678" s="1">
        <v>60</v>
      </c>
      <c r="C678" s="1">
        <v>-9.6620961524774405</v>
      </c>
      <c r="D678" s="1">
        <v>70</v>
      </c>
      <c r="E678" s="1">
        <v>240</v>
      </c>
      <c r="F678" s="1">
        <v>0.2561769785439974</v>
      </c>
      <c r="G678" s="1">
        <v>1.6776088030124059</v>
      </c>
      <c r="H678" s="1">
        <v>9.81</v>
      </c>
    </row>
    <row r="679" spans="1:8" x14ac:dyDescent="0.35">
      <c r="A679" s="20">
        <v>678</v>
      </c>
      <c r="B679" s="1">
        <v>60</v>
      </c>
      <c r="C679" s="1">
        <v>-7.5662624541816168</v>
      </c>
      <c r="D679" s="1">
        <v>70</v>
      </c>
      <c r="E679" s="1">
        <v>280</v>
      </c>
      <c r="F679" s="1">
        <v>-6.0144327395438442</v>
      </c>
      <c r="G679" s="1">
        <v>1.6776088030124059</v>
      </c>
      <c r="H679" s="1">
        <v>9.81</v>
      </c>
    </row>
    <row r="680" spans="1:8" x14ac:dyDescent="0.35">
      <c r="A680" s="20">
        <v>679</v>
      </c>
      <c r="B680" s="1">
        <v>60</v>
      </c>
      <c r="C680" s="1">
        <v>-1.9300904639337366</v>
      </c>
      <c r="D680" s="1">
        <v>70</v>
      </c>
      <c r="E680" s="1">
        <v>320</v>
      </c>
      <c r="F680" s="1">
        <v>-9.4708225358248246</v>
      </c>
      <c r="G680" s="1">
        <v>1.6776088030124059</v>
      </c>
      <c r="H680" s="1">
        <v>9.81</v>
      </c>
    </row>
    <row r="681" spans="1:8" x14ac:dyDescent="0.35">
      <c r="A681" s="20">
        <v>680</v>
      </c>
      <c r="B681" s="1">
        <v>60</v>
      </c>
      <c r="C681" s="1">
        <v>4.6091923049548793</v>
      </c>
      <c r="D681" s="1">
        <v>70</v>
      </c>
      <c r="E681" s="1">
        <v>360</v>
      </c>
      <c r="F681" s="1">
        <v>-8.4957092111253445</v>
      </c>
      <c r="G681" s="1">
        <v>1.6776088030124059</v>
      </c>
      <c r="H681" s="1">
        <v>9.81</v>
      </c>
    </row>
    <row r="682" spans="1:8" x14ac:dyDescent="0.35">
      <c r="A682" s="20">
        <v>681</v>
      </c>
      <c r="B682" s="1">
        <v>60</v>
      </c>
      <c r="C682" s="1">
        <v>4.830482028524882</v>
      </c>
      <c r="D682" s="1">
        <v>80</v>
      </c>
      <c r="E682" s="1">
        <v>0</v>
      </c>
      <c r="F682" s="1">
        <v>-8.4957092111253427</v>
      </c>
      <c r="G682" s="1">
        <v>0.85174431145629381</v>
      </c>
      <c r="H682" s="1">
        <v>9.81</v>
      </c>
    </row>
    <row r="683" spans="1:8" x14ac:dyDescent="0.35">
      <c r="A683" s="20">
        <v>682</v>
      </c>
      <c r="B683" s="1">
        <v>60</v>
      </c>
      <c r="C683" s="1">
        <v>9.1613005319487471</v>
      </c>
      <c r="D683" s="1">
        <v>80</v>
      </c>
      <c r="E683" s="1">
        <v>40</v>
      </c>
      <c r="F683" s="1">
        <v>-3.4031168347879919</v>
      </c>
      <c r="G683" s="1">
        <v>0.85174431145629381</v>
      </c>
      <c r="H683" s="1">
        <v>9.81</v>
      </c>
    </row>
    <row r="684" spans="1:8" x14ac:dyDescent="0.35">
      <c r="A684" s="20">
        <v>683</v>
      </c>
      <c r="B684" s="1">
        <v>60</v>
      </c>
      <c r="C684" s="1">
        <v>9.2054446999596706</v>
      </c>
      <c r="D684" s="1">
        <v>80</v>
      </c>
      <c r="E684" s="1">
        <v>80</v>
      </c>
      <c r="F684" s="1">
        <v>3.2818317299773705</v>
      </c>
      <c r="G684" s="1">
        <v>0.85174431145629381</v>
      </c>
      <c r="H684" s="1">
        <v>9.81</v>
      </c>
    </row>
    <row r="685" spans="1:8" x14ac:dyDescent="0.35">
      <c r="A685" s="20">
        <v>684</v>
      </c>
      <c r="B685" s="1">
        <v>60</v>
      </c>
      <c r="C685" s="1">
        <v>4.9422589857375607</v>
      </c>
      <c r="D685" s="1">
        <v>80</v>
      </c>
      <c r="E685" s="1">
        <v>120</v>
      </c>
      <c r="F685" s="1">
        <v>8.4311747547894047</v>
      </c>
      <c r="G685" s="1">
        <v>0.85174431145629381</v>
      </c>
      <c r="H685" s="1">
        <v>9.81</v>
      </c>
    </row>
    <row r="686" spans="1:8" x14ac:dyDescent="0.35">
      <c r="A686" s="20">
        <v>685</v>
      </c>
      <c r="B686" s="1">
        <v>60</v>
      </c>
      <c r="C686" s="1">
        <v>-1.6334646350014816</v>
      </c>
      <c r="D686" s="1">
        <v>80</v>
      </c>
      <c r="E686" s="1">
        <v>160</v>
      </c>
      <c r="F686" s="1">
        <v>9.6354774097655032</v>
      </c>
      <c r="G686" s="1">
        <v>0.85174431145629381</v>
      </c>
      <c r="H686" s="1">
        <v>9.81</v>
      </c>
    </row>
    <row r="687" spans="1:8" x14ac:dyDescent="0.35">
      <c r="A687" s="20">
        <v>686</v>
      </c>
      <c r="B687" s="1">
        <v>60</v>
      </c>
      <c r="C687" s="1">
        <v>-7.4448719990860708</v>
      </c>
      <c r="D687" s="1">
        <v>80</v>
      </c>
      <c r="E687" s="1">
        <v>200</v>
      </c>
      <c r="F687" s="1">
        <v>6.3312330983092089</v>
      </c>
      <c r="G687" s="1">
        <v>0.85174431145629381</v>
      </c>
      <c r="H687" s="1">
        <v>9.81</v>
      </c>
    </row>
    <row r="688" spans="1:8" x14ac:dyDescent="0.35">
      <c r="A688" s="20">
        <v>687</v>
      </c>
      <c r="B688" s="1">
        <v>60</v>
      </c>
      <c r="C688" s="1">
        <v>-9.7727410142624418</v>
      </c>
      <c r="D688" s="1">
        <v>80</v>
      </c>
      <c r="E688" s="1">
        <v>240</v>
      </c>
      <c r="F688" s="1">
        <v>6.4534456335941029E-2</v>
      </c>
      <c r="G688" s="1">
        <v>0.85174431145629381</v>
      </c>
      <c r="H688" s="1">
        <v>9.81</v>
      </c>
    </row>
    <row r="689" spans="1:8" x14ac:dyDescent="0.35">
      <c r="A689" s="20">
        <v>688</v>
      </c>
      <c r="B689" s="1">
        <v>60</v>
      </c>
      <c r="C689" s="1">
        <v>-7.5278358969472681</v>
      </c>
      <c r="D689" s="1">
        <v>80</v>
      </c>
      <c r="E689" s="1">
        <v>280</v>
      </c>
      <c r="F689" s="1">
        <v>-6.2323605749775091</v>
      </c>
      <c r="G689" s="1">
        <v>0.85174431145629381</v>
      </c>
      <c r="H689" s="1">
        <v>9.81</v>
      </c>
    </row>
    <row r="690" spans="1:8" x14ac:dyDescent="0.35">
      <c r="A690" s="20">
        <v>689</v>
      </c>
      <c r="B690" s="1">
        <v>60</v>
      </c>
      <c r="C690" s="1">
        <v>-1.7605727008736034</v>
      </c>
      <c r="D690" s="1">
        <v>80</v>
      </c>
      <c r="E690" s="1">
        <v>320</v>
      </c>
      <c r="F690" s="1">
        <v>-9.6130648282865803</v>
      </c>
      <c r="G690" s="1">
        <v>0.85174431145629381</v>
      </c>
      <c r="H690" s="1">
        <v>9.81</v>
      </c>
    </row>
    <row r="691" spans="1:8" x14ac:dyDescent="0.35">
      <c r="A691" s="20">
        <v>690</v>
      </c>
      <c r="B691" s="1">
        <v>60</v>
      </c>
      <c r="C691" s="1">
        <v>4.8304820285248793</v>
      </c>
      <c r="D691" s="1">
        <v>80</v>
      </c>
      <c r="E691" s="1">
        <v>360</v>
      </c>
      <c r="F691" s="1">
        <v>-8.4957092111253445</v>
      </c>
      <c r="G691" s="1">
        <v>0.85174431145629381</v>
      </c>
      <c r="H691" s="1">
        <v>9.81</v>
      </c>
    </row>
    <row r="692" spans="1:8" x14ac:dyDescent="0.35">
      <c r="A692" s="20">
        <v>691</v>
      </c>
      <c r="B692" s="1">
        <v>60</v>
      </c>
      <c r="C692" s="1">
        <v>4.9050000000000011</v>
      </c>
      <c r="D692" s="1">
        <v>90</v>
      </c>
      <c r="E692" s="1">
        <v>0</v>
      </c>
      <c r="F692" s="1">
        <v>-8.4957092111253427</v>
      </c>
      <c r="G692" s="1">
        <v>3.0034462749088843E-16</v>
      </c>
      <c r="H692" s="1">
        <v>9.81</v>
      </c>
    </row>
    <row r="693" spans="1:8" x14ac:dyDescent="0.35">
      <c r="A693" s="20">
        <v>692</v>
      </c>
      <c r="B693" s="1">
        <v>60</v>
      </c>
      <c r="C693" s="1">
        <v>9.2183846099097604</v>
      </c>
      <c r="D693" s="1">
        <v>90</v>
      </c>
      <c r="E693" s="1">
        <v>40</v>
      </c>
      <c r="F693" s="1">
        <v>-3.3552176060248105</v>
      </c>
      <c r="G693" s="1">
        <v>3.0034462749088843E-16</v>
      </c>
      <c r="H693" s="1">
        <v>9.8099999999999987</v>
      </c>
    </row>
    <row r="694" spans="1:8" x14ac:dyDescent="0.35">
      <c r="A694" s="20">
        <v>693</v>
      </c>
      <c r="B694" s="1">
        <v>60</v>
      </c>
      <c r="C694" s="1">
        <v>9.2183846099097622</v>
      </c>
      <c r="D694" s="1">
        <v>90</v>
      </c>
      <c r="E694" s="1">
        <v>80</v>
      </c>
      <c r="F694" s="1">
        <v>3.3552176060248109</v>
      </c>
      <c r="G694" s="1">
        <v>3.0034462749088843E-16</v>
      </c>
      <c r="H694" s="1">
        <v>9.81</v>
      </c>
    </row>
    <row r="695" spans="1:8" x14ac:dyDescent="0.35">
      <c r="A695" s="20">
        <v>694</v>
      </c>
      <c r="B695" s="1">
        <v>60</v>
      </c>
      <c r="C695" s="1">
        <v>4.9050000000000011</v>
      </c>
      <c r="D695" s="1">
        <v>90</v>
      </c>
      <c r="E695" s="1">
        <v>120</v>
      </c>
      <c r="F695" s="1">
        <v>8.4957092111253427</v>
      </c>
      <c r="G695" s="1">
        <v>3.0034462749088843E-16</v>
      </c>
      <c r="H695" s="1">
        <v>9.81</v>
      </c>
    </row>
    <row r="696" spans="1:8" x14ac:dyDescent="0.35">
      <c r="A696" s="20">
        <v>695</v>
      </c>
      <c r="B696" s="1">
        <v>60</v>
      </c>
      <c r="C696" s="1">
        <v>-1.7034886229125863</v>
      </c>
      <c r="D696" s="1">
        <v>90</v>
      </c>
      <c r="E696" s="1">
        <v>160</v>
      </c>
      <c r="F696" s="1">
        <v>9.6609640570497604</v>
      </c>
      <c r="G696" s="1">
        <v>3.0034462749088843E-16</v>
      </c>
      <c r="H696" s="1">
        <v>9.81</v>
      </c>
    </row>
    <row r="697" spans="1:8" x14ac:dyDescent="0.35">
      <c r="A697" s="20">
        <v>696</v>
      </c>
      <c r="B697" s="1">
        <v>60</v>
      </c>
      <c r="C697" s="1">
        <v>-7.5148959869971748</v>
      </c>
      <c r="D697" s="1">
        <v>90</v>
      </c>
      <c r="E697" s="1">
        <v>200</v>
      </c>
      <c r="F697" s="1">
        <v>6.3057464510249517</v>
      </c>
      <c r="G697" s="1">
        <v>3.0034462749088843E-16</v>
      </c>
      <c r="H697" s="1">
        <v>9.81</v>
      </c>
    </row>
    <row r="698" spans="1:8" x14ac:dyDescent="0.35">
      <c r="A698" s="20">
        <v>697</v>
      </c>
      <c r="B698" s="1">
        <v>60</v>
      </c>
      <c r="C698" s="1">
        <v>-9.81</v>
      </c>
      <c r="D698" s="1">
        <v>90</v>
      </c>
      <c r="E698" s="1">
        <v>240</v>
      </c>
      <c r="F698" s="1">
        <v>3.4133019509579766E-15</v>
      </c>
      <c r="G698" s="1">
        <v>3.0034462749088843E-16</v>
      </c>
      <c r="H698" s="1">
        <v>9.81</v>
      </c>
    </row>
    <row r="699" spans="1:8" x14ac:dyDescent="0.35">
      <c r="A699" s="20">
        <v>698</v>
      </c>
      <c r="B699" s="1">
        <v>60</v>
      </c>
      <c r="C699" s="1">
        <v>-7.5148959869971765</v>
      </c>
      <c r="D699" s="1">
        <v>90</v>
      </c>
      <c r="E699" s="1">
        <v>280</v>
      </c>
      <c r="F699" s="1">
        <v>-6.305746451024949</v>
      </c>
      <c r="G699" s="1">
        <v>3.0034462749088843E-16</v>
      </c>
      <c r="H699" s="1">
        <v>9.81</v>
      </c>
    </row>
    <row r="700" spans="1:8" x14ac:dyDescent="0.35">
      <c r="A700" s="20">
        <v>699</v>
      </c>
      <c r="B700" s="1">
        <v>60</v>
      </c>
      <c r="C700" s="1">
        <v>-1.7034886229125894</v>
      </c>
      <c r="D700" s="1">
        <v>90</v>
      </c>
      <c r="E700" s="1">
        <v>320</v>
      </c>
      <c r="F700" s="1">
        <v>-9.6609640570497604</v>
      </c>
      <c r="G700" s="1">
        <v>3.0034462749088843E-16</v>
      </c>
      <c r="H700" s="1">
        <v>9.81</v>
      </c>
    </row>
    <row r="701" spans="1:8" x14ac:dyDescent="0.35">
      <c r="A701" s="20">
        <v>700</v>
      </c>
      <c r="B701" s="1">
        <v>60</v>
      </c>
      <c r="C701" s="1">
        <v>4.9049999999999994</v>
      </c>
      <c r="D701" s="1">
        <v>90</v>
      </c>
      <c r="E701" s="1">
        <v>360</v>
      </c>
      <c r="F701" s="1">
        <v>-8.4957092111253445</v>
      </c>
      <c r="G701" s="1">
        <v>3.0034462749088843E-16</v>
      </c>
      <c r="H701" s="1">
        <v>9.81</v>
      </c>
    </row>
    <row r="702" spans="1:8" x14ac:dyDescent="0.35">
      <c r="A702" s="20">
        <v>701</v>
      </c>
      <c r="B702" s="1">
        <v>70</v>
      </c>
      <c r="C702" s="1">
        <v>0</v>
      </c>
      <c r="D702" s="1">
        <v>0</v>
      </c>
      <c r="E702" s="1">
        <v>0</v>
      </c>
      <c r="F702" s="1">
        <v>-9.2183846099097604</v>
      </c>
      <c r="G702" s="1">
        <v>3.3552176060248113</v>
      </c>
      <c r="H702" s="1">
        <v>9.81</v>
      </c>
    </row>
    <row r="703" spans="1:8" x14ac:dyDescent="0.35">
      <c r="A703" s="20">
        <v>702</v>
      </c>
      <c r="B703" s="1">
        <v>70</v>
      </c>
      <c r="C703" s="1">
        <v>5.9254634085750766</v>
      </c>
      <c r="D703" s="1">
        <v>0</v>
      </c>
      <c r="E703" s="1">
        <v>40</v>
      </c>
      <c r="F703" s="1">
        <v>-7.0616923049548799</v>
      </c>
      <c r="G703" s="1">
        <v>3.3552176060248113</v>
      </c>
      <c r="H703" s="1">
        <v>9.81</v>
      </c>
    </row>
    <row r="704" spans="1:8" x14ac:dyDescent="0.35">
      <c r="A704" s="20">
        <v>703</v>
      </c>
      <c r="B704" s="1">
        <v>70</v>
      </c>
      <c r="C704" s="1">
        <v>9.0783366340875524</v>
      </c>
      <c r="D704" s="1">
        <v>0</v>
      </c>
      <c r="E704" s="1">
        <v>80</v>
      </c>
      <c r="F704" s="1">
        <v>-1.6007556885437073</v>
      </c>
      <c r="G704" s="1">
        <v>3.3552176060248113</v>
      </c>
      <c r="H704" s="1">
        <v>9.81</v>
      </c>
    </row>
    <row r="705" spans="1:8" x14ac:dyDescent="0.35">
      <c r="A705" s="20">
        <v>704</v>
      </c>
      <c r="B705" s="1">
        <v>70</v>
      </c>
      <c r="C705" s="1">
        <v>7.983355254037356</v>
      </c>
      <c r="D705" s="1">
        <v>0</v>
      </c>
      <c r="E705" s="1">
        <v>120</v>
      </c>
      <c r="F705" s="1">
        <v>4.6091923049548784</v>
      </c>
      <c r="G705" s="1">
        <v>3.3552176060248113</v>
      </c>
      <c r="H705" s="1">
        <v>9.81</v>
      </c>
    </row>
    <row r="706" spans="1:8" x14ac:dyDescent="0.35">
      <c r="A706" s="20">
        <v>705</v>
      </c>
      <c r="B706" s="1">
        <v>70</v>
      </c>
      <c r="C706" s="1">
        <v>3.1528732255124767</v>
      </c>
      <c r="D706" s="1">
        <v>0</v>
      </c>
      <c r="E706" s="1">
        <v>160</v>
      </c>
      <c r="F706" s="1">
        <v>8.6624479934985867</v>
      </c>
      <c r="G706" s="1">
        <v>3.3552176060248113</v>
      </c>
      <c r="H706" s="1">
        <v>9.81</v>
      </c>
    </row>
    <row r="707" spans="1:8" x14ac:dyDescent="0.35">
      <c r="A707" s="20">
        <v>706</v>
      </c>
      <c r="B707" s="1">
        <v>70</v>
      </c>
      <c r="C707" s="1">
        <v>-3.1528732255124745</v>
      </c>
      <c r="D707" s="1">
        <v>0</v>
      </c>
      <c r="E707" s="1">
        <v>200</v>
      </c>
      <c r="F707" s="1">
        <v>8.6624479934985867</v>
      </c>
      <c r="G707" s="1">
        <v>3.3552176060248113</v>
      </c>
      <c r="H707" s="1">
        <v>9.81</v>
      </c>
    </row>
    <row r="708" spans="1:8" x14ac:dyDescent="0.35">
      <c r="A708" s="20">
        <v>707</v>
      </c>
      <c r="B708" s="1">
        <v>70</v>
      </c>
      <c r="C708" s="1">
        <v>-7.9833552540373542</v>
      </c>
      <c r="D708" s="1">
        <v>0</v>
      </c>
      <c r="E708" s="1">
        <v>240</v>
      </c>
      <c r="F708" s="1">
        <v>4.6091923049548846</v>
      </c>
      <c r="G708" s="1">
        <v>3.3552176060248113</v>
      </c>
      <c r="H708" s="1">
        <v>9.81</v>
      </c>
    </row>
    <row r="709" spans="1:8" x14ac:dyDescent="0.35">
      <c r="A709" s="20">
        <v>708</v>
      </c>
      <c r="B709" s="1">
        <v>70</v>
      </c>
      <c r="C709" s="1">
        <v>-9.0783366340875524</v>
      </c>
      <c r="D709" s="1">
        <v>0</v>
      </c>
      <c r="E709" s="1">
        <v>280</v>
      </c>
      <c r="F709" s="1">
        <v>-1.6007556885437031</v>
      </c>
      <c r="G709" s="1">
        <v>3.3552176060248113</v>
      </c>
      <c r="H709" s="1">
        <v>9.81</v>
      </c>
    </row>
    <row r="710" spans="1:8" x14ac:dyDescent="0.35">
      <c r="A710" s="20">
        <v>709</v>
      </c>
      <c r="B710" s="1">
        <v>70</v>
      </c>
      <c r="C710" s="1">
        <v>-5.9254634085750784</v>
      </c>
      <c r="D710" s="1">
        <v>0</v>
      </c>
      <c r="E710" s="1">
        <v>320</v>
      </c>
      <c r="F710" s="1">
        <v>-7.0616923049548781</v>
      </c>
      <c r="G710" s="1">
        <v>3.3552176060248113</v>
      </c>
      <c r="H710" s="1">
        <v>9.81</v>
      </c>
    </row>
    <row r="711" spans="1:8" x14ac:dyDescent="0.35">
      <c r="A711" s="20">
        <v>710</v>
      </c>
      <c r="B711" s="1">
        <v>70</v>
      </c>
      <c r="C711" s="1">
        <v>-2.2578530411670424E-15</v>
      </c>
      <c r="D711" s="1">
        <v>0</v>
      </c>
      <c r="E711" s="1">
        <v>360</v>
      </c>
      <c r="F711" s="1">
        <v>-9.2183846099097604</v>
      </c>
      <c r="G711" s="1">
        <v>3.3552176060248113</v>
      </c>
      <c r="H711" s="1">
        <v>9.81</v>
      </c>
    </row>
    <row r="712" spans="1:8" x14ac:dyDescent="0.35">
      <c r="A712" s="20">
        <v>711</v>
      </c>
      <c r="B712" s="1">
        <v>70</v>
      </c>
      <c r="C712" s="1">
        <v>0.58262742296220915</v>
      </c>
      <c r="D712" s="1">
        <v>10</v>
      </c>
      <c r="E712" s="1">
        <v>0</v>
      </c>
      <c r="F712" s="1">
        <v>-9.2183846099097604</v>
      </c>
      <c r="G712" s="1">
        <v>3.3042443114562943</v>
      </c>
      <c r="H712" s="1">
        <v>9.8099999999999987</v>
      </c>
    </row>
    <row r="713" spans="1:8" x14ac:dyDescent="0.35">
      <c r="A713" s="20">
        <v>712</v>
      </c>
      <c r="B713" s="1">
        <v>70</v>
      </c>
      <c r="C713" s="1">
        <v>6.3717819083440066</v>
      </c>
      <c r="D713" s="1">
        <v>10</v>
      </c>
      <c r="E713" s="1">
        <v>40</v>
      </c>
      <c r="F713" s="1">
        <v>-6.6871866164111733</v>
      </c>
      <c r="G713" s="1">
        <v>3.3042443114562943</v>
      </c>
      <c r="H713" s="1">
        <v>9.8099999999999987</v>
      </c>
    </row>
    <row r="714" spans="1:8" x14ac:dyDescent="0.35">
      <c r="A714" s="20">
        <v>713</v>
      </c>
      <c r="B714" s="1">
        <v>70</v>
      </c>
      <c r="C714" s="1">
        <v>9.1795088243437188</v>
      </c>
      <c r="D714" s="1">
        <v>10</v>
      </c>
      <c r="E714" s="1">
        <v>80</v>
      </c>
      <c r="F714" s="1">
        <v>-1.0269796852930007</v>
      </c>
      <c r="G714" s="1">
        <v>3.3042443114562943</v>
      </c>
      <c r="H714" s="1">
        <v>9.81</v>
      </c>
    </row>
    <row r="715" spans="1:8" x14ac:dyDescent="0.35">
      <c r="A715" s="20">
        <v>714</v>
      </c>
      <c r="B715" s="1">
        <v>70</v>
      </c>
      <c r="C715" s="1">
        <v>7.6920415425562521</v>
      </c>
      <c r="D715" s="1">
        <v>10</v>
      </c>
      <c r="E715" s="1">
        <v>120</v>
      </c>
      <c r="F715" s="1">
        <v>5.1137624541816127</v>
      </c>
      <c r="G715" s="1">
        <v>3.3042443114562943</v>
      </c>
      <c r="H715" s="1">
        <v>9.81</v>
      </c>
    </row>
    <row r="716" spans="1:8" x14ac:dyDescent="0.35">
      <c r="A716" s="20">
        <v>715</v>
      </c>
      <c r="B716" s="1">
        <v>70</v>
      </c>
      <c r="C716" s="1">
        <v>2.6053825354873785</v>
      </c>
      <c r="D716" s="1">
        <v>10</v>
      </c>
      <c r="E716" s="1">
        <v>160</v>
      </c>
      <c r="F716" s="1">
        <v>8.8617183082055853</v>
      </c>
      <c r="G716" s="1">
        <v>3.3042443114562943</v>
      </c>
      <c r="H716" s="1">
        <v>9.8099999999999987</v>
      </c>
    </row>
    <row r="717" spans="1:8" x14ac:dyDescent="0.35">
      <c r="A717" s="20">
        <v>716</v>
      </c>
      <c r="B717" s="1">
        <v>70</v>
      </c>
      <c r="C717" s="1">
        <v>-3.7003639155375727</v>
      </c>
      <c r="D717" s="1">
        <v>10</v>
      </c>
      <c r="E717" s="1">
        <v>200</v>
      </c>
      <c r="F717" s="1">
        <v>8.4631776787915864</v>
      </c>
      <c r="G717" s="1">
        <v>3.3042443114562943</v>
      </c>
      <c r="H717" s="1">
        <v>9.8099999999999987</v>
      </c>
    </row>
    <row r="718" spans="1:8" x14ac:dyDescent="0.35">
      <c r="A718" s="20">
        <v>717</v>
      </c>
      <c r="B718" s="1">
        <v>70</v>
      </c>
      <c r="C718" s="1">
        <v>-8.27466896551846</v>
      </c>
      <c r="D718" s="1">
        <v>10</v>
      </c>
      <c r="E718" s="1">
        <v>240</v>
      </c>
      <c r="F718" s="1">
        <v>4.1046221557281513</v>
      </c>
      <c r="G718" s="1">
        <v>3.3042443114562943</v>
      </c>
      <c r="H718" s="1">
        <v>9.8100000000000023</v>
      </c>
    </row>
    <row r="719" spans="1:8" x14ac:dyDescent="0.35">
      <c r="A719" s="20">
        <v>718</v>
      </c>
      <c r="B719" s="1">
        <v>70</v>
      </c>
      <c r="C719" s="1">
        <v>-8.977164443831386</v>
      </c>
      <c r="D719" s="1">
        <v>10</v>
      </c>
      <c r="E719" s="1">
        <v>280</v>
      </c>
      <c r="F719" s="1">
        <v>-2.1745316917944097</v>
      </c>
      <c r="G719" s="1">
        <v>3.3042443114562943</v>
      </c>
      <c r="H719" s="1">
        <v>9.81</v>
      </c>
    </row>
    <row r="720" spans="1:8" x14ac:dyDescent="0.35">
      <c r="A720" s="20">
        <v>719</v>
      </c>
      <c r="B720" s="1">
        <v>70</v>
      </c>
      <c r="C720" s="1">
        <v>-5.4791449088061484</v>
      </c>
      <c r="D720" s="1">
        <v>10</v>
      </c>
      <c r="E720" s="1">
        <v>320</v>
      </c>
      <c r="F720" s="1">
        <v>-7.4361979934985847</v>
      </c>
      <c r="G720" s="1">
        <v>3.3042443114562943</v>
      </c>
      <c r="H720" s="1">
        <v>9.8099999999999987</v>
      </c>
    </row>
    <row r="721" spans="1:8" x14ac:dyDescent="0.35">
      <c r="A721" s="20">
        <v>720</v>
      </c>
      <c r="B721" s="1">
        <v>70</v>
      </c>
      <c r="C721" s="1">
        <v>0.58262742296220682</v>
      </c>
      <c r="D721" s="1">
        <v>10</v>
      </c>
      <c r="E721" s="1">
        <v>360</v>
      </c>
      <c r="F721" s="1">
        <v>-9.2183846099097604</v>
      </c>
      <c r="G721" s="1">
        <v>3.3042443114562943</v>
      </c>
      <c r="H721" s="1">
        <v>9.8099999999999987</v>
      </c>
    </row>
    <row r="722" spans="1:8" x14ac:dyDescent="0.35">
      <c r="A722" s="20">
        <v>721</v>
      </c>
      <c r="B722" s="1">
        <v>70</v>
      </c>
      <c r="C722" s="1">
        <v>1.1475520065014131</v>
      </c>
      <c r="D722" s="1">
        <v>20</v>
      </c>
      <c r="E722" s="1">
        <v>0</v>
      </c>
      <c r="F722" s="1">
        <v>-9.2183846099097604</v>
      </c>
      <c r="G722" s="1">
        <v>3.1528732255124763</v>
      </c>
      <c r="H722" s="1">
        <v>9.81</v>
      </c>
    </row>
    <row r="723" spans="1:8" x14ac:dyDescent="0.35">
      <c r="A723" s="20">
        <v>722</v>
      </c>
      <c r="B723" s="1">
        <v>70</v>
      </c>
      <c r="C723" s="1">
        <v>6.8045392463455174</v>
      </c>
      <c r="D723" s="1">
        <v>20</v>
      </c>
      <c r="E723" s="1">
        <v>40</v>
      </c>
      <c r="F723" s="1">
        <v>-6.3240600937048441</v>
      </c>
      <c r="G723" s="1">
        <v>3.1528732255124763</v>
      </c>
      <c r="H723" s="1">
        <v>9.81</v>
      </c>
    </row>
    <row r="724" spans="1:8" x14ac:dyDescent="0.35">
      <c r="A724" s="20">
        <v>723</v>
      </c>
      <c r="B724" s="1">
        <v>70</v>
      </c>
      <c r="C724" s="1">
        <v>9.2776069487945509</v>
      </c>
      <c r="D724" s="1">
        <v>20</v>
      </c>
      <c r="E724" s="1">
        <v>80</v>
      </c>
      <c r="F724" s="1">
        <v>-0.47063757555639985</v>
      </c>
      <c r="G724" s="1">
        <v>3.1528732255124763</v>
      </c>
      <c r="H724" s="1">
        <v>9.81</v>
      </c>
    </row>
    <row r="725" spans="1:8" x14ac:dyDescent="0.35">
      <c r="A725" s="20">
        <v>724</v>
      </c>
      <c r="B725" s="1">
        <v>70</v>
      </c>
      <c r="C725" s="1">
        <v>7.40957925078665</v>
      </c>
      <c r="D725" s="1">
        <v>20</v>
      </c>
      <c r="E725" s="1">
        <v>120</v>
      </c>
      <c r="F725" s="1">
        <v>5.6030014947489066</v>
      </c>
      <c r="G725" s="1">
        <v>3.1528732255124763</v>
      </c>
      <c r="H725" s="1">
        <v>9.8099999999999987</v>
      </c>
    </row>
    <row r="726" spans="1:8" x14ac:dyDescent="0.35">
      <c r="A726" s="20">
        <v>725</v>
      </c>
      <c r="B726" s="1">
        <v>70</v>
      </c>
      <c r="C726" s="1">
        <v>2.0745270730350365</v>
      </c>
      <c r="D726" s="1">
        <v>20</v>
      </c>
      <c r="E726" s="1">
        <v>160</v>
      </c>
      <c r="F726" s="1">
        <v>9.0549338952358589</v>
      </c>
      <c r="G726" s="1">
        <v>3.1528732255124763</v>
      </c>
      <c r="H726" s="1">
        <v>9.81</v>
      </c>
    </row>
    <row r="727" spans="1:8" x14ac:dyDescent="0.35">
      <c r="A727" s="20">
        <v>726</v>
      </c>
      <c r="B727" s="1">
        <v>70</v>
      </c>
      <c r="C727" s="1">
        <v>-4.2312193779899152</v>
      </c>
      <c r="D727" s="1">
        <v>20</v>
      </c>
      <c r="E727" s="1">
        <v>200</v>
      </c>
      <c r="F727" s="1">
        <v>8.2699620917613164</v>
      </c>
      <c r="G727" s="1">
        <v>3.1528732255124763</v>
      </c>
      <c r="H727" s="1">
        <v>9.81</v>
      </c>
    </row>
    <row r="728" spans="1:8" x14ac:dyDescent="0.35">
      <c r="A728" s="20">
        <v>727</v>
      </c>
      <c r="B728" s="1">
        <v>70</v>
      </c>
      <c r="C728" s="1">
        <v>-8.5571312572880611</v>
      </c>
      <c r="D728" s="1">
        <v>20</v>
      </c>
      <c r="E728" s="1">
        <v>240</v>
      </c>
      <c r="F728" s="1">
        <v>3.6153831151608564</v>
      </c>
      <c r="G728" s="1">
        <v>3.1528732255124763</v>
      </c>
      <c r="H728" s="1">
        <v>9.81</v>
      </c>
    </row>
    <row r="729" spans="1:8" x14ac:dyDescent="0.35">
      <c r="A729" s="20">
        <v>728</v>
      </c>
      <c r="B729" s="1">
        <v>70</v>
      </c>
      <c r="C729" s="1">
        <v>-8.8790663193805521</v>
      </c>
      <c r="D729" s="1">
        <v>20</v>
      </c>
      <c r="E729" s="1">
        <v>280</v>
      </c>
      <c r="F729" s="1">
        <v>-2.7308738015310103</v>
      </c>
      <c r="G729" s="1">
        <v>3.1528732255124763</v>
      </c>
      <c r="H729" s="1">
        <v>9.81</v>
      </c>
    </row>
    <row r="730" spans="1:8" x14ac:dyDescent="0.35">
      <c r="A730" s="20">
        <v>729</v>
      </c>
      <c r="B730" s="1">
        <v>70</v>
      </c>
      <c r="C730" s="1">
        <v>-5.0463875708046375</v>
      </c>
      <c r="D730" s="1">
        <v>20</v>
      </c>
      <c r="E730" s="1">
        <v>320</v>
      </c>
      <c r="F730" s="1">
        <v>-7.7993245162049138</v>
      </c>
      <c r="G730" s="1">
        <v>3.1528732255124763</v>
      </c>
      <c r="H730" s="1">
        <v>9.81</v>
      </c>
    </row>
    <row r="731" spans="1:8" x14ac:dyDescent="0.35">
      <c r="A731" s="20">
        <v>730</v>
      </c>
      <c r="B731" s="1">
        <v>70</v>
      </c>
      <c r="C731" s="1">
        <v>1.1475520065014106</v>
      </c>
      <c r="D731" s="1">
        <v>20</v>
      </c>
      <c r="E731" s="1">
        <v>360</v>
      </c>
      <c r="F731" s="1">
        <v>-9.2183846099097604</v>
      </c>
      <c r="G731" s="1">
        <v>3.1528732255124763</v>
      </c>
      <c r="H731" s="1">
        <v>9.81</v>
      </c>
    </row>
    <row r="732" spans="1:8" x14ac:dyDescent="0.35">
      <c r="A732" s="20">
        <v>731</v>
      </c>
      <c r="B732" s="1">
        <v>70</v>
      </c>
      <c r="C732" s="1">
        <v>1.6776088030124054</v>
      </c>
      <c r="D732" s="1">
        <v>30</v>
      </c>
      <c r="E732" s="1">
        <v>0</v>
      </c>
      <c r="F732" s="1">
        <v>-9.2183846099097604</v>
      </c>
      <c r="G732" s="1">
        <v>2.9057036820422955</v>
      </c>
      <c r="H732" s="1">
        <v>9.81</v>
      </c>
    </row>
    <row r="733" spans="1:8" x14ac:dyDescent="0.35">
      <c r="A733" s="20">
        <v>732</v>
      </c>
      <c r="B733" s="1">
        <v>70</v>
      </c>
      <c r="C733" s="1">
        <v>7.2105863098502097</v>
      </c>
      <c r="D733" s="1">
        <v>30</v>
      </c>
      <c r="E733" s="1">
        <v>40</v>
      </c>
      <c r="F733" s="1">
        <v>-5.9833461524774396</v>
      </c>
      <c r="G733" s="1">
        <v>2.9057036820422955</v>
      </c>
      <c r="H733" s="1">
        <v>9.81</v>
      </c>
    </row>
    <row r="734" spans="1:8" x14ac:dyDescent="0.35">
      <c r="A734" s="20">
        <v>733</v>
      </c>
      <c r="B734" s="1">
        <v>70</v>
      </c>
      <c r="C734" s="1">
        <v>9.3696503455686564</v>
      </c>
      <c r="D734" s="1">
        <v>30</v>
      </c>
      <c r="E734" s="1">
        <v>80</v>
      </c>
      <c r="F734" s="1">
        <v>5.1366467184439733E-2</v>
      </c>
      <c r="G734" s="1">
        <v>2.9057036820422955</v>
      </c>
      <c r="H734" s="1">
        <v>9.81</v>
      </c>
    </row>
    <row r="735" spans="1:8" x14ac:dyDescent="0.35">
      <c r="A735" s="20">
        <v>734</v>
      </c>
      <c r="B735" s="1">
        <v>70</v>
      </c>
      <c r="C735" s="1">
        <v>7.1445508525311547</v>
      </c>
      <c r="D735" s="1">
        <v>30</v>
      </c>
      <c r="E735" s="1">
        <v>120</v>
      </c>
      <c r="F735" s="1">
        <v>6.0620441459760253</v>
      </c>
      <c r="G735" s="1">
        <v>2.9057036820422955</v>
      </c>
      <c r="H735" s="1">
        <v>9.81</v>
      </c>
    </row>
    <row r="736" spans="1:8" x14ac:dyDescent="0.35">
      <c r="A736" s="20">
        <v>735</v>
      </c>
      <c r="B736" s="1">
        <v>70</v>
      </c>
      <c r="C736" s="1">
        <v>1.576436612756239</v>
      </c>
      <c r="D736" s="1">
        <v>30</v>
      </c>
      <c r="E736" s="1">
        <v>160</v>
      </c>
      <c r="F736" s="1">
        <v>9.2362239967492918</v>
      </c>
      <c r="G736" s="1">
        <v>2.9057036820422955</v>
      </c>
      <c r="H736" s="1">
        <v>9.81</v>
      </c>
    </row>
    <row r="737" spans="1:8" x14ac:dyDescent="0.35">
      <c r="A737" s="20">
        <v>736</v>
      </c>
      <c r="B737" s="1">
        <v>70</v>
      </c>
      <c r="C737" s="1">
        <v>-4.7293098382687129</v>
      </c>
      <c r="D737" s="1">
        <v>30</v>
      </c>
      <c r="E737" s="1">
        <v>200</v>
      </c>
      <c r="F737" s="1">
        <v>8.0886719902478799</v>
      </c>
      <c r="G737" s="1">
        <v>2.9057036820422955</v>
      </c>
      <c r="H737" s="1">
        <v>9.81</v>
      </c>
    </row>
    <row r="738" spans="1:8" x14ac:dyDescent="0.35">
      <c r="A738" s="20">
        <v>737</v>
      </c>
      <c r="B738" s="1">
        <v>70</v>
      </c>
      <c r="C738" s="1">
        <v>-8.8221596555435564</v>
      </c>
      <c r="D738" s="1">
        <v>30</v>
      </c>
      <c r="E738" s="1">
        <v>240</v>
      </c>
      <c r="F738" s="1">
        <v>3.1563404639337382</v>
      </c>
      <c r="G738" s="1">
        <v>2.9057036820422955</v>
      </c>
      <c r="H738" s="1">
        <v>9.81</v>
      </c>
    </row>
    <row r="739" spans="1:8" x14ac:dyDescent="0.35">
      <c r="A739" s="20">
        <v>738</v>
      </c>
      <c r="B739" s="1">
        <v>70</v>
      </c>
      <c r="C739" s="1">
        <v>-8.7870229226064485</v>
      </c>
      <c r="D739" s="1">
        <v>30</v>
      </c>
      <c r="E739" s="1">
        <v>280</v>
      </c>
      <c r="F739" s="1">
        <v>-3.2528778442718504</v>
      </c>
      <c r="G739" s="1">
        <v>2.9057036820422955</v>
      </c>
      <c r="H739" s="1">
        <v>9.81</v>
      </c>
    </row>
    <row r="740" spans="1:8" x14ac:dyDescent="0.35">
      <c r="A740" s="20">
        <v>739</v>
      </c>
      <c r="B740" s="1">
        <v>70</v>
      </c>
      <c r="C740" s="1">
        <v>-4.6403405072999462</v>
      </c>
      <c r="D740" s="1">
        <v>30</v>
      </c>
      <c r="E740" s="1">
        <v>320</v>
      </c>
      <c r="F740" s="1">
        <v>-8.1400384574323184</v>
      </c>
      <c r="G740" s="1">
        <v>2.9057036820422955</v>
      </c>
      <c r="H740" s="1">
        <v>9.81</v>
      </c>
    </row>
    <row r="741" spans="1:8" x14ac:dyDescent="0.35">
      <c r="A741" s="20">
        <v>740</v>
      </c>
      <c r="B741" s="1">
        <v>70</v>
      </c>
      <c r="C741" s="1">
        <v>1.6776088030124032</v>
      </c>
      <c r="D741" s="1">
        <v>30</v>
      </c>
      <c r="E741" s="1">
        <v>360</v>
      </c>
      <c r="F741" s="1">
        <v>-9.2183846099097604</v>
      </c>
      <c r="G741" s="1">
        <v>2.9057036820422955</v>
      </c>
      <c r="H741" s="1">
        <v>9.81</v>
      </c>
    </row>
    <row r="742" spans="1:8" x14ac:dyDescent="0.35">
      <c r="A742" s="20">
        <v>741</v>
      </c>
      <c r="B742" s="1">
        <v>70</v>
      </c>
      <c r="C742" s="1">
        <v>2.156692304954881</v>
      </c>
      <c r="D742" s="1">
        <v>40</v>
      </c>
      <c r="E742" s="1">
        <v>0</v>
      </c>
      <c r="F742" s="1">
        <v>-9.2183846099097604</v>
      </c>
      <c r="G742" s="1">
        <v>2.570245802550267</v>
      </c>
      <c r="H742" s="1">
        <v>9.8099999999999987</v>
      </c>
    </row>
    <row r="743" spans="1:8" x14ac:dyDescent="0.35">
      <c r="A743" s="20">
        <v>742</v>
      </c>
      <c r="B743" s="1">
        <v>70</v>
      </c>
      <c r="C743" s="1">
        <v>7.5775855643032237</v>
      </c>
      <c r="D743" s="1">
        <v>40</v>
      </c>
      <c r="E743" s="1">
        <v>40</v>
      </c>
      <c r="F743" s="1">
        <v>-5.6753972134235795</v>
      </c>
      <c r="G743" s="1">
        <v>2.570245802550267</v>
      </c>
      <c r="H743" s="1">
        <v>9.81</v>
      </c>
    </row>
    <row r="744" spans="1:8" x14ac:dyDescent="0.35">
      <c r="A744" s="20">
        <v>743</v>
      </c>
      <c r="B744" s="1">
        <v>70</v>
      </c>
      <c r="C744" s="1">
        <v>9.452842322631259</v>
      </c>
      <c r="D744" s="1">
        <v>40</v>
      </c>
      <c r="E744" s="1">
        <v>80</v>
      </c>
      <c r="F744" s="1">
        <v>0.52317161423762903</v>
      </c>
      <c r="G744" s="1">
        <v>2.570245802550267</v>
      </c>
      <c r="H744" s="1">
        <v>9.81</v>
      </c>
    </row>
    <row r="745" spans="1:8" x14ac:dyDescent="0.35">
      <c r="A745" s="20">
        <v>744</v>
      </c>
      <c r="B745" s="1">
        <v>70</v>
      </c>
      <c r="C745" s="1">
        <v>6.9050091015599158</v>
      </c>
      <c r="D745" s="1">
        <v>40</v>
      </c>
      <c r="E745" s="1">
        <v>120</v>
      </c>
      <c r="F745" s="1">
        <v>6.4769426291922203</v>
      </c>
      <c r="G745" s="1">
        <v>2.570245802550267</v>
      </c>
      <c r="H745" s="1">
        <v>9.8099999999999987</v>
      </c>
    </row>
    <row r="746" spans="1:8" x14ac:dyDescent="0.35">
      <c r="A746" s="20">
        <v>745</v>
      </c>
      <c r="B746" s="1">
        <v>70</v>
      </c>
      <c r="C746" s="1">
        <v>1.126245381240623</v>
      </c>
      <c r="D746" s="1">
        <v>40</v>
      </c>
      <c r="E746" s="1">
        <v>160</v>
      </c>
      <c r="F746" s="1">
        <v>9.4000802047486225</v>
      </c>
      <c r="G746" s="1">
        <v>2.570245802550267</v>
      </c>
      <c r="H746" s="1">
        <v>9.81</v>
      </c>
    </row>
    <row r="747" spans="1:8" x14ac:dyDescent="0.35">
      <c r="A747" s="20">
        <v>746</v>
      </c>
      <c r="B747" s="1">
        <v>70</v>
      </c>
      <c r="C747" s="1">
        <v>-5.1795010697843278</v>
      </c>
      <c r="D747" s="1">
        <v>40</v>
      </c>
      <c r="E747" s="1">
        <v>200</v>
      </c>
      <c r="F747" s="1">
        <v>7.9248157822485528</v>
      </c>
      <c r="G747" s="1">
        <v>2.570245802550267</v>
      </c>
      <c r="H747" s="1">
        <v>9.81</v>
      </c>
    </row>
    <row r="748" spans="1:8" x14ac:dyDescent="0.35">
      <c r="A748" s="20">
        <v>747</v>
      </c>
      <c r="B748" s="1">
        <v>70</v>
      </c>
      <c r="C748" s="1">
        <v>-9.0617014065147963</v>
      </c>
      <c r="D748" s="1">
        <v>40</v>
      </c>
      <c r="E748" s="1">
        <v>240</v>
      </c>
      <c r="F748" s="1">
        <v>2.7414419807175432</v>
      </c>
      <c r="G748" s="1">
        <v>2.570245802550267</v>
      </c>
      <c r="H748" s="1">
        <v>9.8100000000000023</v>
      </c>
    </row>
    <row r="749" spans="1:8" x14ac:dyDescent="0.35">
      <c r="A749" s="20">
        <v>748</v>
      </c>
      <c r="B749" s="1">
        <v>70</v>
      </c>
      <c r="C749" s="1">
        <v>-8.7038309455438476</v>
      </c>
      <c r="D749" s="1">
        <v>40</v>
      </c>
      <c r="E749" s="1">
        <v>280</v>
      </c>
      <c r="F749" s="1">
        <v>-3.7246829913250394</v>
      </c>
      <c r="G749" s="1">
        <v>2.570245802550267</v>
      </c>
      <c r="H749" s="1">
        <v>9.81</v>
      </c>
    </row>
    <row r="750" spans="1:8" x14ac:dyDescent="0.35">
      <c r="A750" s="20">
        <v>749</v>
      </c>
      <c r="B750" s="1">
        <v>70</v>
      </c>
      <c r="C750" s="1">
        <v>-4.2733412528469321</v>
      </c>
      <c r="D750" s="1">
        <v>40</v>
      </c>
      <c r="E750" s="1">
        <v>320</v>
      </c>
      <c r="F750" s="1">
        <v>-8.4479873964861802</v>
      </c>
      <c r="G750" s="1">
        <v>2.570245802550267</v>
      </c>
      <c r="H750" s="1">
        <v>9.81</v>
      </c>
    </row>
    <row r="751" spans="1:8" x14ac:dyDescent="0.35">
      <c r="A751" s="20">
        <v>750</v>
      </c>
      <c r="B751" s="1">
        <v>70</v>
      </c>
      <c r="C751" s="1">
        <v>2.1566923049548787</v>
      </c>
      <c r="D751" s="1">
        <v>40</v>
      </c>
      <c r="E751" s="1">
        <v>360</v>
      </c>
      <c r="F751" s="1">
        <v>-9.2183846099097604</v>
      </c>
      <c r="G751" s="1">
        <v>2.570245802550267</v>
      </c>
      <c r="H751" s="1">
        <v>9.8099999999999987</v>
      </c>
    </row>
    <row r="752" spans="1:8" x14ac:dyDescent="0.35">
      <c r="A752" s="20">
        <v>751</v>
      </c>
      <c r="B752" s="1">
        <v>70</v>
      </c>
      <c r="C752" s="1">
        <v>2.570245802550267</v>
      </c>
      <c r="D752" s="1">
        <v>50</v>
      </c>
      <c r="E752" s="1">
        <v>0</v>
      </c>
      <c r="F752" s="1">
        <v>-9.2183846099097604</v>
      </c>
      <c r="G752" s="1">
        <v>2.1566923049548814</v>
      </c>
      <c r="H752" s="1">
        <v>9.8099999999999987</v>
      </c>
    </row>
    <row r="753" spans="1:8" x14ac:dyDescent="0.35">
      <c r="A753" s="20">
        <v>752</v>
      </c>
      <c r="B753" s="1">
        <v>70</v>
      </c>
      <c r="C753" s="1">
        <v>7.8943859230685867</v>
      </c>
      <c r="D753" s="1">
        <v>50</v>
      </c>
      <c r="E753" s="1">
        <v>40</v>
      </c>
      <c r="F753" s="1">
        <v>-5.4095701492267327</v>
      </c>
      <c r="G753" s="1">
        <v>2.1566923049548814</v>
      </c>
      <c r="H753" s="1">
        <v>9.81</v>
      </c>
    </row>
    <row r="754" spans="1:8" x14ac:dyDescent="0.35">
      <c r="A754" s="20">
        <v>753</v>
      </c>
      <c r="B754" s="1">
        <v>70</v>
      </c>
      <c r="C754" s="1">
        <v>9.5246551338564824</v>
      </c>
      <c r="D754" s="1">
        <v>50</v>
      </c>
      <c r="E754" s="1">
        <v>80</v>
      </c>
      <c r="F754" s="1">
        <v>0.93044230495488056</v>
      </c>
      <c r="G754" s="1">
        <v>2.1566923049548814</v>
      </c>
      <c r="H754" s="1">
        <v>9.81</v>
      </c>
    </row>
    <row r="755" spans="1:8" x14ac:dyDescent="0.35">
      <c r="A755" s="20">
        <v>754</v>
      </c>
      <c r="B755" s="1">
        <v>70</v>
      </c>
      <c r="C755" s="1">
        <v>6.698232352762223</v>
      </c>
      <c r="D755" s="1">
        <v>50</v>
      </c>
      <c r="E755" s="1">
        <v>120</v>
      </c>
      <c r="F755" s="1">
        <v>6.8350904639337315</v>
      </c>
      <c r="G755" s="1">
        <v>2.1566923049548814</v>
      </c>
      <c r="H755" s="1">
        <v>9.8099999999999987</v>
      </c>
    </row>
    <row r="756" spans="1:8" x14ac:dyDescent="0.35">
      <c r="A756" s="20">
        <v>755</v>
      </c>
      <c r="B756" s="1">
        <v>70</v>
      </c>
      <c r="C756" s="1">
        <v>0.73763221125003609</v>
      </c>
      <c r="D756" s="1">
        <v>50</v>
      </c>
      <c r="E756" s="1">
        <v>160</v>
      </c>
      <c r="F756" s="1">
        <v>9.5415238312690285</v>
      </c>
      <c r="G756" s="1">
        <v>2.1566923049548814</v>
      </c>
      <c r="H756" s="1">
        <v>9.81</v>
      </c>
    </row>
    <row r="757" spans="1:8" x14ac:dyDescent="0.35">
      <c r="A757" s="20">
        <v>756</v>
      </c>
      <c r="B757" s="1">
        <v>70</v>
      </c>
      <c r="C757" s="1">
        <v>-5.5681142397749159</v>
      </c>
      <c r="D757" s="1">
        <v>50</v>
      </c>
      <c r="E757" s="1">
        <v>200</v>
      </c>
      <c r="F757" s="1">
        <v>7.7833721557281468</v>
      </c>
      <c r="G757" s="1">
        <v>2.1566923049548814</v>
      </c>
      <c r="H757" s="1">
        <v>9.81</v>
      </c>
    </row>
    <row r="758" spans="1:8" x14ac:dyDescent="0.35">
      <c r="A758" s="20">
        <v>757</v>
      </c>
      <c r="B758" s="1">
        <v>70</v>
      </c>
      <c r="C758" s="1">
        <v>-9.2684781553124882</v>
      </c>
      <c r="D758" s="1">
        <v>50</v>
      </c>
      <c r="E758" s="1">
        <v>240</v>
      </c>
      <c r="F758" s="1">
        <v>2.3832941459760315</v>
      </c>
      <c r="G758" s="1">
        <v>2.1566923049548814</v>
      </c>
      <c r="H758" s="1">
        <v>9.81</v>
      </c>
    </row>
    <row r="759" spans="1:8" x14ac:dyDescent="0.35">
      <c r="A759" s="20">
        <v>758</v>
      </c>
      <c r="B759" s="1">
        <v>70</v>
      </c>
      <c r="C759" s="1">
        <v>-8.6320181343186242</v>
      </c>
      <c r="D759" s="1">
        <v>50</v>
      </c>
      <c r="E759" s="1">
        <v>280</v>
      </c>
      <c r="F759" s="1">
        <v>-4.1319536820422913</v>
      </c>
      <c r="G759" s="1">
        <v>2.1566923049548814</v>
      </c>
      <c r="H759" s="1">
        <v>9.81</v>
      </c>
    </row>
    <row r="760" spans="1:8" x14ac:dyDescent="0.35">
      <c r="A760" s="20">
        <v>759</v>
      </c>
      <c r="B760" s="1">
        <v>70</v>
      </c>
      <c r="C760" s="1">
        <v>-3.9565408940815687</v>
      </c>
      <c r="D760" s="1">
        <v>50</v>
      </c>
      <c r="E760" s="1">
        <v>320</v>
      </c>
      <c r="F760" s="1">
        <v>-8.713814460683027</v>
      </c>
      <c r="G760" s="1">
        <v>2.1566923049548814</v>
      </c>
      <c r="H760" s="1">
        <v>9.81</v>
      </c>
    </row>
    <row r="761" spans="1:8" x14ac:dyDescent="0.35">
      <c r="A761" s="20">
        <v>760</v>
      </c>
      <c r="B761" s="1">
        <v>70</v>
      </c>
      <c r="C761" s="1">
        <v>2.5702458025502652</v>
      </c>
      <c r="D761" s="1">
        <v>50</v>
      </c>
      <c r="E761" s="1">
        <v>360</v>
      </c>
      <c r="F761" s="1">
        <v>-9.2183846099097622</v>
      </c>
      <c r="G761" s="1">
        <v>2.1566923049548814</v>
      </c>
      <c r="H761" s="1">
        <v>9.81</v>
      </c>
    </row>
    <row r="762" spans="1:8" x14ac:dyDescent="0.35">
      <c r="A762" s="20">
        <v>761</v>
      </c>
      <c r="B762" s="1">
        <v>70</v>
      </c>
      <c r="C762" s="1">
        <v>2.9057036820422946</v>
      </c>
      <c r="D762" s="1">
        <v>60</v>
      </c>
      <c r="E762" s="1">
        <v>0</v>
      </c>
      <c r="F762" s="1">
        <v>-9.2183846099097604</v>
      </c>
      <c r="G762" s="1">
        <v>1.6776088030124059</v>
      </c>
      <c r="H762" s="1">
        <v>9.81</v>
      </c>
    </row>
    <row r="763" spans="1:8" x14ac:dyDescent="0.35">
      <c r="A763" s="20">
        <v>762</v>
      </c>
      <c r="B763" s="1">
        <v>70</v>
      </c>
      <c r="C763" s="1">
        <v>8.1513615675539306</v>
      </c>
      <c r="D763" s="1">
        <v>60</v>
      </c>
      <c r="E763" s="1">
        <v>40</v>
      </c>
      <c r="F763" s="1">
        <v>-5.1939419807175371</v>
      </c>
      <c r="G763" s="1">
        <v>1.6776088030124059</v>
      </c>
      <c r="H763" s="1">
        <v>9.81</v>
      </c>
    </row>
    <row r="764" spans="1:8" x14ac:dyDescent="0.35">
      <c r="A764" s="20">
        <v>763</v>
      </c>
      <c r="B764" s="1">
        <v>70</v>
      </c>
      <c r="C764" s="1">
        <v>9.5829067833142858</v>
      </c>
      <c r="D764" s="1">
        <v>60</v>
      </c>
      <c r="E764" s="1">
        <v>80</v>
      </c>
      <c r="F764" s="1">
        <v>1.2608038254876646</v>
      </c>
      <c r="G764" s="1">
        <v>1.6776088030124059</v>
      </c>
      <c r="H764" s="1">
        <v>9.81</v>
      </c>
    </row>
    <row r="765" spans="1:8" x14ac:dyDescent="0.35">
      <c r="A765" s="20">
        <v>764</v>
      </c>
      <c r="B765" s="1">
        <v>70</v>
      </c>
      <c r="C765" s="1">
        <v>6.5305034130162101</v>
      </c>
      <c r="D765" s="1">
        <v>60</v>
      </c>
      <c r="E765" s="1">
        <v>120</v>
      </c>
      <c r="F765" s="1">
        <v>7.1256055094734867</v>
      </c>
      <c r="G765" s="1">
        <v>1.6776088030124059</v>
      </c>
      <c r="H765" s="1">
        <v>9.81</v>
      </c>
    </row>
    <row r="766" spans="1:8" x14ac:dyDescent="0.35">
      <c r="A766" s="20">
        <v>765</v>
      </c>
      <c r="B766" s="1">
        <v>70</v>
      </c>
      <c r="C766" s="1">
        <v>0.42240491730688934</v>
      </c>
      <c r="D766" s="1">
        <v>60</v>
      </c>
      <c r="E766" s="1">
        <v>160</v>
      </c>
      <c r="F766" s="1">
        <v>9.656257183292615</v>
      </c>
      <c r="G766" s="1">
        <v>1.6776088030124059</v>
      </c>
      <c r="H766" s="1">
        <v>9.81</v>
      </c>
    </row>
    <row r="767" spans="1:8" x14ac:dyDescent="0.35">
      <c r="A767" s="20">
        <v>766</v>
      </c>
      <c r="B767" s="1">
        <v>70</v>
      </c>
      <c r="C767" s="1">
        <v>-5.8833415337180632</v>
      </c>
      <c r="D767" s="1">
        <v>60</v>
      </c>
      <c r="E767" s="1">
        <v>200</v>
      </c>
      <c r="F767" s="1">
        <v>7.6686388037045576</v>
      </c>
      <c r="G767" s="1">
        <v>1.6776088030124059</v>
      </c>
      <c r="H767" s="1">
        <v>9.81</v>
      </c>
    </row>
    <row r="768" spans="1:8" x14ac:dyDescent="0.35">
      <c r="A768" s="20">
        <v>767</v>
      </c>
      <c r="B768" s="1">
        <v>70</v>
      </c>
      <c r="C768" s="1">
        <v>-9.4362070950585029</v>
      </c>
      <c r="D768" s="1">
        <v>60</v>
      </c>
      <c r="E768" s="1">
        <v>240</v>
      </c>
      <c r="F768" s="1">
        <v>2.0927791004362772</v>
      </c>
      <c r="G768" s="1">
        <v>1.6776088030124059</v>
      </c>
      <c r="H768" s="1">
        <v>9.81</v>
      </c>
    </row>
    <row r="769" spans="1:8" x14ac:dyDescent="0.35">
      <c r="A769" s="20">
        <v>768</v>
      </c>
      <c r="B769" s="1">
        <v>70</v>
      </c>
      <c r="C769" s="1">
        <v>-8.5737664848608208</v>
      </c>
      <c r="D769" s="1">
        <v>60</v>
      </c>
      <c r="E769" s="1">
        <v>280</v>
      </c>
      <c r="F769" s="1">
        <v>-4.4623152025750752</v>
      </c>
      <c r="G769" s="1">
        <v>1.6776088030124059</v>
      </c>
      <c r="H769" s="1">
        <v>9.81</v>
      </c>
    </row>
    <row r="770" spans="1:8" x14ac:dyDescent="0.35">
      <c r="A770" s="20">
        <v>769</v>
      </c>
      <c r="B770" s="1">
        <v>70</v>
      </c>
      <c r="C770" s="1">
        <v>-3.6995652495962257</v>
      </c>
      <c r="D770" s="1">
        <v>60</v>
      </c>
      <c r="E770" s="1">
        <v>320</v>
      </c>
      <c r="F770" s="1">
        <v>-8.9294426291922218</v>
      </c>
      <c r="G770" s="1">
        <v>1.6776088030124059</v>
      </c>
      <c r="H770" s="1">
        <v>9.81</v>
      </c>
    </row>
    <row r="771" spans="1:8" x14ac:dyDescent="0.35">
      <c r="A771" s="20">
        <v>770</v>
      </c>
      <c r="B771" s="1">
        <v>70</v>
      </c>
      <c r="C771" s="1">
        <v>2.9057036820422923</v>
      </c>
      <c r="D771" s="1">
        <v>60</v>
      </c>
      <c r="E771" s="1">
        <v>360</v>
      </c>
      <c r="F771" s="1">
        <v>-9.2183846099097622</v>
      </c>
      <c r="G771" s="1">
        <v>1.6776088030124059</v>
      </c>
      <c r="H771" s="1">
        <v>9.81</v>
      </c>
    </row>
    <row r="772" spans="1:8" x14ac:dyDescent="0.35">
      <c r="A772" s="20">
        <v>771</v>
      </c>
      <c r="B772" s="1">
        <v>70</v>
      </c>
      <c r="C772" s="1">
        <v>3.1528732255124763</v>
      </c>
      <c r="D772" s="1">
        <v>70</v>
      </c>
      <c r="E772" s="1">
        <v>0</v>
      </c>
      <c r="F772" s="1">
        <v>-9.2183846099097604</v>
      </c>
      <c r="G772" s="1">
        <v>1.1475520065014135</v>
      </c>
      <c r="H772" s="1">
        <v>9.81</v>
      </c>
    </row>
    <row r="773" spans="1:8" x14ac:dyDescent="0.35">
      <c r="A773" s="20">
        <v>772</v>
      </c>
      <c r="B773" s="1">
        <v>70</v>
      </c>
      <c r="C773" s="1">
        <v>8.3407044228375167</v>
      </c>
      <c r="D773" s="1">
        <v>70</v>
      </c>
      <c r="E773" s="1">
        <v>40</v>
      </c>
      <c r="F773" s="1">
        <v>-5.0350644606830262</v>
      </c>
      <c r="G773" s="1">
        <v>1.1475520065014135</v>
      </c>
      <c r="H773" s="1">
        <v>9.8099999999999987</v>
      </c>
    </row>
    <row r="774" spans="1:8" x14ac:dyDescent="0.35">
      <c r="A774" s="20">
        <v>773</v>
      </c>
      <c r="B774" s="1">
        <v>70</v>
      </c>
      <c r="C774" s="1">
        <v>9.6258273241126506</v>
      </c>
      <c r="D774" s="1">
        <v>70</v>
      </c>
      <c r="E774" s="1">
        <v>80</v>
      </c>
      <c r="F774" s="1">
        <v>1.5042183082055871</v>
      </c>
      <c r="G774" s="1">
        <v>1.1475520065014135</v>
      </c>
      <c r="H774" s="1">
        <v>9.81</v>
      </c>
    </row>
    <row r="775" spans="1:8" x14ac:dyDescent="0.35">
      <c r="A775" s="20">
        <v>774</v>
      </c>
      <c r="B775" s="1">
        <v>70</v>
      </c>
      <c r="C775" s="1">
        <v>6.406918641281119</v>
      </c>
      <c r="D775" s="1">
        <v>70</v>
      </c>
      <c r="E775" s="1">
        <v>120</v>
      </c>
      <c r="F775" s="1">
        <v>7.3396606131604667</v>
      </c>
      <c r="G775" s="1">
        <v>1.1475520065014135</v>
      </c>
      <c r="H775" s="1">
        <v>9.81</v>
      </c>
    </row>
    <row r="776" spans="1:8" x14ac:dyDescent="0.35">
      <c r="A776" s="20">
        <v>775</v>
      </c>
      <c r="B776" s="1">
        <v>70</v>
      </c>
      <c r="C776" s="1">
        <v>0.19014152122493813</v>
      </c>
      <c r="D776" s="1">
        <v>70</v>
      </c>
      <c r="E776" s="1">
        <v>160</v>
      </c>
      <c r="F776" s="1">
        <v>9.740794145976027</v>
      </c>
      <c r="G776" s="1">
        <v>1.1475520065014135</v>
      </c>
      <c r="H776" s="1">
        <v>9.81</v>
      </c>
    </row>
    <row r="777" spans="1:8" x14ac:dyDescent="0.35">
      <c r="A777" s="20">
        <v>776</v>
      </c>
      <c r="B777" s="1">
        <v>70</v>
      </c>
      <c r="C777" s="1">
        <v>-6.1156049298000132</v>
      </c>
      <c r="D777" s="1">
        <v>70</v>
      </c>
      <c r="E777" s="1">
        <v>200</v>
      </c>
      <c r="F777" s="1">
        <v>7.5841018410211465</v>
      </c>
      <c r="G777" s="1">
        <v>1.1475520065014135</v>
      </c>
      <c r="H777" s="1">
        <v>9.81</v>
      </c>
    </row>
    <row r="778" spans="1:8" x14ac:dyDescent="0.35">
      <c r="A778" s="20">
        <v>777</v>
      </c>
      <c r="B778" s="1">
        <v>70</v>
      </c>
      <c r="C778" s="1">
        <v>-9.5597918667935939</v>
      </c>
      <c r="D778" s="1">
        <v>70</v>
      </c>
      <c r="E778" s="1">
        <v>240</v>
      </c>
      <c r="F778" s="1">
        <v>1.8787239967492977</v>
      </c>
      <c r="G778" s="1">
        <v>1.1475520065014135</v>
      </c>
      <c r="H778" s="1">
        <v>9.81</v>
      </c>
    </row>
    <row r="779" spans="1:8" x14ac:dyDescent="0.35">
      <c r="A779" s="20">
        <v>778</v>
      </c>
      <c r="B779" s="1">
        <v>70</v>
      </c>
      <c r="C779" s="1">
        <v>-8.530845944062456</v>
      </c>
      <c r="D779" s="1">
        <v>70</v>
      </c>
      <c r="E779" s="1">
        <v>280</v>
      </c>
      <c r="F779" s="1">
        <v>-4.7057296852929973</v>
      </c>
      <c r="G779" s="1">
        <v>1.1475520065014135</v>
      </c>
      <c r="H779" s="1">
        <v>9.81</v>
      </c>
    </row>
    <row r="780" spans="1:8" x14ac:dyDescent="0.35">
      <c r="A780" s="20">
        <v>779</v>
      </c>
      <c r="B780" s="1">
        <v>70</v>
      </c>
      <c r="C780" s="1">
        <v>-3.5102223943126387</v>
      </c>
      <c r="D780" s="1">
        <v>70</v>
      </c>
      <c r="E780" s="1">
        <v>320</v>
      </c>
      <c r="F780" s="1">
        <v>-9.0883201492267318</v>
      </c>
      <c r="G780" s="1">
        <v>1.1475520065014135</v>
      </c>
      <c r="H780" s="1">
        <v>9.8099999999999987</v>
      </c>
    </row>
    <row r="781" spans="1:8" x14ac:dyDescent="0.35">
      <c r="A781" s="20">
        <v>780</v>
      </c>
      <c r="B781" s="1">
        <v>70</v>
      </c>
      <c r="C781" s="1">
        <v>3.1528732255124741</v>
      </c>
      <c r="D781" s="1">
        <v>70</v>
      </c>
      <c r="E781" s="1">
        <v>360</v>
      </c>
      <c r="F781" s="1">
        <v>-9.2183846099097622</v>
      </c>
      <c r="G781" s="1">
        <v>1.1475520065014135</v>
      </c>
      <c r="H781" s="1">
        <v>9.81</v>
      </c>
    </row>
    <row r="782" spans="1:8" x14ac:dyDescent="0.35">
      <c r="A782" s="20">
        <v>781</v>
      </c>
      <c r="B782" s="1">
        <v>70</v>
      </c>
      <c r="C782" s="1">
        <v>3.3042443114562943</v>
      </c>
      <c r="D782" s="1">
        <v>80</v>
      </c>
      <c r="E782" s="1">
        <v>0</v>
      </c>
      <c r="F782" s="1">
        <v>-9.2183846099097604</v>
      </c>
      <c r="G782" s="1">
        <v>0.58262742296220937</v>
      </c>
      <c r="H782" s="1">
        <v>9.8099999999999987</v>
      </c>
    </row>
    <row r="783" spans="1:8" x14ac:dyDescent="0.35">
      <c r="A783" s="20">
        <v>782</v>
      </c>
      <c r="B783" s="1">
        <v>70</v>
      </c>
      <c r="C783" s="1">
        <v>8.4566614020736637</v>
      </c>
      <c r="D783" s="1">
        <v>80</v>
      </c>
      <c r="E783" s="1">
        <v>40</v>
      </c>
      <c r="F783" s="1">
        <v>-4.9377650021735437</v>
      </c>
      <c r="G783" s="1">
        <v>0.58262742296220937</v>
      </c>
      <c r="H783" s="1">
        <v>9.8099999999999987</v>
      </c>
    </row>
    <row r="784" spans="1:8" x14ac:dyDescent="0.35">
      <c r="A784" s="20">
        <v>783</v>
      </c>
      <c r="B784" s="1">
        <v>70</v>
      </c>
      <c r="C784" s="1">
        <v>9.6521126373382575</v>
      </c>
      <c r="D784" s="1">
        <v>80</v>
      </c>
      <c r="E784" s="1">
        <v>80</v>
      </c>
      <c r="F784" s="1">
        <v>1.6532897272249363</v>
      </c>
      <c r="G784" s="1">
        <v>0.58262742296220937</v>
      </c>
      <c r="H784" s="1">
        <v>9.8099999999999987</v>
      </c>
    </row>
    <row r="785" spans="1:8" x14ac:dyDescent="0.35">
      <c r="A785" s="20">
        <v>784</v>
      </c>
      <c r="B785" s="1">
        <v>70</v>
      </c>
      <c r="C785" s="1">
        <v>6.3312330983092098</v>
      </c>
      <c r="D785" s="1">
        <v>80</v>
      </c>
      <c r="E785" s="1">
        <v>120</v>
      </c>
      <c r="F785" s="1">
        <v>7.4707518189862512</v>
      </c>
      <c r="G785" s="1">
        <v>0.58262742296220937</v>
      </c>
      <c r="H785" s="1">
        <v>9.81</v>
      </c>
    </row>
    <row r="786" spans="1:8" x14ac:dyDescent="0.35">
      <c r="A786" s="20">
        <v>785</v>
      </c>
      <c r="B786" s="1">
        <v>70</v>
      </c>
      <c r="C786" s="1">
        <v>4.7899228763182547E-2</v>
      </c>
      <c r="D786" s="1">
        <v>80</v>
      </c>
      <c r="E786" s="1">
        <v>160</v>
      </c>
      <c r="F786" s="1">
        <v>9.7925661064858947</v>
      </c>
      <c r="G786" s="1">
        <v>0.58262742296220937</v>
      </c>
      <c r="H786" s="1">
        <v>9.81</v>
      </c>
    </row>
    <row r="787" spans="1:8" x14ac:dyDescent="0.35">
      <c r="A787" s="20">
        <v>786</v>
      </c>
      <c r="B787" s="1">
        <v>70</v>
      </c>
      <c r="C787" s="1">
        <v>-6.2578472222617698</v>
      </c>
      <c r="D787" s="1">
        <v>80</v>
      </c>
      <c r="E787" s="1">
        <v>200</v>
      </c>
      <c r="F787" s="1">
        <v>7.5323298805112797</v>
      </c>
      <c r="G787" s="1">
        <v>0.58262742296220937</v>
      </c>
      <c r="H787" s="1">
        <v>9.81</v>
      </c>
    </row>
    <row r="788" spans="1:8" x14ac:dyDescent="0.35">
      <c r="A788" s="20">
        <v>787</v>
      </c>
      <c r="B788" s="1">
        <v>70</v>
      </c>
      <c r="C788" s="1">
        <v>-9.6354774097655032</v>
      </c>
      <c r="D788" s="1">
        <v>80</v>
      </c>
      <c r="E788" s="1">
        <v>240</v>
      </c>
      <c r="F788" s="1">
        <v>1.7476327909235136</v>
      </c>
      <c r="G788" s="1">
        <v>0.58262742296220937</v>
      </c>
      <c r="H788" s="1">
        <v>9.81</v>
      </c>
    </row>
    <row r="789" spans="1:8" x14ac:dyDescent="0.35">
      <c r="A789" s="20">
        <v>788</v>
      </c>
      <c r="B789" s="1">
        <v>70</v>
      </c>
      <c r="C789" s="1">
        <v>-8.5045606308368473</v>
      </c>
      <c r="D789" s="1">
        <v>80</v>
      </c>
      <c r="E789" s="1">
        <v>280</v>
      </c>
      <c r="F789" s="1">
        <v>-4.8548011043123473</v>
      </c>
      <c r="G789" s="1">
        <v>0.58262742296220937</v>
      </c>
      <c r="H789" s="1">
        <v>9.81</v>
      </c>
    </row>
    <row r="790" spans="1:8" x14ac:dyDescent="0.35">
      <c r="A790" s="20">
        <v>789</v>
      </c>
      <c r="B790" s="1">
        <v>70</v>
      </c>
      <c r="C790" s="1">
        <v>-3.3942654150764913</v>
      </c>
      <c r="D790" s="1">
        <v>80</v>
      </c>
      <c r="E790" s="1">
        <v>320</v>
      </c>
      <c r="F790" s="1">
        <v>-9.185619607736216</v>
      </c>
      <c r="G790" s="1">
        <v>0.58262742296220937</v>
      </c>
      <c r="H790" s="1">
        <v>9.81</v>
      </c>
    </row>
    <row r="791" spans="1:8" x14ac:dyDescent="0.35">
      <c r="A791" s="20">
        <v>790</v>
      </c>
      <c r="B791" s="1">
        <v>70</v>
      </c>
      <c r="C791" s="1">
        <v>3.304244311456292</v>
      </c>
      <c r="D791" s="1">
        <v>80</v>
      </c>
      <c r="E791" s="1">
        <v>360</v>
      </c>
      <c r="F791" s="1">
        <v>-9.2183846099097622</v>
      </c>
      <c r="G791" s="1">
        <v>0.58262742296220937</v>
      </c>
      <c r="H791" s="1">
        <v>9.81</v>
      </c>
    </row>
    <row r="792" spans="1:8" x14ac:dyDescent="0.35">
      <c r="A792" s="20">
        <v>791</v>
      </c>
      <c r="B792" s="1">
        <v>70</v>
      </c>
      <c r="C792" s="1">
        <v>3.3552176060248113</v>
      </c>
      <c r="D792" s="1">
        <v>90</v>
      </c>
      <c r="E792" s="1">
        <v>0</v>
      </c>
      <c r="F792" s="1">
        <v>-9.2183846099097604</v>
      </c>
      <c r="G792" s="1">
        <v>2.0544782508305651E-16</v>
      </c>
      <c r="H792" s="1">
        <v>9.81</v>
      </c>
    </row>
    <row r="793" spans="1:8" x14ac:dyDescent="0.35">
      <c r="A793" s="20">
        <v>792</v>
      </c>
      <c r="B793" s="1">
        <v>70</v>
      </c>
      <c r="C793" s="1">
        <v>8.4957092111253427</v>
      </c>
      <c r="D793" s="1">
        <v>90</v>
      </c>
      <c r="E793" s="1">
        <v>40</v>
      </c>
      <c r="F793" s="1">
        <v>-4.9049999999999994</v>
      </c>
      <c r="G793" s="1">
        <v>2.0544782508305651E-16</v>
      </c>
      <c r="H793" s="1">
        <v>9.8099999999999987</v>
      </c>
    </row>
    <row r="794" spans="1:8" x14ac:dyDescent="0.35">
      <c r="A794" s="20">
        <v>793</v>
      </c>
      <c r="B794" s="1">
        <v>70</v>
      </c>
      <c r="C794" s="1">
        <v>9.6609640570497604</v>
      </c>
      <c r="D794" s="1">
        <v>90</v>
      </c>
      <c r="E794" s="1">
        <v>80</v>
      </c>
      <c r="F794" s="1">
        <v>1.7034886229125872</v>
      </c>
      <c r="G794" s="1">
        <v>2.0544782508305651E-16</v>
      </c>
      <c r="H794" s="1">
        <v>9.81</v>
      </c>
    </row>
    <row r="795" spans="1:8" x14ac:dyDescent="0.35">
      <c r="A795" s="20">
        <v>794</v>
      </c>
      <c r="B795" s="1">
        <v>70</v>
      </c>
      <c r="C795" s="1">
        <v>6.3057464510249517</v>
      </c>
      <c r="D795" s="1">
        <v>90</v>
      </c>
      <c r="E795" s="1">
        <v>120</v>
      </c>
      <c r="F795" s="1">
        <v>7.5148959869971739</v>
      </c>
      <c r="G795" s="1">
        <v>2.0544782508305651E-16</v>
      </c>
      <c r="H795" s="1">
        <v>9.81</v>
      </c>
    </row>
    <row r="796" spans="1:8" x14ac:dyDescent="0.35">
      <c r="A796" s="20">
        <v>795</v>
      </c>
      <c r="B796" s="1">
        <v>70</v>
      </c>
      <c r="C796" s="1">
        <v>6.5618237721992668E-16</v>
      </c>
      <c r="D796" s="1">
        <v>90</v>
      </c>
      <c r="E796" s="1">
        <v>160</v>
      </c>
      <c r="F796" s="1">
        <v>9.8099999999999987</v>
      </c>
      <c r="G796" s="1">
        <v>2.0544782508305651E-16</v>
      </c>
      <c r="H796" s="1">
        <v>9.8099999999999987</v>
      </c>
    </row>
    <row r="797" spans="1:8" x14ac:dyDescent="0.35">
      <c r="A797" s="20">
        <v>796</v>
      </c>
      <c r="B797" s="1">
        <v>70</v>
      </c>
      <c r="C797" s="1">
        <v>-6.3057464510249517</v>
      </c>
      <c r="D797" s="1">
        <v>90</v>
      </c>
      <c r="E797" s="1">
        <v>200</v>
      </c>
      <c r="F797" s="1">
        <v>7.5148959869971748</v>
      </c>
      <c r="G797" s="1">
        <v>2.0544782508305651E-16</v>
      </c>
      <c r="H797" s="1">
        <v>9.81</v>
      </c>
    </row>
    <row r="798" spans="1:8" x14ac:dyDescent="0.35">
      <c r="A798" s="20">
        <v>797</v>
      </c>
      <c r="B798" s="1">
        <v>70</v>
      </c>
      <c r="C798" s="1">
        <v>-9.6609640570497604</v>
      </c>
      <c r="D798" s="1">
        <v>90</v>
      </c>
      <c r="E798" s="1">
        <v>240</v>
      </c>
      <c r="F798" s="1">
        <v>1.7034886229125907</v>
      </c>
      <c r="G798" s="1">
        <v>2.0544782508305651E-16</v>
      </c>
      <c r="H798" s="1">
        <v>9.81</v>
      </c>
    </row>
    <row r="799" spans="1:8" x14ac:dyDescent="0.35">
      <c r="A799" s="20">
        <v>798</v>
      </c>
      <c r="B799" s="1">
        <v>70</v>
      </c>
      <c r="C799" s="1">
        <v>-8.4957092111253445</v>
      </c>
      <c r="D799" s="1">
        <v>90</v>
      </c>
      <c r="E799" s="1">
        <v>280</v>
      </c>
      <c r="F799" s="1">
        <v>-4.9049999999999976</v>
      </c>
      <c r="G799" s="1">
        <v>2.0544782508305651E-16</v>
      </c>
      <c r="H799" s="1">
        <v>9.81</v>
      </c>
    </row>
    <row r="800" spans="1:8" x14ac:dyDescent="0.35">
      <c r="A800" s="20">
        <v>799</v>
      </c>
      <c r="B800" s="1">
        <v>70</v>
      </c>
      <c r="C800" s="1">
        <v>-3.3552176060248118</v>
      </c>
      <c r="D800" s="1">
        <v>90</v>
      </c>
      <c r="E800" s="1">
        <v>320</v>
      </c>
      <c r="F800" s="1">
        <v>-9.2183846099097604</v>
      </c>
      <c r="G800" s="1">
        <v>2.0544782508305651E-16</v>
      </c>
      <c r="H800" s="1">
        <v>9.81</v>
      </c>
    </row>
    <row r="801" spans="1:8" x14ac:dyDescent="0.35">
      <c r="A801" s="20">
        <v>800</v>
      </c>
      <c r="B801" s="1">
        <v>70</v>
      </c>
      <c r="C801" s="1">
        <v>3.3552176060248091</v>
      </c>
      <c r="D801" s="1">
        <v>90</v>
      </c>
      <c r="E801" s="1">
        <v>360</v>
      </c>
      <c r="F801" s="1">
        <v>-9.2183846099097622</v>
      </c>
      <c r="G801" s="1">
        <v>2.0544782508305651E-16</v>
      </c>
      <c r="H801" s="1">
        <v>9.81</v>
      </c>
    </row>
    <row r="802" spans="1:8" x14ac:dyDescent="0.35">
      <c r="A802" s="20">
        <v>801</v>
      </c>
      <c r="B802" s="1">
        <v>80</v>
      </c>
      <c r="C802" s="1">
        <v>0</v>
      </c>
      <c r="D802" s="1">
        <v>0</v>
      </c>
      <c r="E802" s="1">
        <v>0</v>
      </c>
      <c r="F802" s="1">
        <v>-9.6609640570497604</v>
      </c>
      <c r="G802" s="1">
        <v>1.7034886229125874</v>
      </c>
      <c r="H802" s="1">
        <v>9.81</v>
      </c>
    </row>
    <row r="803" spans="1:8" x14ac:dyDescent="0.35">
      <c r="A803" s="20">
        <v>802</v>
      </c>
      <c r="B803" s="1">
        <v>80</v>
      </c>
      <c r="C803" s="1">
        <v>6.2099479934985871</v>
      </c>
      <c r="D803" s="1">
        <v>0</v>
      </c>
      <c r="E803" s="1">
        <v>40</v>
      </c>
      <c r="F803" s="1">
        <v>-7.4007278310751463</v>
      </c>
      <c r="G803" s="1">
        <v>1.7034886229125874</v>
      </c>
      <c r="H803" s="1">
        <v>9.81</v>
      </c>
    </row>
    <row r="804" spans="1:8" x14ac:dyDescent="0.35">
      <c r="A804" s="20">
        <v>803</v>
      </c>
      <c r="B804" s="1">
        <v>80</v>
      </c>
      <c r="C804" s="1">
        <v>9.5141923049548804</v>
      </c>
      <c r="D804" s="1">
        <v>0</v>
      </c>
      <c r="E804" s="1">
        <v>80</v>
      </c>
      <c r="F804" s="1">
        <v>-1.6776088030124057</v>
      </c>
      <c r="G804" s="1">
        <v>1.7034886229125874</v>
      </c>
      <c r="H804" s="1">
        <v>9.81</v>
      </c>
    </row>
    <row r="805" spans="1:8" x14ac:dyDescent="0.35">
      <c r="A805" s="20">
        <v>804</v>
      </c>
      <c r="B805" s="1">
        <v>80</v>
      </c>
      <c r="C805" s="1">
        <v>8.3666402984534685</v>
      </c>
      <c r="D805" s="1">
        <v>0</v>
      </c>
      <c r="E805" s="1">
        <v>120</v>
      </c>
      <c r="F805" s="1">
        <v>4.8304820285248784</v>
      </c>
      <c r="G805" s="1">
        <v>1.7034886229125874</v>
      </c>
      <c r="H805" s="1">
        <v>9.81</v>
      </c>
    </row>
    <row r="806" spans="1:8" x14ac:dyDescent="0.35">
      <c r="A806" s="20">
        <v>805</v>
      </c>
      <c r="B806" s="1">
        <v>80</v>
      </c>
      <c r="C806" s="1">
        <v>3.3042443114562952</v>
      </c>
      <c r="D806" s="1">
        <v>0</v>
      </c>
      <c r="E806" s="1">
        <v>160</v>
      </c>
      <c r="F806" s="1">
        <v>9.0783366340875524</v>
      </c>
      <c r="G806" s="1">
        <v>1.7034886229125874</v>
      </c>
      <c r="H806" s="1">
        <v>9.81</v>
      </c>
    </row>
    <row r="807" spans="1:8" x14ac:dyDescent="0.35">
      <c r="A807" s="20">
        <v>806</v>
      </c>
      <c r="B807" s="1">
        <v>80</v>
      </c>
      <c r="C807" s="1">
        <v>-3.3042443114562929</v>
      </c>
      <c r="D807" s="1">
        <v>0</v>
      </c>
      <c r="E807" s="1">
        <v>200</v>
      </c>
      <c r="F807" s="1">
        <v>9.0783366340875524</v>
      </c>
      <c r="G807" s="1">
        <v>1.7034886229125874</v>
      </c>
      <c r="H807" s="1">
        <v>9.81</v>
      </c>
    </row>
    <row r="808" spans="1:8" x14ac:dyDescent="0.35">
      <c r="A808" s="20">
        <v>807</v>
      </c>
      <c r="B808" s="1">
        <v>80</v>
      </c>
      <c r="C808" s="1">
        <v>-8.3666402984534667</v>
      </c>
      <c r="D808" s="1">
        <v>0</v>
      </c>
      <c r="E808" s="1">
        <v>240</v>
      </c>
      <c r="F808" s="1">
        <v>4.8304820285248846</v>
      </c>
      <c r="G808" s="1">
        <v>1.7034886229125874</v>
      </c>
      <c r="H808" s="1">
        <v>9.81</v>
      </c>
    </row>
    <row r="809" spans="1:8" x14ac:dyDescent="0.35">
      <c r="A809" s="20">
        <v>808</v>
      </c>
      <c r="B809" s="1">
        <v>80</v>
      </c>
      <c r="C809" s="1">
        <v>-9.5141923049548804</v>
      </c>
      <c r="D809" s="1">
        <v>0</v>
      </c>
      <c r="E809" s="1">
        <v>280</v>
      </c>
      <c r="F809" s="1">
        <v>-1.6776088030124017</v>
      </c>
      <c r="G809" s="1">
        <v>1.7034886229125874</v>
      </c>
      <c r="H809" s="1">
        <v>9.81</v>
      </c>
    </row>
    <row r="810" spans="1:8" x14ac:dyDescent="0.35">
      <c r="A810" s="20">
        <v>809</v>
      </c>
      <c r="B810" s="1">
        <v>80</v>
      </c>
      <c r="C810" s="1">
        <v>-6.2099479934985906</v>
      </c>
      <c r="D810" s="1">
        <v>0</v>
      </c>
      <c r="E810" s="1">
        <v>320</v>
      </c>
      <c r="F810" s="1">
        <v>-7.4007278310751445</v>
      </c>
      <c r="G810" s="1">
        <v>1.7034886229125874</v>
      </c>
      <c r="H810" s="1">
        <v>9.81</v>
      </c>
    </row>
    <row r="811" spans="1:8" x14ac:dyDescent="0.35">
      <c r="A811" s="20">
        <v>810</v>
      </c>
      <c r="B811" s="1">
        <v>80</v>
      </c>
      <c r="C811" s="1">
        <v>-2.3662537418287234E-15</v>
      </c>
      <c r="D811" s="1">
        <v>0</v>
      </c>
      <c r="E811" s="1">
        <v>360</v>
      </c>
      <c r="F811" s="1">
        <v>-9.6609640570497604</v>
      </c>
      <c r="G811" s="1">
        <v>1.7034886229125874</v>
      </c>
      <c r="H811" s="1">
        <v>9.81</v>
      </c>
    </row>
    <row r="812" spans="1:8" x14ac:dyDescent="0.35">
      <c r="A812" s="20">
        <v>811</v>
      </c>
      <c r="B812" s="1">
        <v>80</v>
      </c>
      <c r="C812" s="1">
        <v>0.2958076950451195</v>
      </c>
      <c r="D812" s="1">
        <v>10</v>
      </c>
      <c r="E812" s="1">
        <v>0</v>
      </c>
      <c r="F812" s="1">
        <v>-9.6609640570497604</v>
      </c>
      <c r="G812" s="1">
        <v>1.6776088030124057</v>
      </c>
      <c r="H812" s="1">
        <v>9.8099999999999987</v>
      </c>
    </row>
    <row r="813" spans="1:8" x14ac:dyDescent="0.35">
      <c r="A813" s="20">
        <v>812</v>
      </c>
      <c r="B813" s="1">
        <v>80</v>
      </c>
      <c r="C813" s="1">
        <v>6.4365498345197345</v>
      </c>
      <c r="D813" s="1">
        <v>10</v>
      </c>
      <c r="E813" s="1">
        <v>40</v>
      </c>
      <c r="F813" s="1">
        <v>-7.2105863098502097</v>
      </c>
      <c r="G813" s="1">
        <v>1.6776088030124057</v>
      </c>
      <c r="H813" s="1">
        <v>9.81</v>
      </c>
    </row>
    <row r="814" spans="1:8" x14ac:dyDescent="0.35">
      <c r="A814" s="20">
        <v>813</v>
      </c>
      <c r="B814" s="1">
        <v>80</v>
      </c>
      <c r="C814" s="1">
        <v>9.5655587721393207</v>
      </c>
      <c r="D814" s="1">
        <v>10</v>
      </c>
      <c r="E814" s="1">
        <v>80</v>
      </c>
      <c r="F814" s="1">
        <v>-1.386295091531301</v>
      </c>
      <c r="G814" s="1">
        <v>1.6776088030124057</v>
      </c>
      <c r="H814" s="1">
        <v>9.81</v>
      </c>
    </row>
    <row r="815" spans="1:8" x14ac:dyDescent="0.35">
      <c r="A815" s="20">
        <v>814</v>
      </c>
      <c r="B815" s="1">
        <v>80</v>
      </c>
      <c r="C815" s="1">
        <v>8.2187364509309102</v>
      </c>
      <c r="D815" s="1">
        <v>10</v>
      </c>
      <c r="E815" s="1">
        <v>120</v>
      </c>
      <c r="F815" s="1">
        <v>5.0866590070688726</v>
      </c>
      <c r="G815" s="1">
        <v>1.6776088030124057</v>
      </c>
      <c r="H815" s="1">
        <v>9.81</v>
      </c>
    </row>
    <row r="816" spans="1:8" x14ac:dyDescent="0.35">
      <c r="A816" s="20">
        <v>815</v>
      </c>
      <c r="B816" s="1">
        <v>80</v>
      </c>
      <c r="C816" s="1">
        <v>3.0262760032507079</v>
      </c>
      <c r="D816" s="1">
        <v>10</v>
      </c>
      <c r="E816" s="1">
        <v>160</v>
      </c>
      <c r="F816" s="1">
        <v>9.1795088243437188</v>
      </c>
      <c r="G816" s="1">
        <v>1.6776088030124057</v>
      </c>
      <c r="H816" s="1">
        <v>9.81</v>
      </c>
    </row>
    <row r="817" spans="1:8" x14ac:dyDescent="0.35">
      <c r="A817" s="20">
        <v>816</v>
      </c>
      <c r="B817" s="1">
        <v>80</v>
      </c>
      <c r="C817" s="1">
        <v>-3.5822126196618798</v>
      </c>
      <c r="D817" s="1">
        <v>10</v>
      </c>
      <c r="E817" s="1">
        <v>200</v>
      </c>
      <c r="F817" s="1">
        <v>8.977164443831386</v>
      </c>
      <c r="G817" s="1">
        <v>1.6776088030124057</v>
      </c>
      <c r="H817" s="1">
        <v>9.81</v>
      </c>
    </row>
    <row r="818" spans="1:8" x14ac:dyDescent="0.35">
      <c r="A818" s="20">
        <v>817</v>
      </c>
      <c r="B818" s="1">
        <v>80</v>
      </c>
      <c r="C818" s="1">
        <v>-8.5145441459760267</v>
      </c>
      <c r="D818" s="1">
        <v>10</v>
      </c>
      <c r="E818" s="1">
        <v>240</v>
      </c>
      <c r="F818" s="1">
        <v>4.5743050499808913</v>
      </c>
      <c r="G818" s="1">
        <v>1.6776088030124057</v>
      </c>
      <c r="H818" s="1">
        <v>9.81</v>
      </c>
    </row>
    <row r="819" spans="1:8" x14ac:dyDescent="0.35">
      <c r="A819" s="20">
        <v>818</v>
      </c>
      <c r="B819" s="1">
        <v>80</v>
      </c>
      <c r="C819" s="1">
        <v>-9.462825837770442</v>
      </c>
      <c r="D819" s="1">
        <v>10</v>
      </c>
      <c r="E819" s="1">
        <v>280</v>
      </c>
      <c r="F819" s="1">
        <v>-1.9689225144935061</v>
      </c>
      <c r="G819" s="1">
        <v>1.6776088030124057</v>
      </c>
      <c r="H819" s="1">
        <v>9.81</v>
      </c>
    </row>
    <row r="820" spans="1:8" x14ac:dyDescent="0.35">
      <c r="A820" s="20">
        <v>819</v>
      </c>
      <c r="B820" s="1">
        <v>80</v>
      </c>
      <c r="C820" s="1">
        <v>-5.9833461524774432</v>
      </c>
      <c r="D820" s="1">
        <v>10</v>
      </c>
      <c r="E820" s="1">
        <v>320</v>
      </c>
      <c r="F820" s="1">
        <v>-7.5908693523000812</v>
      </c>
      <c r="G820" s="1">
        <v>1.6776088030124057</v>
      </c>
      <c r="H820" s="1">
        <v>9.81</v>
      </c>
    </row>
    <row r="821" spans="1:8" x14ac:dyDescent="0.35">
      <c r="A821" s="20">
        <v>820</v>
      </c>
      <c r="B821" s="1">
        <v>80</v>
      </c>
      <c r="C821" s="1">
        <v>0.29580769504511711</v>
      </c>
      <c r="D821" s="1">
        <v>10</v>
      </c>
      <c r="E821" s="1">
        <v>360</v>
      </c>
      <c r="F821" s="1">
        <v>-9.6609640570497604</v>
      </c>
      <c r="G821" s="1">
        <v>1.6776088030124057</v>
      </c>
      <c r="H821" s="1">
        <v>9.8099999999999987</v>
      </c>
    </row>
    <row r="822" spans="1:8" x14ac:dyDescent="0.35">
      <c r="A822" s="20">
        <v>821</v>
      </c>
      <c r="B822" s="1">
        <v>80</v>
      </c>
      <c r="C822" s="1">
        <v>0.58262742296220915</v>
      </c>
      <c r="D822" s="1">
        <v>20</v>
      </c>
      <c r="E822" s="1">
        <v>0</v>
      </c>
      <c r="F822" s="1">
        <v>-9.6609640570497604</v>
      </c>
      <c r="G822" s="1">
        <v>1.6007556885437075</v>
      </c>
      <c r="H822" s="1">
        <v>9.81</v>
      </c>
    </row>
    <row r="823" spans="1:8" x14ac:dyDescent="0.35">
      <c r="A823" s="20">
        <v>822</v>
      </c>
      <c r="B823" s="1">
        <v>80</v>
      </c>
      <c r="C823" s="1">
        <v>6.6562664932675171</v>
      </c>
      <c r="D823" s="1">
        <v>20</v>
      </c>
      <c r="E823" s="1">
        <v>40</v>
      </c>
      <c r="F823" s="1">
        <v>-7.0262221425314397</v>
      </c>
      <c r="G823" s="1">
        <v>1.6007556885437075</v>
      </c>
      <c r="H823" s="1">
        <v>9.81</v>
      </c>
    </row>
    <row r="824" spans="1:8" x14ac:dyDescent="0.35">
      <c r="A824" s="20">
        <v>823</v>
      </c>
      <c r="B824" s="1">
        <v>80</v>
      </c>
      <c r="C824" s="1">
        <v>9.6153644952110469</v>
      </c>
      <c r="D824" s="1">
        <v>20</v>
      </c>
      <c r="E824" s="1">
        <v>80</v>
      </c>
      <c r="F824" s="1">
        <v>-1.103832799761699</v>
      </c>
      <c r="G824" s="1">
        <v>1.6007556885437075</v>
      </c>
      <c r="H824" s="1">
        <v>9.8099999999999987</v>
      </c>
    </row>
    <row r="825" spans="1:8" x14ac:dyDescent="0.35">
      <c r="A825" s="20">
        <v>824</v>
      </c>
      <c r="B825" s="1">
        <v>80</v>
      </c>
      <c r="C825" s="1">
        <v>8.0753265869723645</v>
      </c>
      <c r="D825" s="1">
        <v>20</v>
      </c>
      <c r="E825" s="1">
        <v>120</v>
      </c>
      <c r="F825" s="1">
        <v>5.3350521777516127</v>
      </c>
      <c r="G825" s="1">
        <v>1.6007556885437075</v>
      </c>
      <c r="H825" s="1">
        <v>9.81</v>
      </c>
    </row>
    <row r="826" spans="1:8" x14ac:dyDescent="0.35">
      <c r="A826" s="20">
        <v>825</v>
      </c>
      <c r="B826" s="1">
        <v>80</v>
      </c>
      <c r="C826" s="1">
        <v>2.756753621431197</v>
      </c>
      <c r="D826" s="1">
        <v>20</v>
      </c>
      <c r="E826" s="1">
        <v>160</v>
      </c>
      <c r="F826" s="1">
        <v>9.2776069487945509</v>
      </c>
      <c r="G826" s="1">
        <v>1.6007556885437075</v>
      </c>
      <c r="H826" s="1">
        <v>9.81</v>
      </c>
    </row>
    <row r="827" spans="1:8" x14ac:dyDescent="0.35">
      <c r="A827" s="20">
        <v>826</v>
      </c>
      <c r="B827" s="1">
        <v>80</v>
      </c>
      <c r="C827" s="1">
        <v>-3.8517350014813911</v>
      </c>
      <c r="D827" s="1">
        <v>20</v>
      </c>
      <c r="E827" s="1">
        <v>200</v>
      </c>
      <c r="F827" s="1">
        <v>8.8790663193805521</v>
      </c>
      <c r="G827" s="1">
        <v>1.6007556885437075</v>
      </c>
      <c r="H827" s="1">
        <v>9.81</v>
      </c>
    </row>
    <row r="828" spans="1:8" x14ac:dyDescent="0.35">
      <c r="A828" s="20">
        <v>827</v>
      </c>
      <c r="B828" s="1">
        <v>80</v>
      </c>
      <c r="C828" s="1">
        <v>-8.6579540099345724</v>
      </c>
      <c r="D828" s="1">
        <v>20</v>
      </c>
      <c r="E828" s="1">
        <v>240</v>
      </c>
      <c r="F828" s="1">
        <v>4.3259118792981512</v>
      </c>
      <c r="G828" s="1">
        <v>1.6007556885437075</v>
      </c>
      <c r="H828" s="1">
        <v>9.8100000000000023</v>
      </c>
    </row>
    <row r="829" spans="1:8" x14ac:dyDescent="0.35">
      <c r="A829" s="20">
        <v>828</v>
      </c>
      <c r="B829" s="1">
        <v>80</v>
      </c>
      <c r="C829" s="1">
        <v>-9.413020114698714</v>
      </c>
      <c r="D829" s="1">
        <v>20</v>
      </c>
      <c r="E829" s="1">
        <v>280</v>
      </c>
      <c r="F829" s="1">
        <v>-2.2513848062631081</v>
      </c>
      <c r="G829" s="1">
        <v>1.6007556885437075</v>
      </c>
      <c r="H829" s="1">
        <v>9.81</v>
      </c>
    </row>
    <row r="830" spans="1:8" x14ac:dyDescent="0.35">
      <c r="A830" s="20">
        <v>829</v>
      </c>
      <c r="B830" s="1">
        <v>80</v>
      </c>
      <c r="C830" s="1">
        <v>-5.7636294937296597</v>
      </c>
      <c r="D830" s="1">
        <v>20</v>
      </c>
      <c r="E830" s="1">
        <v>320</v>
      </c>
      <c r="F830" s="1">
        <v>-7.7752335196188511</v>
      </c>
      <c r="G830" s="1">
        <v>1.6007556885437075</v>
      </c>
      <c r="H830" s="1">
        <v>9.81</v>
      </c>
    </row>
    <row r="831" spans="1:8" x14ac:dyDescent="0.35">
      <c r="A831" s="20">
        <v>830</v>
      </c>
      <c r="B831" s="1">
        <v>80</v>
      </c>
      <c r="C831" s="1">
        <v>0.58262742296220682</v>
      </c>
      <c r="D831" s="1">
        <v>20</v>
      </c>
      <c r="E831" s="1">
        <v>360</v>
      </c>
      <c r="F831" s="1">
        <v>-9.6609640570497604</v>
      </c>
      <c r="G831" s="1">
        <v>1.6007556885437075</v>
      </c>
      <c r="H831" s="1">
        <v>9.81</v>
      </c>
    </row>
    <row r="832" spans="1:8" x14ac:dyDescent="0.35">
      <c r="A832" s="20">
        <v>831</v>
      </c>
      <c r="B832" s="1">
        <v>80</v>
      </c>
      <c r="C832" s="1">
        <v>0.85174431145629359</v>
      </c>
      <c r="D832" s="1">
        <v>30</v>
      </c>
      <c r="E832" s="1">
        <v>0</v>
      </c>
      <c r="F832" s="1">
        <v>-9.6609640570497604</v>
      </c>
      <c r="G832" s="1">
        <v>1.4752644225000708</v>
      </c>
      <c r="H832" s="1">
        <v>9.8099999999999987</v>
      </c>
    </row>
    <row r="833" spans="1:8" x14ac:dyDescent="0.35">
      <c r="A833" s="20">
        <v>832</v>
      </c>
      <c r="B833" s="1">
        <v>80</v>
      </c>
      <c r="C833" s="1">
        <v>6.8624219902478805</v>
      </c>
      <c r="D833" s="1">
        <v>30</v>
      </c>
      <c r="E833" s="1">
        <v>40</v>
      </c>
      <c r="F833" s="1">
        <v>-6.853237141050049</v>
      </c>
      <c r="G833" s="1">
        <v>1.4752644225000708</v>
      </c>
      <c r="H833" s="1">
        <v>9.81</v>
      </c>
    </row>
    <row r="834" spans="1:8" x14ac:dyDescent="0.35">
      <c r="A834" s="20">
        <v>833</v>
      </c>
      <c r="B834" s="1">
        <v>80</v>
      </c>
      <c r="C834" s="1">
        <v>9.6620961524774405</v>
      </c>
      <c r="D834" s="1">
        <v>30</v>
      </c>
      <c r="E834" s="1">
        <v>80</v>
      </c>
      <c r="F834" s="1">
        <v>-0.83880440150620283</v>
      </c>
      <c r="G834" s="1">
        <v>1.4752644225000708</v>
      </c>
      <c r="H834" s="1">
        <v>9.81</v>
      </c>
    </row>
    <row r="835" spans="1:8" x14ac:dyDescent="0.35">
      <c r="A835" s="20">
        <v>834</v>
      </c>
      <c r="B835" s="1">
        <v>80</v>
      </c>
      <c r="C835" s="1">
        <v>7.9407681427253216</v>
      </c>
      <c r="D835" s="1">
        <v>30</v>
      </c>
      <c r="E835" s="1">
        <v>120</v>
      </c>
      <c r="F835" s="1">
        <v>5.5681142397749133</v>
      </c>
      <c r="G835" s="1">
        <v>1.4752644225000708</v>
      </c>
      <c r="H835" s="1">
        <v>9.8099999999999987</v>
      </c>
    </row>
    <row r="836" spans="1:8" x14ac:dyDescent="0.35">
      <c r="A836" s="20">
        <v>835</v>
      </c>
      <c r="B836" s="1">
        <v>80</v>
      </c>
      <c r="C836" s="1">
        <v>2.5038664671844413</v>
      </c>
      <c r="D836" s="1">
        <v>30</v>
      </c>
      <c r="E836" s="1">
        <v>160</v>
      </c>
      <c r="F836" s="1">
        <v>9.3696503455686564</v>
      </c>
      <c r="G836" s="1">
        <v>1.4752644225000708</v>
      </c>
      <c r="H836" s="1">
        <v>9.81</v>
      </c>
    </row>
    <row r="837" spans="1:8" x14ac:dyDescent="0.35">
      <c r="A837" s="20">
        <v>836</v>
      </c>
      <c r="B837" s="1">
        <v>80</v>
      </c>
      <c r="C837" s="1">
        <v>-4.1046221557281459</v>
      </c>
      <c r="D837" s="1">
        <v>30</v>
      </c>
      <c r="E837" s="1">
        <v>200</v>
      </c>
      <c r="F837" s="1">
        <v>8.7870229226064485</v>
      </c>
      <c r="G837" s="1">
        <v>1.4752644225000708</v>
      </c>
      <c r="H837" s="1">
        <v>9.81</v>
      </c>
    </row>
    <row r="838" spans="1:8" x14ac:dyDescent="0.35">
      <c r="A838" s="20">
        <v>837</v>
      </c>
      <c r="B838" s="1">
        <v>80</v>
      </c>
      <c r="C838" s="1">
        <v>-8.7925124541816135</v>
      </c>
      <c r="D838" s="1">
        <v>30</v>
      </c>
      <c r="E838" s="1">
        <v>240</v>
      </c>
      <c r="F838" s="1">
        <v>4.0928498172748498</v>
      </c>
      <c r="G838" s="1">
        <v>1.4752644225000708</v>
      </c>
      <c r="H838" s="1">
        <v>9.81</v>
      </c>
    </row>
    <row r="839" spans="1:8" x14ac:dyDescent="0.35">
      <c r="A839" s="20">
        <v>838</v>
      </c>
      <c r="B839" s="1">
        <v>80</v>
      </c>
      <c r="C839" s="1">
        <v>-9.3662884574323222</v>
      </c>
      <c r="D839" s="1">
        <v>30</v>
      </c>
      <c r="E839" s="1">
        <v>280</v>
      </c>
      <c r="F839" s="1">
        <v>-2.5164132045186047</v>
      </c>
      <c r="G839" s="1">
        <v>1.4752644225000708</v>
      </c>
      <c r="H839" s="1">
        <v>9.81</v>
      </c>
    </row>
    <row r="840" spans="1:8" x14ac:dyDescent="0.35">
      <c r="A840" s="20">
        <v>839</v>
      </c>
      <c r="B840" s="1">
        <v>80</v>
      </c>
      <c r="C840" s="1">
        <v>-5.5574739967492972</v>
      </c>
      <c r="D840" s="1">
        <v>30</v>
      </c>
      <c r="E840" s="1">
        <v>320</v>
      </c>
      <c r="F840" s="1">
        <v>-7.9482185211002436</v>
      </c>
      <c r="G840" s="1">
        <v>1.4752644225000708</v>
      </c>
      <c r="H840" s="1">
        <v>9.81</v>
      </c>
    </row>
    <row r="841" spans="1:8" x14ac:dyDescent="0.35">
      <c r="A841" s="20">
        <v>840</v>
      </c>
      <c r="B841" s="1">
        <v>80</v>
      </c>
      <c r="C841" s="1">
        <v>0.85174431145629126</v>
      </c>
      <c r="D841" s="1">
        <v>30</v>
      </c>
      <c r="E841" s="1">
        <v>360</v>
      </c>
      <c r="F841" s="1">
        <v>-9.6609640570497604</v>
      </c>
      <c r="G841" s="1">
        <v>1.4752644225000708</v>
      </c>
      <c r="H841" s="1">
        <v>9.8099999999999987</v>
      </c>
    </row>
    <row r="842" spans="1:8" x14ac:dyDescent="0.35">
      <c r="A842" s="20">
        <v>841</v>
      </c>
      <c r="B842" s="1">
        <v>80</v>
      </c>
      <c r="C842" s="1">
        <v>1.0949813800501964</v>
      </c>
      <c r="D842" s="1">
        <v>40</v>
      </c>
      <c r="E842" s="1">
        <v>0</v>
      </c>
      <c r="F842" s="1">
        <v>-9.6609640570497604</v>
      </c>
      <c r="G842" s="1">
        <v>1.3049479934985877</v>
      </c>
      <c r="H842" s="1">
        <v>9.81</v>
      </c>
    </row>
    <row r="843" spans="1:8" x14ac:dyDescent="0.35">
      <c r="A843" s="20">
        <v>842</v>
      </c>
      <c r="B843" s="1">
        <v>80</v>
      </c>
      <c r="C843" s="1">
        <v>7.0487523950047901</v>
      </c>
      <c r="D843" s="1">
        <v>40</v>
      </c>
      <c r="E843" s="1">
        <v>40</v>
      </c>
      <c r="F843" s="1">
        <v>-6.6968873671414135</v>
      </c>
      <c r="G843" s="1">
        <v>1.3049479934985877</v>
      </c>
      <c r="H843" s="1">
        <v>9.81</v>
      </c>
    </row>
    <row r="844" spans="1:8" x14ac:dyDescent="0.35">
      <c r="A844" s="20">
        <v>843</v>
      </c>
      <c r="B844" s="1">
        <v>80</v>
      </c>
      <c r="C844" s="1">
        <v>9.704333826179818</v>
      </c>
      <c r="D844" s="1">
        <v>40</v>
      </c>
      <c r="E844" s="1">
        <v>80</v>
      </c>
      <c r="F844" s="1">
        <v>-0.59926265053496497</v>
      </c>
      <c r="G844" s="1">
        <v>1.3049479934985877</v>
      </c>
      <c r="H844" s="1">
        <v>9.81</v>
      </c>
    </row>
    <row r="845" spans="1:8" x14ac:dyDescent="0.35">
      <c r="A845" s="20">
        <v>844</v>
      </c>
      <c r="B845" s="1">
        <v>80</v>
      </c>
      <c r="C845" s="1">
        <v>7.8191496084283711</v>
      </c>
      <c r="D845" s="1">
        <v>40</v>
      </c>
      <c r="E845" s="1">
        <v>120</v>
      </c>
      <c r="F845" s="1">
        <v>5.7787637203192919</v>
      </c>
      <c r="G845" s="1">
        <v>1.3049479934985877</v>
      </c>
      <c r="H845" s="1">
        <v>9.81</v>
      </c>
    </row>
    <row r="846" spans="1:8" x14ac:dyDescent="0.35">
      <c r="A846" s="20">
        <v>845</v>
      </c>
      <c r="B846" s="1">
        <v>80</v>
      </c>
      <c r="C846" s="1">
        <v>2.275298388725155</v>
      </c>
      <c r="D846" s="1">
        <v>40</v>
      </c>
      <c r="E846" s="1">
        <v>160</v>
      </c>
      <c r="F846" s="1">
        <v>9.452842322631259</v>
      </c>
      <c r="G846" s="1">
        <v>1.3049479934985877</v>
      </c>
      <c r="H846" s="1">
        <v>9.81</v>
      </c>
    </row>
    <row r="847" spans="1:8" x14ac:dyDescent="0.35">
      <c r="A847" s="20">
        <v>846</v>
      </c>
      <c r="B847" s="1">
        <v>80</v>
      </c>
      <c r="C847" s="1">
        <v>-4.3331902341874331</v>
      </c>
      <c r="D847" s="1">
        <v>40</v>
      </c>
      <c r="E847" s="1">
        <v>200</v>
      </c>
      <c r="F847" s="1">
        <v>8.7038309455438458</v>
      </c>
      <c r="G847" s="1">
        <v>1.3049479934985877</v>
      </c>
      <c r="H847" s="1">
        <v>9.81</v>
      </c>
    </row>
    <row r="848" spans="1:8" x14ac:dyDescent="0.35">
      <c r="A848" s="20">
        <v>847</v>
      </c>
      <c r="B848" s="1">
        <v>80</v>
      </c>
      <c r="C848" s="1">
        <v>-8.9141309884785649</v>
      </c>
      <c r="D848" s="1">
        <v>40</v>
      </c>
      <c r="E848" s="1">
        <v>240</v>
      </c>
      <c r="F848" s="1">
        <v>3.882200336730472</v>
      </c>
      <c r="G848" s="1">
        <v>1.3049479934985877</v>
      </c>
      <c r="H848" s="1">
        <v>9.81</v>
      </c>
    </row>
    <row r="849" spans="1:8" x14ac:dyDescent="0.35">
      <c r="A849" s="20">
        <v>848</v>
      </c>
      <c r="B849" s="1">
        <v>80</v>
      </c>
      <c r="C849" s="1">
        <v>-9.3240507837299447</v>
      </c>
      <c r="D849" s="1">
        <v>40</v>
      </c>
      <c r="E849" s="1">
        <v>280</v>
      </c>
      <c r="F849" s="1">
        <v>-2.7559549554898419</v>
      </c>
      <c r="G849" s="1">
        <v>1.3049479934985877</v>
      </c>
      <c r="H849" s="1">
        <v>9.81</v>
      </c>
    </row>
    <row r="850" spans="1:8" x14ac:dyDescent="0.35">
      <c r="A850" s="20">
        <v>849</v>
      </c>
      <c r="B850" s="1">
        <v>80</v>
      </c>
      <c r="C850" s="1">
        <v>-5.3711435919923876</v>
      </c>
      <c r="D850" s="1">
        <v>40</v>
      </c>
      <c r="E850" s="1">
        <v>320</v>
      </c>
      <c r="F850" s="1">
        <v>-8.10456829500888</v>
      </c>
      <c r="G850" s="1">
        <v>1.3049479934985877</v>
      </c>
      <c r="H850" s="1">
        <v>9.81</v>
      </c>
    </row>
    <row r="851" spans="1:8" x14ac:dyDescent="0.35">
      <c r="A851" s="20">
        <v>850</v>
      </c>
      <c r="B851" s="1">
        <v>80</v>
      </c>
      <c r="C851" s="1">
        <v>1.0949813800501942</v>
      </c>
      <c r="D851" s="1">
        <v>40</v>
      </c>
      <c r="E851" s="1">
        <v>360</v>
      </c>
      <c r="F851" s="1">
        <v>-9.6609640570497604</v>
      </c>
      <c r="G851" s="1">
        <v>1.3049479934985877</v>
      </c>
      <c r="H851" s="1">
        <v>9.81</v>
      </c>
    </row>
    <row r="852" spans="1:8" x14ac:dyDescent="0.35">
      <c r="A852" s="20">
        <v>851</v>
      </c>
      <c r="B852" s="1">
        <v>80</v>
      </c>
      <c r="C852" s="1">
        <v>1.3049479934985877</v>
      </c>
      <c r="D852" s="1">
        <v>50</v>
      </c>
      <c r="E852" s="1">
        <v>0</v>
      </c>
      <c r="F852" s="1">
        <v>-9.6609640570497604</v>
      </c>
      <c r="G852" s="1">
        <v>1.0949813800501969</v>
      </c>
      <c r="H852" s="1">
        <v>9.81</v>
      </c>
    </row>
    <row r="853" spans="1:8" x14ac:dyDescent="0.35">
      <c r="A853" s="20">
        <v>852</v>
      </c>
      <c r="B853" s="1">
        <v>80</v>
      </c>
      <c r="C853" s="1">
        <v>7.2095961524774408</v>
      </c>
      <c r="D853" s="1">
        <v>50</v>
      </c>
      <c r="E853" s="1">
        <v>40</v>
      </c>
      <c r="F853" s="1">
        <v>-6.5619234295689441</v>
      </c>
      <c r="G853" s="1">
        <v>1.0949813800501969</v>
      </c>
      <c r="H853" s="1">
        <v>9.81</v>
      </c>
    </row>
    <row r="854" spans="1:8" x14ac:dyDescent="0.35">
      <c r="A854" s="20">
        <v>853</v>
      </c>
      <c r="B854" s="1">
        <v>80</v>
      </c>
      <c r="C854" s="1">
        <v>9.740794145976027</v>
      </c>
      <c r="D854" s="1">
        <v>50</v>
      </c>
      <c r="E854" s="1">
        <v>80</v>
      </c>
      <c r="F854" s="1">
        <v>-0.39248590173727199</v>
      </c>
      <c r="G854" s="1">
        <v>1.0949813800501969</v>
      </c>
      <c r="H854" s="1">
        <v>9.81</v>
      </c>
    </row>
    <row r="855" spans="1:8" x14ac:dyDescent="0.35">
      <c r="A855" s="20">
        <v>854</v>
      </c>
      <c r="B855" s="1">
        <v>80</v>
      </c>
      <c r="C855" s="1">
        <v>7.7141663017041759</v>
      </c>
      <c r="D855" s="1">
        <v>50</v>
      </c>
      <c r="E855" s="1">
        <v>120</v>
      </c>
      <c r="F855" s="1">
        <v>5.9606001415121863</v>
      </c>
      <c r="G855" s="1">
        <v>1.0949813800501969</v>
      </c>
      <c r="H855" s="1">
        <v>9.81</v>
      </c>
    </row>
    <row r="856" spans="1:8" x14ac:dyDescent="0.35">
      <c r="A856" s="20">
        <v>855</v>
      </c>
      <c r="B856" s="1">
        <v>80</v>
      </c>
      <c r="C856" s="1">
        <v>2.0779943114562944</v>
      </c>
      <c r="D856" s="1">
        <v>50</v>
      </c>
      <c r="E856" s="1">
        <v>160</v>
      </c>
      <c r="F856" s="1">
        <v>9.5246551338564824</v>
      </c>
      <c r="G856" s="1">
        <v>1.0949813800501969</v>
      </c>
      <c r="H856" s="1">
        <v>9.81</v>
      </c>
    </row>
    <row r="857" spans="1:8" x14ac:dyDescent="0.35">
      <c r="A857" s="20">
        <v>856</v>
      </c>
      <c r="B857" s="1">
        <v>80</v>
      </c>
      <c r="C857" s="1">
        <v>-4.5304943114562937</v>
      </c>
      <c r="D857" s="1">
        <v>50</v>
      </c>
      <c r="E857" s="1">
        <v>200</v>
      </c>
      <c r="F857" s="1">
        <v>8.6320181343186224</v>
      </c>
      <c r="G857" s="1">
        <v>1.0949813800501969</v>
      </c>
      <c r="H857" s="1">
        <v>9.81</v>
      </c>
    </row>
    <row r="858" spans="1:8" x14ac:dyDescent="0.35">
      <c r="A858" s="20">
        <v>857</v>
      </c>
      <c r="B858" s="1">
        <v>80</v>
      </c>
      <c r="C858" s="1">
        <v>-9.0191142952027619</v>
      </c>
      <c r="D858" s="1">
        <v>50</v>
      </c>
      <c r="E858" s="1">
        <v>240</v>
      </c>
      <c r="F858" s="1">
        <v>3.7003639155375776</v>
      </c>
      <c r="G858" s="1">
        <v>1.0949813800501969</v>
      </c>
      <c r="H858" s="1">
        <v>9.8100000000000023</v>
      </c>
    </row>
    <row r="859" spans="1:8" x14ac:dyDescent="0.35">
      <c r="A859" s="20">
        <v>858</v>
      </c>
      <c r="B859" s="1">
        <v>80</v>
      </c>
      <c r="C859" s="1">
        <v>-9.2875904639337357</v>
      </c>
      <c r="D859" s="1">
        <v>50</v>
      </c>
      <c r="E859" s="1">
        <v>280</v>
      </c>
      <c r="F859" s="1">
        <v>-2.9627317042875356</v>
      </c>
      <c r="G859" s="1">
        <v>1.0949813800501969</v>
      </c>
      <c r="H859" s="1">
        <v>9.81</v>
      </c>
    </row>
    <row r="860" spans="1:8" x14ac:dyDescent="0.35">
      <c r="A860" s="20">
        <v>859</v>
      </c>
      <c r="B860" s="1">
        <v>80</v>
      </c>
      <c r="C860" s="1">
        <v>-5.2102998345197378</v>
      </c>
      <c r="D860" s="1">
        <v>50</v>
      </c>
      <c r="E860" s="1">
        <v>320</v>
      </c>
      <c r="F860" s="1">
        <v>-8.2395322325813467</v>
      </c>
      <c r="G860" s="1">
        <v>1.0949813800501969</v>
      </c>
      <c r="H860" s="1">
        <v>9.81</v>
      </c>
    </row>
    <row r="861" spans="1:8" x14ac:dyDescent="0.35">
      <c r="A861" s="20">
        <v>860</v>
      </c>
      <c r="B861" s="1">
        <v>80</v>
      </c>
      <c r="C861" s="1">
        <v>1.3049479934985853</v>
      </c>
      <c r="D861" s="1">
        <v>50</v>
      </c>
      <c r="E861" s="1">
        <v>360</v>
      </c>
      <c r="F861" s="1">
        <v>-9.6609640570497604</v>
      </c>
      <c r="G861" s="1">
        <v>1.0949813800501969</v>
      </c>
      <c r="H861" s="1">
        <v>9.81</v>
      </c>
    </row>
    <row r="862" spans="1:8" x14ac:dyDescent="0.35">
      <c r="A862" s="20">
        <v>861</v>
      </c>
      <c r="B862" s="1">
        <v>80</v>
      </c>
      <c r="C862" s="1">
        <v>1.4752644225000708</v>
      </c>
      <c r="D862" s="1">
        <v>60</v>
      </c>
      <c r="E862" s="1">
        <v>0</v>
      </c>
      <c r="F862" s="1">
        <v>-9.6609640570497604</v>
      </c>
      <c r="G862" s="1">
        <v>0.85174431145629381</v>
      </c>
      <c r="H862" s="1">
        <v>9.81</v>
      </c>
    </row>
    <row r="863" spans="1:8" x14ac:dyDescent="0.35">
      <c r="A863" s="20">
        <v>862</v>
      </c>
      <c r="B863" s="1">
        <v>80</v>
      </c>
      <c r="C863" s="1">
        <v>7.3400661064858941</v>
      </c>
      <c r="D863" s="1">
        <v>60</v>
      </c>
      <c r="E863" s="1">
        <v>40</v>
      </c>
      <c r="F863" s="1">
        <v>-6.4524461392807329</v>
      </c>
      <c r="G863" s="1">
        <v>0.85174431145629381</v>
      </c>
      <c r="H863" s="1">
        <v>9.81</v>
      </c>
    </row>
    <row r="864" spans="1:8" x14ac:dyDescent="0.35">
      <c r="A864" s="20">
        <v>863</v>
      </c>
      <c r="B864" s="1">
        <v>80</v>
      </c>
      <c r="C864" s="1">
        <v>9.7703692834988729</v>
      </c>
      <c r="D864" s="1">
        <v>60</v>
      </c>
      <c r="E864" s="1">
        <v>80</v>
      </c>
      <c r="F864" s="1">
        <v>-0.22475696199125816</v>
      </c>
      <c r="G864" s="1">
        <v>0.85174431145629381</v>
      </c>
      <c r="H864" s="1">
        <v>9.8099999999999987</v>
      </c>
    </row>
    <row r="865" spans="1:8" x14ac:dyDescent="0.35">
      <c r="A865" s="20">
        <v>864</v>
      </c>
      <c r="B865" s="1">
        <v>80</v>
      </c>
      <c r="C865" s="1">
        <v>7.6290080872034345</v>
      </c>
      <c r="D865" s="1">
        <v>60</v>
      </c>
      <c r="E865" s="1">
        <v>120</v>
      </c>
      <c r="F865" s="1">
        <v>6.108098495709319</v>
      </c>
      <c r="G865" s="1">
        <v>0.85174431145629381</v>
      </c>
      <c r="H865" s="1">
        <v>9.81</v>
      </c>
    </row>
    <row r="866" spans="1:8" x14ac:dyDescent="0.35">
      <c r="A866" s="20">
        <v>865</v>
      </c>
      <c r="B866" s="1">
        <v>80</v>
      </c>
      <c r="C866" s="1">
        <v>1.9179492199249939</v>
      </c>
      <c r="D866" s="1">
        <v>60</v>
      </c>
      <c r="E866" s="1">
        <v>160</v>
      </c>
      <c r="F866" s="1">
        <v>9.5829067833142858</v>
      </c>
      <c r="G866" s="1">
        <v>0.85174431145629381</v>
      </c>
      <c r="H866" s="1">
        <v>9.81</v>
      </c>
    </row>
    <row r="867" spans="1:8" x14ac:dyDescent="0.35">
      <c r="A867" s="20">
        <v>866</v>
      </c>
      <c r="B867" s="1">
        <v>80</v>
      </c>
      <c r="C867" s="1">
        <v>-4.6905394029875938</v>
      </c>
      <c r="D867" s="1">
        <v>60</v>
      </c>
      <c r="E867" s="1">
        <v>200</v>
      </c>
      <c r="F867" s="1">
        <v>8.573766484860819</v>
      </c>
      <c r="G867" s="1">
        <v>0.85174431145629381</v>
      </c>
      <c r="H867" s="1">
        <v>9.81</v>
      </c>
    </row>
    <row r="868" spans="1:8" x14ac:dyDescent="0.35">
      <c r="A868" s="20">
        <v>867</v>
      </c>
      <c r="B868" s="1">
        <v>80</v>
      </c>
      <c r="C868" s="1">
        <v>-9.1042725097035024</v>
      </c>
      <c r="D868" s="1">
        <v>60</v>
      </c>
      <c r="E868" s="1">
        <v>240</v>
      </c>
      <c r="F868" s="1">
        <v>3.5528655613404445</v>
      </c>
      <c r="G868" s="1">
        <v>0.85174431145629381</v>
      </c>
      <c r="H868" s="1">
        <v>9.81</v>
      </c>
    </row>
    <row r="869" spans="1:8" x14ac:dyDescent="0.35">
      <c r="A869" s="20">
        <v>868</v>
      </c>
      <c r="B869" s="1">
        <v>80</v>
      </c>
      <c r="C869" s="1">
        <v>-9.258015326410888</v>
      </c>
      <c r="D869" s="1">
        <v>60</v>
      </c>
      <c r="E869" s="1">
        <v>280</v>
      </c>
      <c r="F869" s="1">
        <v>-3.1304606440335494</v>
      </c>
      <c r="G869" s="1">
        <v>0.85174431145629381</v>
      </c>
      <c r="H869" s="1">
        <v>9.81</v>
      </c>
    </row>
    <row r="870" spans="1:8" x14ac:dyDescent="0.35">
      <c r="A870" s="20">
        <v>869</v>
      </c>
      <c r="B870" s="1">
        <v>80</v>
      </c>
      <c r="C870" s="1">
        <v>-5.0798298805112827</v>
      </c>
      <c r="D870" s="1">
        <v>60</v>
      </c>
      <c r="E870" s="1">
        <v>320</v>
      </c>
      <c r="F870" s="1">
        <v>-8.349009522869558</v>
      </c>
      <c r="G870" s="1">
        <v>0.85174431145629381</v>
      </c>
      <c r="H870" s="1">
        <v>9.81</v>
      </c>
    </row>
    <row r="871" spans="1:8" x14ac:dyDescent="0.35">
      <c r="A871" s="20">
        <v>870</v>
      </c>
      <c r="B871" s="1">
        <v>80</v>
      </c>
      <c r="C871" s="1">
        <v>1.4752644225000684</v>
      </c>
      <c r="D871" s="1">
        <v>60</v>
      </c>
      <c r="E871" s="1">
        <v>360</v>
      </c>
      <c r="F871" s="1">
        <v>-9.6609640570497604</v>
      </c>
      <c r="G871" s="1">
        <v>0.85174431145629381</v>
      </c>
      <c r="H871" s="1">
        <v>9.81</v>
      </c>
    </row>
    <row r="872" spans="1:8" x14ac:dyDescent="0.35">
      <c r="A872" s="20">
        <v>871</v>
      </c>
      <c r="B872" s="1">
        <v>80</v>
      </c>
      <c r="C872" s="1">
        <v>1.6007556885437073</v>
      </c>
      <c r="D872" s="1">
        <v>70</v>
      </c>
      <c r="E872" s="1">
        <v>0</v>
      </c>
      <c r="F872" s="1">
        <v>-9.6609640570497604</v>
      </c>
      <c r="G872" s="1">
        <v>0.58262742296220937</v>
      </c>
      <c r="H872" s="1">
        <v>9.8099999999999987</v>
      </c>
    </row>
    <row r="873" spans="1:8" x14ac:dyDescent="0.35">
      <c r="A873" s="20">
        <v>872</v>
      </c>
      <c r="B873" s="1">
        <v>80</v>
      </c>
      <c r="C873" s="1">
        <v>7.4361979934985873</v>
      </c>
      <c r="D873" s="1">
        <v>70</v>
      </c>
      <c r="E873" s="1">
        <v>40</v>
      </c>
      <c r="F873" s="1">
        <v>-6.3717819083440066</v>
      </c>
      <c r="G873" s="1">
        <v>0.58262742296220937</v>
      </c>
      <c r="H873" s="1">
        <v>9.81</v>
      </c>
    </row>
    <row r="874" spans="1:8" x14ac:dyDescent="0.35">
      <c r="A874" s="20">
        <v>873</v>
      </c>
      <c r="B874" s="1">
        <v>80</v>
      </c>
      <c r="C874" s="1">
        <v>9.7921606131604673</v>
      </c>
      <c r="D874" s="1">
        <v>70</v>
      </c>
      <c r="E874" s="1">
        <v>80</v>
      </c>
      <c r="F874" s="1">
        <v>-0.10117219025616746</v>
      </c>
      <c r="G874" s="1">
        <v>0.58262742296220937</v>
      </c>
      <c r="H874" s="1">
        <v>9.81</v>
      </c>
    </row>
    <row r="875" spans="1:8" x14ac:dyDescent="0.35">
      <c r="A875" s="20">
        <v>874</v>
      </c>
      <c r="B875" s="1">
        <v>80</v>
      </c>
      <c r="C875" s="1">
        <v>7.5662624541816159</v>
      </c>
      <c r="D875" s="1">
        <v>70</v>
      </c>
      <c r="E875" s="1">
        <v>120</v>
      </c>
      <c r="F875" s="1">
        <v>6.2167771200561797</v>
      </c>
      <c r="G875" s="1">
        <v>0.58262742296220937</v>
      </c>
      <c r="H875" s="1">
        <v>9.81</v>
      </c>
    </row>
    <row r="876" spans="1:8" x14ac:dyDescent="0.35">
      <c r="A876" s="20">
        <v>875</v>
      </c>
      <c r="B876" s="1">
        <v>80</v>
      </c>
      <c r="C876" s="1">
        <v>1.8000260032507076</v>
      </c>
      <c r="D876" s="1">
        <v>70</v>
      </c>
      <c r="E876" s="1">
        <v>160</v>
      </c>
      <c r="F876" s="1">
        <v>9.6258273241126506</v>
      </c>
      <c r="G876" s="1">
        <v>0.58262742296220937</v>
      </c>
      <c r="H876" s="1">
        <v>9.81</v>
      </c>
    </row>
    <row r="877" spans="1:8" x14ac:dyDescent="0.35">
      <c r="A877" s="20">
        <v>876</v>
      </c>
      <c r="B877" s="1">
        <v>80</v>
      </c>
      <c r="C877" s="1">
        <v>-4.8084626196618805</v>
      </c>
      <c r="D877" s="1">
        <v>70</v>
      </c>
      <c r="E877" s="1">
        <v>200</v>
      </c>
      <c r="F877" s="1">
        <v>8.5308459440624542</v>
      </c>
      <c r="G877" s="1">
        <v>0.58262742296220937</v>
      </c>
      <c r="H877" s="1">
        <v>9.81</v>
      </c>
    </row>
    <row r="878" spans="1:8" x14ac:dyDescent="0.35">
      <c r="A878" s="20">
        <v>877</v>
      </c>
      <c r="B878" s="1">
        <v>80</v>
      </c>
      <c r="C878" s="1">
        <v>-9.1670181427253201</v>
      </c>
      <c r="D878" s="1">
        <v>70</v>
      </c>
      <c r="E878" s="1">
        <v>240</v>
      </c>
      <c r="F878" s="1">
        <v>3.4441869369935842</v>
      </c>
      <c r="G878" s="1">
        <v>0.58262742296220937</v>
      </c>
      <c r="H878" s="1">
        <v>9.81</v>
      </c>
    </row>
    <row r="879" spans="1:8" x14ac:dyDescent="0.35">
      <c r="A879" s="20">
        <v>878</v>
      </c>
      <c r="B879" s="1">
        <v>80</v>
      </c>
      <c r="C879" s="1">
        <v>-9.2362239967492954</v>
      </c>
      <c r="D879" s="1">
        <v>70</v>
      </c>
      <c r="E879" s="1">
        <v>280</v>
      </c>
      <c r="F879" s="1">
        <v>-3.2540454157686396</v>
      </c>
      <c r="G879" s="1">
        <v>0.58262742296220937</v>
      </c>
      <c r="H879" s="1">
        <v>9.81</v>
      </c>
    </row>
    <row r="880" spans="1:8" x14ac:dyDescent="0.35">
      <c r="A880" s="20">
        <v>879</v>
      </c>
      <c r="B880" s="1">
        <v>80</v>
      </c>
      <c r="C880" s="1">
        <v>-4.9836979934985903</v>
      </c>
      <c r="D880" s="1">
        <v>70</v>
      </c>
      <c r="E880" s="1">
        <v>320</v>
      </c>
      <c r="F880" s="1">
        <v>-8.4296737538062843</v>
      </c>
      <c r="G880" s="1">
        <v>0.58262742296220937</v>
      </c>
      <c r="H880" s="1">
        <v>9.8099999999999987</v>
      </c>
    </row>
    <row r="881" spans="1:8" x14ac:dyDescent="0.35">
      <c r="A881" s="20">
        <v>880</v>
      </c>
      <c r="B881" s="1">
        <v>80</v>
      </c>
      <c r="C881" s="1">
        <v>1.6007556885437049</v>
      </c>
      <c r="D881" s="1">
        <v>70</v>
      </c>
      <c r="E881" s="1">
        <v>360</v>
      </c>
      <c r="F881" s="1">
        <v>-9.6609640570497604</v>
      </c>
      <c r="G881" s="1">
        <v>0.58262742296220937</v>
      </c>
      <c r="H881" s="1">
        <v>9.8099999999999987</v>
      </c>
    </row>
    <row r="882" spans="1:8" x14ac:dyDescent="0.35">
      <c r="A882" s="20">
        <v>881</v>
      </c>
      <c r="B882" s="1">
        <v>80</v>
      </c>
      <c r="C882" s="1">
        <v>1.6776088030124057</v>
      </c>
      <c r="D882" s="1">
        <v>80</v>
      </c>
      <c r="E882" s="1">
        <v>0</v>
      </c>
      <c r="F882" s="1">
        <v>-9.6609640570497604</v>
      </c>
      <c r="G882" s="1">
        <v>0.29580769504511961</v>
      </c>
      <c r="H882" s="1">
        <v>9.8099999999999987</v>
      </c>
    </row>
    <row r="883" spans="1:8" x14ac:dyDescent="0.35">
      <c r="A883" s="20">
        <v>882</v>
      </c>
      <c r="B883" s="1">
        <v>80</v>
      </c>
      <c r="C883" s="1">
        <v>7.4950708947737201</v>
      </c>
      <c r="D883" s="1">
        <v>80</v>
      </c>
      <c r="E883" s="1">
        <v>40</v>
      </c>
      <c r="F883" s="1">
        <v>-6.3223816785977061</v>
      </c>
      <c r="G883" s="1">
        <v>0.29580769504511961</v>
      </c>
      <c r="H883" s="1">
        <v>9.8099999999999987</v>
      </c>
    </row>
    <row r="884" spans="1:8" x14ac:dyDescent="0.35">
      <c r="A884" s="20">
        <v>883</v>
      </c>
      <c r="B884" s="1">
        <v>80</v>
      </c>
      <c r="C884" s="1">
        <v>9.8055060164359844</v>
      </c>
      <c r="D884" s="1">
        <v>80</v>
      </c>
      <c r="E884" s="1">
        <v>80</v>
      </c>
      <c r="F884" s="1">
        <v>-2.548664728425843E-2</v>
      </c>
      <c r="G884" s="1">
        <v>0.29580769504511961</v>
      </c>
      <c r="H884" s="1">
        <v>9.8099999999999987</v>
      </c>
    </row>
    <row r="885" spans="1:8" x14ac:dyDescent="0.35">
      <c r="A885" s="20">
        <v>884</v>
      </c>
      <c r="B885" s="1">
        <v>80</v>
      </c>
      <c r="C885" s="1">
        <v>7.5278358969472663</v>
      </c>
      <c r="D885" s="1">
        <v>80</v>
      </c>
      <c r="E885" s="1">
        <v>120</v>
      </c>
      <c r="F885" s="1">
        <v>6.2833338695460261</v>
      </c>
      <c r="G885" s="1">
        <v>0.29580769504511961</v>
      </c>
      <c r="H885" s="1">
        <v>9.81</v>
      </c>
    </row>
    <row r="886" spans="1:8" x14ac:dyDescent="0.35">
      <c r="A886" s="20">
        <v>885</v>
      </c>
      <c r="B886" s="1">
        <v>80</v>
      </c>
      <c r="C886" s="1">
        <v>1.7278076987000568</v>
      </c>
      <c r="D886" s="1">
        <v>80</v>
      </c>
      <c r="E886" s="1">
        <v>160</v>
      </c>
      <c r="F886" s="1">
        <v>9.6521126373382575</v>
      </c>
      <c r="G886" s="1">
        <v>0.29580769504511961</v>
      </c>
      <c r="H886" s="1">
        <v>9.8099999999999987</v>
      </c>
    </row>
    <row r="887" spans="1:8" x14ac:dyDescent="0.35">
      <c r="A887" s="20">
        <v>886</v>
      </c>
      <c r="B887" s="1">
        <v>80</v>
      </c>
      <c r="C887" s="1">
        <v>-4.8806809242125313</v>
      </c>
      <c r="D887" s="1">
        <v>80</v>
      </c>
      <c r="E887" s="1">
        <v>200</v>
      </c>
      <c r="F887" s="1">
        <v>8.5045606308368455</v>
      </c>
      <c r="G887" s="1">
        <v>0.29580769504511961</v>
      </c>
      <c r="H887" s="1">
        <v>9.8099999999999987</v>
      </c>
    </row>
    <row r="888" spans="1:8" x14ac:dyDescent="0.35">
      <c r="A888" s="20">
        <v>887</v>
      </c>
      <c r="B888" s="1">
        <v>80</v>
      </c>
      <c r="C888" s="1">
        <v>-9.2054446999596706</v>
      </c>
      <c r="D888" s="1">
        <v>80</v>
      </c>
      <c r="E888" s="1">
        <v>240</v>
      </c>
      <c r="F888" s="1">
        <v>3.3776301875037378</v>
      </c>
      <c r="G888" s="1">
        <v>0.29580769504511961</v>
      </c>
      <c r="H888" s="1">
        <v>9.81</v>
      </c>
    </row>
    <row r="889" spans="1:8" x14ac:dyDescent="0.35">
      <c r="A889" s="20">
        <v>888</v>
      </c>
      <c r="B889" s="1">
        <v>80</v>
      </c>
      <c r="C889" s="1">
        <v>-9.2228785934737765</v>
      </c>
      <c r="D889" s="1">
        <v>80</v>
      </c>
      <c r="E889" s="1">
        <v>280</v>
      </c>
      <c r="F889" s="1">
        <v>-3.3297309587405488</v>
      </c>
      <c r="G889" s="1">
        <v>0.29580769504511961</v>
      </c>
      <c r="H889" s="1">
        <v>9.8099999999999987</v>
      </c>
    </row>
    <row r="890" spans="1:8" x14ac:dyDescent="0.35">
      <c r="A890" s="20">
        <v>889</v>
      </c>
      <c r="B890" s="1">
        <v>80</v>
      </c>
      <c r="C890" s="1">
        <v>-4.9248250922234567</v>
      </c>
      <c r="D890" s="1">
        <v>80</v>
      </c>
      <c r="E890" s="1">
        <v>320</v>
      </c>
      <c r="F890" s="1">
        <v>-8.4790739835525866</v>
      </c>
      <c r="G890" s="1">
        <v>0.29580769504511961</v>
      </c>
      <c r="H890" s="1">
        <v>9.81</v>
      </c>
    </row>
    <row r="891" spans="1:8" x14ac:dyDescent="0.35">
      <c r="A891" s="20">
        <v>890</v>
      </c>
      <c r="B891" s="1">
        <v>80</v>
      </c>
      <c r="C891" s="1">
        <v>1.6776088030124034</v>
      </c>
      <c r="D891" s="1">
        <v>80</v>
      </c>
      <c r="E891" s="1">
        <v>360</v>
      </c>
      <c r="F891" s="1">
        <v>-9.6609640570497604</v>
      </c>
      <c r="G891" s="1">
        <v>0.29580769504511961</v>
      </c>
      <c r="H891" s="1">
        <v>9.8099999999999987</v>
      </c>
    </row>
    <row r="892" spans="1:8" x14ac:dyDescent="0.35">
      <c r="A892" s="20">
        <v>891</v>
      </c>
      <c r="B892" s="1">
        <v>80</v>
      </c>
      <c r="C892" s="1">
        <v>1.7034886229125874</v>
      </c>
      <c r="D892" s="1">
        <v>90</v>
      </c>
      <c r="E892" s="1">
        <v>0</v>
      </c>
      <c r="F892" s="1">
        <v>-9.6609640570497604</v>
      </c>
      <c r="G892" s="1">
        <v>1.0430859447169164E-16</v>
      </c>
      <c r="H892" s="1">
        <v>9.81</v>
      </c>
    </row>
    <row r="893" spans="1:8" x14ac:dyDescent="0.35">
      <c r="A893" s="20">
        <v>892</v>
      </c>
      <c r="B893" s="1">
        <v>80</v>
      </c>
      <c r="C893" s="1">
        <v>7.5148959869971748</v>
      </c>
      <c r="D893" s="1">
        <v>90</v>
      </c>
      <c r="E893" s="1">
        <v>40</v>
      </c>
      <c r="F893" s="1">
        <v>-6.3057464510249508</v>
      </c>
      <c r="G893" s="1">
        <v>1.0430859447169164E-16</v>
      </c>
      <c r="H893" s="1">
        <v>9.81</v>
      </c>
    </row>
    <row r="894" spans="1:8" x14ac:dyDescent="0.35">
      <c r="A894" s="20">
        <v>893</v>
      </c>
      <c r="B894" s="1">
        <v>80</v>
      </c>
      <c r="C894" s="1">
        <v>9.8099999999999987</v>
      </c>
      <c r="D894" s="1">
        <v>90</v>
      </c>
      <c r="E894" s="1">
        <v>80</v>
      </c>
      <c r="F894" s="1">
        <v>1.2145481250323741E-16</v>
      </c>
      <c r="G894" s="1">
        <v>1.0430859447169164E-16</v>
      </c>
      <c r="H894" s="1">
        <v>9.8099999999999987</v>
      </c>
    </row>
    <row r="895" spans="1:8" x14ac:dyDescent="0.35">
      <c r="A895" s="20">
        <v>894</v>
      </c>
      <c r="B895" s="1">
        <v>80</v>
      </c>
      <c r="C895" s="1">
        <v>7.5148959869971756</v>
      </c>
      <c r="D895" s="1">
        <v>90</v>
      </c>
      <c r="E895" s="1">
        <v>120</v>
      </c>
      <c r="F895" s="1">
        <v>6.305746451024949</v>
      </c>
      <c r="G895" s="1">
        <v>1.0430859447169164E-16</v>
      </c>
      <c r="H895" s="1">
        <v>9.81</v>
      </c>
    </row>
    <row r="896" spans="1:8" x14ac:dyDescent="0.35">
      <c r="A896" s="20">
        <v>895</v>
      </c>
      <c r="B896" s="1">
        <v>80</v>
      </c>
      <c r="C896" s="1">
        <v>1.7034886229125876</v>
      </c>
      <c r="D896" s="1">
        <v>90</v>
      </c>
      <c r="E896" s="1">
        <v>160</v>
      </c>
      <c r="F896" s="1">
        <v>9.6609640570497604</v>
      </c>
      <c r="G896" s="1">
        <v>1.0430859447169164E-16</v>
      </c>
      <c r="H896" s="1">
        <v>9.81</v>
      </c>
    </row>
    <row r="897" spans="1:8" x14ac:dyDescent="0.35">
      <c r="A897" s="20">
        <v>896</v>
      </c>
      <c r="B897" s="1">
        <v>80</v>
      </c>
      <c r="C897" s="1">
        <v>-4.9050000000000002</v>
      </c>
      <c r="D897" s="1">
        <v>90</v>
      </c>
      <c r="E897" s="1">
        <v>200</v>
      </c>
      <c r="F897" s="1">
        <v>8.4957092111253427</v>
      </c>
      <c r="G897" s="1">
        <v>1.0430859447169164E-16</v>
      </c>
      <c r="H897" s="1">
        <v>9.81</v>
      </c>
    </row>
    <row r="898" spans="1:8" x14ac:dyDescent="0.35">
      <c r="A898" s="20">
        <v>897</v>
      </c>
      <c r="B898" s="1">
        <v>80</v>
      </c>
      <c r="C898" s="1">
        <v>-9.2183846099097604</v>
      </c>
      <c r="D898" s="1">
        <v>90</v>
      </c>
      <c r="E898" s="1">
        <v>240</v>
      </c>
      <c r="F898" s="1">
        <v>3.355217606024814</v>
      </c>
      <c r="G898" s="1">
        <v>1.0430859447169164E-16</v>
      </c>
      <c r="H898" s="1">
        <v>9.81</v>
      </c>
    </row>
    <row r="899" spans="1:8" x14ac:dyDescent="0.35">
      <c r="A899" s="20">
        <v>898</v>
      </c>
      <c r="B899" s="1">
        <v>80</v>
      </c>
      <c r="C899" s="1">
        <v>-9.2183846099097622</v>
      </c>
      <c r="D899" s="1">
        <v>90</v>
      </c>
      <c r="E899" s="1">
        <v>280</v>
      </c>
      <c r="F899" s="1">
        <v>-3.3552176060248073</v>
      </c>
      <c r="G899" s="1">
        <v>1.0430859447169164E-16</v>
      </c>
      <c r="H899" s="1">
        <v>9.81</v>
      </c>
    </row>
    <row r="900" spans="1:8" x14ac:dyDescent="0.35">
      <c r="A900" s="20">
        <v>899</v>
      </c>
      <c r="B900" s="1">
        <v>80</v>
      </c>
      <c r="C900" s="1">
        <v>-4.905000000000002</v>
      </c>
      <c r="D900" s="1">
        <v>90</v>
      </c>
      <c r="E900" s="1">
        <v>320</v>
      </c>
      <c r="F900" s="1">
        <v>-8.4957092111253427</v>
      </c>
      <c r="G900" s="1">
        <v>1.0430859447169164E-16</v>
      </c>
      <c r="H900" s="1">
        <v>9.81</v>
      </c>
    </row>
    <row r="901" spans="1:8" x14ac:dyDescent="0.35">
      <c r="A901" s="20">
        <v>900</v>
      </c>
      <c r="B901" s="1">
        <v>80</v>
      </c>
      <c r="C901" s="1">
        <v>1.703488622912585</v>
      </c>
      <c r="D901" s="1">
        <v>90</v>
      </c>
      <c r="E901" s="1">
        <v>360</v>
      </c>
      <c r="F901" s="1">
        <v>-9.6609640570497604</v>
      </c>
      <c r="G901" s="1">
        <v>1.0430859447169164E-16</v>
      </c>
      <c r="H901" s="1">
        <v>9.8099999999999987</v>
      </c>
    </row>
    <row r="902" spans="1:8" x14ac:dyDescent="0.35">
      <c r="A902" s="20">
        <v>901</v>
      </c>
      <c r="B902" s="1">
        <v>90</v>
      </c>
      <c r="C902" s="1">
        <v>0</v>
      </c>
      <c r="D902" s="1">
        <v>0</v>
      </c>
      <c r="E902" s="1">
        <v>0</v>
      </c>
      <c r="F902" s="1">
        <v>-9.81</v>
      </c>
      <c r="G902" s="1">
        <v>6.0068925498177676E-16</v>
      </c>
      <c r="H902" s="1">
        <v>9.81</v>
      </c>
    </row>
    <row r="903" spans="1:8" x14ac:dyDescent="0.35">
      <c r="A903" s="20">
        <v>902</v>
      </c>
      <c r="B903" s="1">
        <v>90</v>
      </c>
      <c r="C903" s="1">
        <v>6.3057464510249508</v>
      </c>
      <c r="D903" s="1">
        <v>0</v>
      </c>
      <c r="E903" s="1">
        <v>40</v>
      </c>
      <c r="F903" s="1">
        <v>-7.5148959869971748</v>
      </c>
      <c r="G903" s="1">
        <v>6.0068925498177676E-16</v>
      </c>
      <c r="H903" s="1">
        <v>9.81</v>
      </c>
    </row>
    <row r="904" spans="1:8" x14ac:dyDescent="0.35">
      <c r="A904" s="20">
        <v>903</v>
      </c>
      <c r="B904" s="1">
        <v>90</v>
      </c>
      <c r="C904" s="1">
        <v>9.6609640570497604</v>
      </c>
      <c r="D904" s="1">
        <v>0</v>
      </c>
      <c r="E904" s="1">
        <v>80</v>
      </c>
      <c r="F904" s="1">
        <v>-1.7034886229125874</v>
      </c>
      <c r="G904" s="1">
        <v>6.0068925498177676E-16</v>
      </c>
      <c r="H904" s="1">
        <v>9.81</v>
      </c>
    </row>
    <row r="905" spans="1:8" x14ac:dyDescent="0.35">
      <c r="A905" s="20">
        <v>904</v>
      </c>
      <c r="B905" s="1">
        <v>90</v>
      </c>
      <c r="C905" s="1">
        <v>8.4957092111253445</v>
      </c>
      <c r="D905" s="1">
        <v>0</v>
      </c>
      <c r="E905" s="1">
        <v>120</v>
      </c>
      <c r="F905" s="1">
        <v>4.9049999999999985</v>
      </c>
      <c r="G905" s="1">
        <v>6.0068925498177676E-16</v>
      </c>
      <c r="H905" s="1">
        <v>9.81</v>
      </c>
    </row>
    <row r="906" spans="1:8" x14ac:dyDescent="0.35">
      <c r="A906" s="20">
        <v>905</v>
      </c>
      <c r="B906" s="1">
        <v>90</v>
      </c>
      <c r="C906" s="1">
        <v>3.3552176060248118</v>
      </c>
      <c r="D906" s="1">
        <v>0</v>
      </c>
      <c r="E906" s="1">
        <v>160</v>
      </c>
      <c r="F906" s="1">
        <v>9.2183846099097604</v>
      </c>
      <c r="G906" s="1">
        <v>6.0068925498177676E-16</v>
      </c>
      <c r="H906" s="1">
        <v>9.81</v>
      </c>
    </row>
    <row r="907" spans="1:8" x14ac:dyDescent="0.35">
      <c r="A907" s="20">
        <v>906</v>
      </c>
      <c r="B907" s="1">
        <v>90</v>
      </c>
      <c r="C907" s="1">
        <v>-3.3552176060248096</v>
      </c>
      <c r="D907" s="1">
        <v>0</v>
      </c>
      <c r="E907" s="1">
        <v>200</v>
      </c>
      <c r="F907" s="1">
        <v>9.2183846099097622</v>
      </c>
      <c r="G907" s="1">
        <v>6.0068925498177676E-16</v>
      </c>
      <c r="H907" s="1">
        <v>9.81</v>
      </c>
    </row>
    <row r="908" spans="1:8" x14ac:dyDescent="0.35">
      <c r="A908" s="20">
        <v>907</v>
      </c>
      <c r="B908" s="1">
        <v>90</v>
      </c>
      <c r="C908" s="1">
        <v>-8.4957092111253427</v>
      </c>
      <c r="D908" s="1">
        <v>0</v>
      </c>
      <c r="E908" s="1">
        <v>240</v>
      </c>
      <c r="F908" s="1">
        <v>4.9050000000000047</v>
      </c>
      <c r="G908" s="1">
        <v>6.0068925498177676E-16</v>
      </c>
      <c r="H908" s="1">
        <v>9.8100000000000023</v>
      </c>
    </row>
    <row r="909" spans="1:8" x14ac:dyDescent="0.35">
      <c r="A909" s="20">
        <v>908</v>
      </c>
      <c r="B909" s="1">
        <v>90</v>
      </c>
      <c r="C909" s="1">
        <v>-9.6609640570497621</v>
      </c>
      <c r="D909" s="1">
        <v>0</v>
      </c>
      <c r="E909" s="1">
        <v>280</v>
      </c>
      <c r="F909" s="1">
        <v>-1.7034886229125832</v>
      </c>
      <c r="G909" s="1">
        <v>6.0068925498177676E-16</v>
      </c>
      <c r="H909" s="1">
        <v>9.81</v>
      </c>
    </row>
    <row r="910" spans="1:8" x14ac:dyDescent="0.35">
      <c r="A910" s="20">
        <v>909</v>
      </c>
      <c r="B910" s="1">
        <v>90</v>
      </c>
      <c r="C910" s="1">
        <v>-6.3057464510249535</v>
      </c>
      <c r="D910" s="1">
        <v>0</v>
      </c>
      <c r="E910" s="1">
        <v>320</v>
      </c>
      <c r="F910" s="1">
        <v>-7.5148959869971721</v>
      </c>
      <c r="G910" s="1">
        <v>6.0068925498177676E-16</v>
      </c>
      <c r="H910" s="1">
        <v>9.81</v>
      </c>
    </row>
    <row r="911" spans="1:8" x14ac:dyDescent="0.35">
      <c r="A911" s="20">
        <v>910</v>
      </c>
      <c r="B911" s="1">
        <v>90</v>
      </c>
      <c r="C911" s="1">
        <v>-2.402757019927107E-15</v>
      </c>
      <c r="D911" s="1">
        <v>0</v>
      </c>
      <c r="E911" s="1">
        <v>360</v>
      </c>
      <c r="F911" s="1">
        <v>-9.81</v>
      </c>
      <c r="G911" s="1">
        <v>6.0068925498177676E-16</v>
      </c>
      <c r="H911" s="1">
        <v>9.81</v>
      </c>
    </row>
    <row r="912" spans="1:8" x14ac:dyDescent="0.35">
      <c r="A912" s="20">
        <v>911</v>
      </c>
      <c r="B912" s="1">
        <v>90</v>
      </c>
      <c r="C912" s="1">
        <v>1.0430859447169159E-16</v>
      </c>
      <c r="D912" s="1">
        <v>10</v>
      </c>
      <c r="E912" s="1">
        <v>0</v>
      </c>
      <c r="F912" s="1">
        <v>-9.81</v>
      </c>
      <c r="G912" s="1">
        <v>5.9156343545718085E-16</v>
      </c>
      <c r="H912" s="1">
        <v>9.81</v>
      </c>
    </row>
    <row r="913" spans="1:8" x14ac:dyDescent="0.35">
      <c r="A913" s="20">
        <v>912</v>
      </c>
      <c r="B913" s="1">
        <v>90</v>
      </c>
      <c r="C913" s="1">
        <v>6.3057464510249508</v>
      </c>
      <c r="D913" s="1">
        <v>10</v>
      </c>
      <c r="E913" s="1">
        <v>40</v>
      </c>
      <c r="F913" s="1">
        <v>-7.5148959869971748</v>
      </c>
      <c r="G913" s="1">
        <v>5.9156343545718085E-16</v>
      </c>
      <c r="H913" s="1">
        <v>9.81</v>
      </c>
    </row>
    <row r="914" spans="1:8" x14ac:dyDescent="0.35">
      <c r="A914" s="20">
        <v>913</v>
      </c>
      <c r="B914" s="1">
        <v>90</v>
      </c>
      <c r="C914" s="1">
        <v>9.6609640570497604</v>
      </c>
      <c r="D914" s="1">
        <v>10</v>
      </c>
      <c r="E914" s="1">
        <v>80</v>
      </c>
      <c r="F914" s="1">
        <v>-1.7034886229125874</v>
      </c>
      <c r="G914" s="1">
        <v>5.9156343545718085E-16</v>
      </c>
      <c r="H914" s="1">
        <v>9.81</v>
      </c>
    </row>
    <row r="915" spans="1:8" x14ac:dyDescent="0.35">
      <c r="A915" s="20">
        <v>914</v>
      </c>
      <c r="B915" s="1">
        <v>90</v>
      </c>
      <c r="C915" s="1">
        <v>8.4957092111253445</v>
      </c>
      <c r="D915" s="1">
        <v>10</v>
      </c>
      <c r="E915" s="1">
        <v>120</v>
      </c>
      <c r="F915" s="1">
        <v>4.9049999999999985</v>
      </c>
      <c r="G915" s="1">
        <v>5.9156343545718085E-16</v>
      </c>
      <c r="H915" s="1">
        <v>9.81</v>
      </c>
    </row>
    <row r="916" spans="1:8" x14ac:dyDescent="0.35">
      <c r="A916" s="20">
        <v>915</v>
      </c>
      <c r="B916" s="1">
        <v>90</v>
      </c>
      <c r="C916" s="1">
        <v>3.3552176060248118</v>
      </c>
      <c r="D916" s="1">
        <v>10</v>
      </c>
      <c r="E916" s="1">
        <v>160</v>
      </c>
      <c r="F916" s="1">
        <v>9.2183846099097604</v>
      </c>
      <c r="G916" s="1">
        <v>5.9156343545718085E-16</v>
      </c>
      <c r="H916" s="1">
        <v>9.81</v>
      </c>
    </row>
    <row r="917" spans="1:8" x14ac:dyDescent="0.35">
      <c r="A917" s="20">
        <v>916</v>
      </c>
      <c r="B917" s="1">
        <v>90</v>
      </c>
      <c r="C917" s="1">
        <v>-3.3552176060248096</v>
      </c>
      <c r="D917" s="1">
        <v>10</v>
      </c>
      <c r="E917" s="1">
        <v>200</v>
      </c>
      <c r="F917" s="1">
        <v>9.2183846099097622</v>
      </c>
      <c r="G917" s="1">
        <v>5.9156343545718085E-16</v>
      </c>
      <c r="H917" s="1">
        <v>9.81</v>
      </c>
    </row>
    <row r="918" spans="1:8" x14ac:dyDescent="0.35">
      <c r="A918" s="20">
        <v>917</v>
      </c>
      <c r="B918" s="1">
        <v>90</v>
      </c>
      <c r="C918" s="1">
        <v>-8.4957092111253427</v>
      </c>
      <c r="D918" s="1">
        <v>10</v>
      </c>
      <c r="E918" s="1">
        <v>240</v>
      </c>
      <c r="F918" s="1">
        <v>4.9050000000000047</v>
      </c>
      <c r="G918" s="1">
        <v>5.9156343545718085E-16</v>
      </c>
      <c r="H918" s="1">
        <v>9.8100000000000023</v>
      </c>
    </row>
    <row r="919" spans="1:8" x14ac:dyDescent="0.35">
      <c r="A919" s="20">
        <v>918</v>
      </c>
      <c r="B919" s="1">
        <v>90</v>
      </c>
      <c r="C919" s="1">
        <v>-9.6609640570497621</v>
      </c>
      <c r="D919" s="1">
        <v>10</v>
      </c>
      <c r="E919" s="1">
        <v>280</v>
      </c>
      <c r="F919" s="1">
        <v>-1.7034886229125832</v>
      </c>
      <c r="G919" s="1">
        <v>5.9156343545718085E-16</v>
      </c>
      <c r="H919" s="1">
        <v>9.81</v>
      </c>
    </row>
    <row r="920" spans="1:8" x14ac:dyDescent="0.35">
      <c r="A920" s="20">
        <v>919</v>
      </c>
      <c r="B920" s="1">
        <v>90</v>
      </c>
      <c r="C920" s="1">
        <v>-6.3057464510249535</v>
      </c>
      <c r="D920" s="1">
        <v>10</v>
      </c>
      <c r="E920" s="1">
        <v>320</v>
      </c>
      <c r="F920" s="1">
        <v>-7.5148959869971721</v>
      </c>
      <c r="G920" s="1">
        <v>5.9156343545718085E-16</v>
      </c>
      <c r="H920" s="1">
        <v>9.81</v>
      </c>
    </row>
    <row r="921" spans="1:8" x14ac:dyDescent="0.35">
      <c r="A921" s="20">
        <v>920</v>
      </c>
      <c r="B921" s="1">
        <v>90</v>
      </c>
      <c r="C921" s="1">
        <v>-2.2984484254554153E-15</v>
      </c>
      <c r="D921" s="1">
        <v>10</v>
      </c>
      <c r="E921" s="1">
        <v>360</v>
      </c>
      <c r="F921" s="1">
        <v>-9.81</v>
      </c>
      <c r="G921" s="1">
        <v>5.9156343545718085E-16</v>
      </c>
      <c r="H921" s="1">
        <v>9.81</v>
      </c>
    </row>
    <row r="922" spans="1:8" x14ac:dyDescent="0.35">
      <c r="A922" s="20">
        <v>921</v>
      </c>
      <c r="B922" s="1">
        <v>90</v>
      </c>
      <c r="C922" s="1">
        <v>2.0544782508305647E-16</v>
      </c>
      <c r="D922" s="1">
        <v>20</v>
      </c>
      <c r="E922" s="1">
        <v>0</v>
      </c>
      <c r="F922" s="1">
        <v>-9.81</v>
      </c>
      <c r="G922" s="1">
        <v>5.6446326029176061E-16</v>
      </c>
      <c r="H922" s="1">
        <v>9.81</v>
      </c>
    </row>
    <row r="923" spans="1:8" x14ac:dyDescent="0.35">
      <c r="A923" s="20">
        <v>922</v>
      </c>
      <c r="B923" s="1">
        <v>90</v>
      </c>
      <c r="C923" s="1">
        <v>6.3057464510249508</v>
      </c>
      <c r="D923" s="1">
        <v>20</v>
      </c>
      <c r="E923" s="1">
        <v>40</v>
      </c>
      <c r="F923" s="1">
        <v>-7.5148959869971748</v>
      </c>
      <c r="G923" s="1">
        <v>5.6446326029176061E-16</v>
      </c>
      <c r="H923" s="1">
        <v>9.81</v>
      </c>
    </row>
    <row r="924" spans="1:8" x14ac:dyDescent="0.35">
      <c r="A924" s="20">
        <v>923</v>
      </c>
      <c r="B924" s="1">
        <v>90</v>
      </c>
      <c r="C924" s="1">
        <v>9.6609640570497604</v>
      </c>
      <c r="D924" s="1">
        <v>20</v>
      </c>
      <c r="E924" s="1">
        <v>80</v>
      </c>
      <c r="F924" s="1">
        <v>-1.7034886229125872</v>
      </c>
      <c r="G924" s="1">
        <v>5.6446326029176061E-16</v>
      </c>
      <c r="H924" s="1">
        <v>9.81</v>
      </c>
    </row>
    <row r="925" spans="1:8" x14ac:dyDescent="0.35">
      <c r="A925" s="20">
        <v>924</v>
      </c>
      <c r="B925" s="1">
        <v>90</v>
      </c>
      <c r="C925" s="1">
        <v>8.4957092111253445</v>
      </c>
      <c r="D925" s="1">
        <v>20</v>
      </c>
      <c r="E925" s="1">
        <v>120</v>
      </c>
      <c r="F925" s="1">
        <v>4.9049999999999985</v>
      </c>
      <c r="G925" s="1">
        <v>5.6446326029176061E-16</v>
      </c>
      <c r="H925" s="1">
        <v>9.81</v>
      </c>
    </row>
    <row r="926" spans="1:8" x14ac:dyDescent="0.35">
      <c r="A926" s="20">
        <v>925</v>
      </c>
      <c r="B926" s="1">
        <v>90</v>
      </c>
      <c r="C926" s="1">
        <v>3.3552176060248118</v>
      </c>
      <c r="D926" s="1">
        <v>20</v>
      </c>
      <c r="E926" s="1">
        <v>160</v>
      </c>
      <c r="F926" s="1">
        <v>9.2183846099097604</v>
      </c>
      <c r="G926" s="1">
        <v>5.6446326029176061E-16</v>
      </c>
      <c r="H926" s="1">
        <v>9.81</v>
      </c>
    </row>
    <row r="927" spans="1:8" x14ac:dyDescent="0.35">
      <c r="A927" s="20">
        <v>926</v>
      </c>
      <c r="B927" s="1">
        <v>90</v>
      </c>
      <c r="C927" s="1">
        <v>-3.3552176060248096</v>
      </c>
      <c r="D927" s="1">
        <v>20</v>
      </c>
      <c r="E927" s="1">
        <v>200</v>
      </c>
      <c r="F927" s="1">
        <v>9.2183846099097622</v>
      </c>
      <c r="G927" s="1">
        <v>5.6446326029176061E-16</v>
      </c>
      <c r="H927" s="1">
        <v>9.81</v>
      </c>
    </row>
    <row r="928" spans="1:8" x14ac:dyDescent="0.35">
      <c r="A928" s="20">
        <v>927</v>
      </c>
      <c r="B928" s="1">
        <v>90</v>
      </c>
      <c r="C928" s="1">
        <v>-8.4957092111253427</v>
      </c>
      <c r="D928" s="1">
        <v>20</v>
      </c>
      <c r="E928" s="1">
        <v>240</v>
      </c>
      <c r="F928" s="1">
        <v>4.9050000000000047</v>
      </c>
      <c r="G928" s="1">
        <v>5.6446326029176061E-16</v>
      </c>
      <c r="H928" s="1">
        <v>9.8100000000000023</v>
      </c>
    </row>
    <row r="929" spans="1:8" x14ac:dyDescent="0.35">
      <c r="A929" s="20">
        <v>928</v>
      </c>
      <c r="B929" s="1">
        <v>90</v>
      </c>
      <c r="C929" s="1">
        <v>-9.6609640570497621</v>
      </c>
      <c r="D929" s="1">
        <v>20</v>
      </c>
      <c r="E929" s="1">
        <v>280</v>
      </c>
      <c r="F929" s="1">
        <v>-1.7034886229125834</v>
      </c>
      <c r="G929" s="1">
        <v>5.6446326029176061E-16</v>
      </c>
      <c r="H929" s="1">
        <v>9.81</v>
      </c>
    </row>
    <row r="930" spans="1:8" x14ac:dyDescent="0.35">
      <c r="A930" s="20">
        <v>929</v>
      </c>
      <c r="B930" s="1">
        <v>90</v>
      </c>
      <c r="C930" s="1">
        <v>-6.3057464510249535</v>
      </c>
      <c r="D930" s="1">
        <v>20</v>
      </c>
      <c r="E930" s="1">
        <v>320</v>
      </c>
      <c r="F930" s="1">
        <v>-7.5148959869971721</v>
      </c>
      <c r="G930" s="1">
        <v>5.6446326029176061E-16</v>
      </c>
      <c r="H930" s="1">
        <v>9.81</v>
      </c>
    </row>
    <row r="931" spans="1:8" x14ac:dyDescent="0.35">
      <c r="A931" s="20">
        <v>930</v>
      </c>
      <c r="B931" s="1">
        <v>90</v>
      </c>
      <c r="C931" s="1">
        <v>-2.1973091948440508E-15</v>
      </c>
      <c r="D931" s="1">
        <v>20</v>
      </c>
      <c r="E931" s="1">
        <v>360</v>
      </c>
      <c r="F931" s="1">
        <v>-9.81</v>
      </c>
      <c r="G931" s="1">
        <v>5.6446326029176061E-16</v>
      </c>
      <c r="H931" s="1">
        <v>9.81</v>
      </c>
    </row>
    <row r="932" spans="1:8" x14ac:dyDescent="0.35">
      <c r="A932" s="20">
        <v>931</v>
      </c>
      <c r="B932" s="1">
        <v>90</v>
      </c>
      <c r="C932" s="1">
        <v>3.0034462749088833E-16</v>
      </c>
      <c r="D932" s="1">
        <v>30</v>
      </c>
      <c r="E932" s="1">
        <v>0</v>
      </c>
      <c r="F932" s="1">
        <v>-9.81</v>
      </c>
      <c r="G932" s="1">
        <v>5.2021215459456684E-16</v>
      </c>
      <c r="H932" s="1">
        <v>9.81</v>
      </c>
    </row>
    <row r="933" spans="1:8" x14ac:dyDescent="0.35">
      <c r="A933" s="20">
        <v>932</v>
      </c>
      <c r="B933" s="1">
        <v>90</v>
      </c>
      <c r="C933" s="1">
        <v>6.3057464510249508</v>
      </c>
      <c r="D933" s="1">
        <v>30</v>
      </c>
      <c r="E933" s="1">
        <v>40</v>
      </c>
      <c r="F933" s="1">
        <v>-7.5148959869971748</v>
      </c>
      <c r="G933" s="1">
        <v>5.2021215459456684E-16</v>
      </c>
      <c r="H933" s="1">
        <v>9.81</v>
      </c>
    </row>
    <row r="934" spans="1:8" x14ac:dyDescent="0.35">
      <c r="A934" s="20">
        <v>933</v>
      </c>
      <c r="B934" s="1">
        <v>90</v>
      </c>
      <c r="C934" s="1">
        <v>9.6609640570497604</v>
      </c>
      <c r="D934" s="1">
        <v>30</v>
      </c>
      <c r="E934" s="1">
        <v>80</v>
      </c>
      <c r="F934" s="1">
        <v>-1.7034886229125872</v>
      </c>
      <c r="G934" s="1">
        <v>5.2021215459456684E-16</v>
      </c>
      <c r="H934" s="1">
        <v>9.81</v>
      </c>
    </row>
    <row r="935" spans="1:8" x14ac:dyDescent="0.35">
      <c r="A935" s="20">
        <v>934</v>
      </c>
      <c r="B935" s="1">
        <v>90</v>
      </c>
      <c r="C935" s="1">
        <v>8.4957092111253445</v>
      </c>
      <c r="D935" s="1">
        <v>30</v>
      </c>
      <c r="E935" s="1">
        <v>120</v>
      </c>
      <c r="F935" s="1">
        <v>4.9049999999999985</v>
      </c>
      <c r="G935" s="1">
        <v>5.2021215459456684E-16</v>
      </c>
      <c r="H935" s="1">
        <v>9.81</v>
      </c>
    </row>
    <row r="936" spans="1:8" x14ac:dyDescent="0.35">
      <c r="A936" s="20">
        <v>935</v>
      </c>
      <c r="B936" s="1">
        <v>90</v>
      </c>
      <c r="C936" s="1">
        <v>3.3552176060248113</v>
      </c>
      <c r="D936" s="1">
        <v>30</v>
      </c>
      <c r="E936" s="1">
        <v>160</v>
      </c>
      <c r="F936" s="1">
        <v>9.2183846099097604</v>
      </c>
      <c r="G936" s="1">
        <v>5.2021215459456684E-16</v>
      </c>
      <c r="H936" s="1">
        <v>9.81</v>
      </c>
    </row>
    <row r="937" spans="1:8" x14ac:dyDescent="0.35">
      <c r="A937" s="20">
        <v>936</v>
      </c>
      <c r="B937" s="1">
        <v>90</v>
      </c>
      <c r="C937" s="1">
        <v>-3.3552176060248105</v>
      </c>
      <c r="D937" s="1">
        <v>30</v>
      </c>
      <c r="E937" s="1">
        <v>200</v>
      </c>
      <c r="F937" s="1">
        <v>9.2183846099097622</v>
      </c>
      <c r="G937" s="1">
        <v>5.2021215459456684E-16</v>
      </c>
      <c r="H937" s="1">
        <v>9.81</v>
      </c>
    </row>
    <row r="938" spans="1:8" x14ac:dyDescent="0.35">
      <c r="A938" s="20">
        <v>937</v>
      </c>
      <c r="B938" s="1">
        <v>90</v>
      </c>
      <c r="C938" s="1">
        <v>-8.4957092111253427</v>
      </c>
      <c r="D938" s="1">
        <v>30</v>
      </c>
      <c r="E938" s="1">
        <v>240</v>
      </c>
      <c r="F938" s="1">
        <v>4.9050000000000047</v>
      </c>
      <c r="G938" s="1">
        <v>5.2021215459456684E-16</v>
      </c>
      <c r="H938" s="1">
        <v>9.8100000000000023</v>
      </c>
    </row>
    <row r="939" spans="1:8" x14ac:dyDescent="0.35">
      <c r="A939" s="20">
        <v>938</v>
      </c>
      <c r="B939" s="1">
        <v>90</v>
      </c>
      <c r="C939" s="1">
        <v>-9.6609640570497621</v>
      </c>
      <c r="D939" s="1">
        <v>30</v>
      </c>
      <c r="E939" s="1">
        <v>280</v>
      </c>
      <c r="F939" s="1">
        <v>-1.7034886229125834</v>
      </c>
      <c r="G939" s="1">
        <v>5.2021215459456684E-16</v>
      </c>
      <c r="H939" s="1">
        <v>9.81</v>
      </c>
    </row>
    <row r="940" spans="1:8" x14ac:dyDescent="0.35">
      <c r="A940" s="20">
        <v>939</v>
      </c>
      <c r="B940" s="1">
        <v>90</v>
      </c>
      <c r="C940" s="1">
        <v>-6.3057464510249535</v>
      </c>
      <c r="D940" s="1">
        <v>30</v>
      </c>
      <c r="E940" s="1">
        <v>320</v>
      </c>
      <c r="F940" s="1">
        <v>-7.5148959869971721</v>
      </c>
      <c r="G940" s="1">
        <v>5.2021215459456684E-16</v>
      </c>
      <c r="H940" s="1">
        <v>9.81</v>
      </c>
    </row>
    <row r="941" spans="1:8" x14ac:dyDescent="0.35">
      <c r="A941" s="20">
        <v>940</v>
      </c>
      <c r="B941" s="1">
        <v>90</v>
      </c>
      <c r="C941" s="1">
        <v>-2.1024123924362188E-15</v>
      </c>
      <c r="D941" s="1">
        <v>30</v>
      </c>
      <c r="E941" s="1">
        <v>360</v>
      </c>
      <c r="F941" s="1">
        <v>-9.81</v>
      </c>
      <c r="G941" s="1">
        <v>5.2021215459456684E-16</v>
      </c>
      <c r="H941" s="1">
        <v>9.81</v>
      </c>
    </row>
    <row r="942" spans="1:8" x14ac:dyDescent="0.35">
      <c r="A942" s="20">
        <v>941</v>
      </c>
      <c r="B942" s="1">
        <v>90</v>
      </c>
      <c r="C942" s="1">
        <v>3.8611561037412439E-16</v>
      </c>
      <c r="D942" s="1">
        <v>40</v>
      </c>
      <c r="E942" s="1">
        <v>0</v>
      </c>
      <c r="F942" s="1">
        <v>-9.81</v>
      </c>
      <c r="G942" s="1">
        <v>4.6015466582006897E-16</v>
      </c>
      <c r="H942" s="1">
        <v>9.81</v>
      </c>
    </row>
    <row r="943" spans="1:8" x14ac:dyDescent="0.35">
      <c r="A943" s="20">
        <v>942</v>
      </c>
      <c r="B943" s="1">
        <v>90</v>
      </c>
      <c r="C943" s="1">
        <v>6.3057464510249508</v>
      </c>
      <c r="D943" s="1">
        <v>40</v>
      </c>
      <c r="E943" s="1">
        <v>40</v>
      </c>
      <c r="F943" s="1">
        <v>-7.5148959869971748</v>
      </c>
      <c r="G943" s="1">
        <v>4.6015466582006897E-16</v>
      </c>
      <c r="H943" s="1">
        <v>9.81</v>
      </c>
    </row>
    <row r="944" spans="1:8" x14ac:dyDescent="0.35">
      <c r="A944" s="20">
        <v>943</v>
      </c>
      <c r="B944" s="1">
        <v>90</v>
      </c>
      <c r="C944" s="1">
        <v>9.6609640570497604</v>
      </c>
      <c r="D944" s="1">
        <v>40</v>
      </c>
      <c r="E944" s="1">
        <v>80</v>
      </c>
      <c r="F944" s="1">
        <v>-1.7034886229125872</v>
      </c>
      <c r="G944" s="1">
        <v>4.6015466582006897E-16</v>
      </c>
      <c r="H944" s="1">
        <v>9.81</v>
      </c>
    </row>
    <row r="945" spans="1:8" x14ac:dyDescent="0.35">
      <c r="A945" s="20">
        <v>944</v>
      </c>
      <c r="B945" s="1">
        <v>90</v>
      </c>
      <c r="C945" s="1">
        <v>8.4957092111253445</v>
      </c>
      <c r="D945" s="1">
        <v>40</v>
      </c>
      <c r="E945" s="1">
        <v>120</v>
      </c>
      <c r="F945" s="1">
        <v>4.9049999999999985</v>
      </c>
      <c r="G945" s="1">
        <v>4.6015466582006897E-16</v>
      </c>
      <c r="H945" s="1">
        <v>9.81</v>
      </c>
    </row>
    <row r="946" spans="1:8" x14ac:dyDescent="0.35">
      <c r="A946" s="20">
        <v>945</v>
      </c>
      <c r="B946" s="1">
        <v>90</v>
      </c>
      <c r="C946" s="1">
        <v>3.3552176060248113</v>
      </c>
      <c r="D946" s="1">
        <v>40</v>
      </c>
      <c r="E946" s="1">
        <v>160</v>
      </c>
      <c r="F946" s="1">
        <v>9.2183846099097604</v>
      </c>
      <c r="G946" s="1">
        <v>4.6015466582006897E-16</v>
      </c>
      <c r="H946" s="1">
        <v>9.81</v>
      </c>
    </row>
    <row r="947" spans="1:8" x14ac:dyDescent="0.35">
      <c r="A947" s="20">
        <v>946</v>
      </c>
      <c r="B947" s="1">
        <v>90</v>
      </c>
      <c r="C947" s="1">
        <v>-3.3552176060248105</v>
      </c>
      <c r="D947" s="1">
        <v>40</v>
      </c>
      <c r="E947" s="1">
        <v>200</v>
      </c>
      <c r="F947" s="1">
        <v>9.2183846099097622</v>
      </c>
      <c r="G947" s="1">
        <v>4.6015466582006897E-16</v>
      </c>
      <c r="H947" s="1">
        <v>9.81</v>
      </c>
    </row>
    <row r="948" spans="1:8" x14ac:dyDescent="0.35">
      <c r="A948" s="20">
        <v>947</v>
      </c>
      <c r="B948" s="1">
        <v>90</v>
      </c>
      <c r="C948" s="1">
        <v>-8.4957092111253427</v>
      </c>
      <c r="D948" s="1">
        <v>40</v>
      </c>
      <c r="E948" s="1">
        <v>240</v>
      </c>
      <c r="F948" s="1">
        <v>4.9050000000000047</v>
      </c>
      <c r="G948" s="1">
        <v>4.6015466582006897E-16</v>
      </c>
      <c r="H948" s="1">
        <v>9.8100000000000023</v>
      </c>
    </row>
    <row r="949" spans="1:8" x14ac:dyDescent="0.35">
      <c r="A949" s="20">
        <v>948</v>
      </c>
      <c r="B949" s="1">
        <v>90</v>
      </c>
      <c r="C949" s="1">
        <v>-9.6609640570497621</v>
      </c>
      <c r="D949" s="1">
        <v>40</v>
      </c>
      <c r="E949" s="1">
        <v>280</v>
      </c>
      <c r="F949" s="1">
        <v>-1.7034886229125834</v>
      </c>
      <c r="G949" s="1">
        <v>4.6015466582006897E-16</v>
      </c>
      <c r="H949" s="1">
        <v>9.81</v>
      </c>
    </row>
    <row r="950" spans="1:8" x14ac:dyDescent="0.35">
      <c r="A950" s="20">
        <v>949</v>
      </c>
      <c r="B950" s="1">
        <v>90</v>
      </c>
      <c r="C950" s="1">
        <v>-6.3057464510249535</v>
      </c>
      <c r="D950" s="1">
        <v>40</v>
      </c>
      <c r="E950" s="1">
        <v>320</v>
      </c>
      <c r="F950" s="1">
        <v>-7.5148959869971721</v>
      </c>
      <c r="G950" s="1">
        <v>4.6015466582006897E-16</v>
      </c>
      <c r="H950" s="1">
        <v>9.81</v>
      </c>
    </row>
    <row r="951" spans="1:8" x14ac:dyDescent="0.35">
      <c r="A951" s="20">
        <v>950</v>
      </c>
      <c r="B951" s="1">
        <v>90</v>
      </c>
      <c r="C951" s="1">
        <v>-2.0166414095529826E-15</v>
      </c>
      <c r="D951" s="1">
        <v>40</v>
      </c>
      <c r="E951" s="1">
        <v>360</v>
      </c>
      <c r="F951" s="1">
        <v>-9.81</v>
      </c>
      <c r="G951" s="1">
        <v>4.6015466582006897E-16</v>
      </c>
      <c r="H951" s="1">
        <v>9.81</v>
      </c>
    </row>
    <row r="952" spans="1:8" x14ac:dyDescent="0.35">
      <c r="A952" s="20">
        <v>951</v>
      </c>
      <c r="B952" s="1">
        <v>90</v>
      </c>
      <c r="C952" s="1">
        <v>4.6015466582006897E-16</v>
      </c>
      <c r="D952" s="1">
        <v>50</v>
      </c>
      <c r="E952" s="1">
        <v>0</v>
      </c>
      <c r="F952" s="1">
        <v>-9.81</v>
      </c>
      <c r="G952" s="1">
        <v>3.8611561037412444E-16</v>
      </c>
      <c r="H952" s="1">
        <v>9.81</v>
      </c>
    </row>
    <row r="953" spans="1:8" x14ac:dyDescent="0.35">
      <c r="A953" s="20">
        <v>952</v>
      </c>
      <c r="B953" s="1">
        <v>90</v>
      </c>
      <c r="C953" s="1">
        <v>6.3057464510249508</v>
      </c>
      <c r="D953" s="1">
        <v>50</v>
      </c>
      <c r="E953" s="1">
        <v>40</v>
      </c>
      <c r="F953" s="1">
        <v>-7.5148959869971748</v>
      </c>
      <c r="G953" s="1">
        <v>3.8611561037412444E-16</v>
      </c>
      <c r="H953" s="1">
        <v>9.81</v>
      </c>
    </row>
    <row r="954" spans="1:8" x14ac:dyDescent="0.35">
      <c r="A954" s="20">
        <v>953</v>
      </c>
      <c r="B954" s="1">
        <v>90</v>
      </c>
      <c r="C954" s="1">
        <v>9.6609640570497604</v>
      </c>
      <c r="D954" s="1">
        <v>50</v>
      </c>
      <c r="E954" s="1">
        <v>80</v>
      </c>
      <c r="F954" s="1">
        <v>-1.703488622912587</v>
      </c>
      <c r="G954" s="1">
        <v>3.8611561037412444E-16</v>
      </c>
      <c r="H954" s="1">
        <v>9.81</v>
      </c>
    </row>
    <row r="955" spans="1:8" x14ac:dyDescent="0.35">
      <c r="A955" s="20">
        <v>954</v>
      </c>
      <c r="B955" s="1">
        <v>90</v>
      </c>
      <c r="C955" s="1">
        <v>8.4957092111253445</v>
      </c>
      <c r="D955" s="1">
        <v>50</v>
      </c>
      <c r="E955" s="1">
        <v>120</v>
      </c>
      <c r="F955" s="1">
        <v>4.9049999999999985</v>
      </c>
      <c r="G955" s="1">
        <v>3.8611561037412444E-16</v>
      </c>
      <c r="H955" s="1">
        <v>9.81</v>
      </c>
    </row>
    <row r="956" spans="1:8" x14ac:dyDescent="0.35">
      <c r="A956" s="20">
        <v>955</v>
      </c>
      <c r="B956" s="1">
        <v>90</v>
      </c>
      <c r="C956" s="1">
        <v>3.3552176060248113</v>
      </c>
      <c r="D956" s="1">
        <v>50</v>
      </c>
      <c r="E956" s="1">
        <v>160</v>
      </c>
      <c r="F956" s="1">
        <v>9.2183846099097604</v>
      </c>
      <c r="G956" s="1">
        <v>3.8611561037412444E-16</v>
      </c>
      <c r="H956" s="1">
        <v>9.81</v>
      </c>
    </row>
    <row r="957" spans="1:8" x14ac:dyDescent="0.35">
      <c r="A957" s="20">
        <v>956</v>
      </c>
      <c r="B957" s="1">
        <v>90</v>
      </c>
      <c r="C957" s="1">
        <v>-3.3552176060248105</v>
      </c>
      <c r="D957" s="1">
        <v>50</v>
      </c>
      <c r="E957" s="1">
        <v>200</v>
      </c>
      <c r="F957" s="1">
        <v>9.2183846099097622</v>
      </c>
      <c r="G957" s="1">
        <v>3.8611561037412444E-16</v>
      </c>
      <c r="H957" s="1">
        <v>9.81</v>
      </c>
    </row>
    <row r="958" spans="1:8" x14ac:dyDescent="0.35">
      <c r="A958" s="20">
        <v>957</v>
      </c>
      <c r="B958" s="1">
        <v>90</v>
      </c>
      <c r="C958" s="1">
        <v>-8.4957092111253427</v>
      </c>
      <c r="D958" s="1">
        <v>50</v>
      </c>
      <c r="E958" s="1">
        <v>240</v>
      </c>
      <c r="F958" s="1">
        <v>4.9050000000000047</v>
      </c>
      <c r="G958" s="1">
        <v>3.8611561037412444E-16</v>
      </c>
      <c r="H958" s="1">
        <v>9.8100000000000023</v>
      </c>
    </row>
    <row r="959" spans="1:8" x14ac:dyDescent="0.35">
      <c r="A959" s="20">
        <v>958</v>
      </c>
      <c r="B959" s="1">
        <v>90</v>
      </c>
      <c r="C959" s="1">
        <v>-9.6609640570497621</v>
      </c>
      <c r="D959" s="1">
        <v>50</v>
      </c>
      <c r="E959" s="1">
        <v>280</v>
      </c>
      <c r="F959" s="1">
        <v>-1.7034886229125836</v>
      </c>
      <c r="G959" s="1">
        <v>3.8611561037412444E-16</v>
      </c>
      <c r="H959" s="1">
        <v>9.81</v>
      </c>
    </row>
    <row r="960" spans="1:8" x14ac:dyDescent="0.35">
      <c r="A960" s="20">
        <v>959</v>
      </c>
      <c r="B960" s="1">
        <v>90</v>
      </c>
      <c r="C960" s="1">
        <v>-6.3057464510249535</v>
      </c>
      <c r="D960" s="1">
        <v>50</v>
      </c>
      <c r="E960" s="1">
        <v>320</v>
      </c>
      <c r="F960" s="1">
        <v>-7.5148959869971721</v>
      </c>
      <c r="G960" s="1">
        <v>3.8611561037412444E-16</v>
      </c>
      <c r="H960" s="1">
        <v>9.81</v>
      </c>
    </row>
    <row r="961" spans="1:8" x14ac:dyDescent="0.35">
      <c r="A961" s="20">
        <v>960</v>
      </c>
      <c r="B961" s="1">
        <v>90</v>
      </c>
      <c r="C961" s="1">
        <v>-1.9426023541070379E-15</v>
      </c>
      <c r="D961" s="1">
        <v>50</v>
      </c>
      <c r="E961" s="1">
        <v>360</v>
      </c>
      <c r="F961" s="1">
        <v>-9.81</v>
      </c>
      <c r="G961" s="1">
        <v>3.8611561037412444E-16</v>
      </c>
      <c r="H961" s="1">
        <v>9.81</v>
      </c>
    </row>
    <row r="962" spans="1:8" x14ac:dyDescent="0.35">
      <c r="A962" s="20">
        <v>961</v>
      </c>
      <c r="B962" s="1">
        <v>90</v>
      </c>
      <c r="C962" s="1">
        <v>5.2021215459456684E-16</v>
      </c>
      <c r="D962" s="1">
        <v>60</v>
      </c>
      <c r="E962" s="1">
        <v>0</v>
      </c>
      <c r="F962" s="1">
        <v>-9.81</v>
      </c>
      <c r="G962" s="1">
        <v>3.0034462749088843E-16</v>
      </c>
      <c r="H962" s="1">
        <v>9.81</v>
      </c>
    </row>
    <row r="963" spans="1:8" x14ac:dyDescent="0.35">
      <c r="A963" s="20">
        <v>962</v>
      </c>
      <c r="B963" s="1">
        <v>90</v>
      </c>
      <c r="C963" s="1">
        <v>6.3057464510249508</v>
      </c>
      <c r="D963" s="1">
        <v>60</v>
      </c>
      <c r="E963" s="1">
        <v>40</v>
      </c>
      <c r="F963" s="1">
        <v>-7.5148959869971748</v>
      </c>
      <c r="G963" s="1">
        <v>3.0034462749088843E-16</v>
      </c>
      <c r="H963" s="1">
        <v>9.81</v>
      </c>
    </row>
    <row r="964" spans="1:8" x14ac:dyDescent="0.35">
      <c r="A964" s="20">
        <v>963</v>
      </c>
      <c r="B964" s="1">
        <v>90</v>
      </c>
      <c r="C964" s="1">
        <v>9.6609640570497604</v>
      </c>
      <c r="D964" s="1">
        <v>60</v>
      </c>
      <c r="E964" s="1">
        <v>80</v>
      </c>
      <c r="F964" s="1">
        <v>-1.703488622912587</v>
      </c>
      <c r="G964" s="1">
        <v>3.0034462749088843E-16</v>
      </c>
      <c r="H964" s="1">
        <v>9.81</v>
      </c>
    </row>
    <row r="965" spans="1:8" x14ac:dyDescent="0.35">
      <c r="A965" s="20">
        <v>964</v>
      </c>
      <c r="B965" s="1">
        <v>90</v>
      </c>
      <c r="C965" s="1">
        <v>8.4957092111253445</v>
      </c>
      <c r="D965" s="1">
        <v>60</v>
      </c>
      <c r="E965" s="1">
        <v>120</v>
      </c>
      <c r="F965" s="1">
        <v>4.9049999999999985</v>
      </c>
      <c r="G965" s="1">
        <v>3.0034462749088843E-16</v>
      </c>
      <c r="H965" s="1">
        <v>9.81</v>
      </c>
    </row>
    <row r="966" spans="1:8" x14ac:dyDescent="0.35">
      <c r="A966" s="20">
        <v>965</v>
      </c>
      <c r="B966" s="1">
        <v>90</v>
      </c>
      <c r="C966" s="1">
        <v>3.3552176060248113</v>
      </c>
      <c r="D966" s="1">
        <v>60</v>
      </c>
      <c r="E966" s="1">
        <v>160</v>
      </c>
      <c r="F966" s="1">
        <v>9.2183846099097604</v>
      </c>
      <c r="G966" s="1">
        <v>3.0034462749088843E-16</v>
      </c>
      <c r="H966" s="1">
        <v>9.81</v>
      </c>
    </row>
    <row r="967" spans="1:8" x14ac:dyDescent="0.35">
      <c r="A967" s="20">
        <v>966</v>
      </c>
      <c r="B967" s="1">
        <v>90</v>
      </c>
      <c r="C967" s="1">
        <v>-3.3552176060248105</v>
      </c>
      <c r="D967" s="1">
        <v>60</v>
      </c>
      <c r="E967" s="1">
        <v>200</v>
      </c>
      <c r="F967" s="1">
        <v>9.2183846099097622</v>
      </c>
      <c r="G967" s="1">
        <v>3.0034462749088843E-16</v>
      </c>
      <c r="H967" s="1">
        <v>9.81</v>
      </c>
    </row>
    <row r="968" spans="1:8" x14ac:dyDescent="0.35">
      <c r="A968" s="20">
        <v>967</v>
      </c>
      <c r="B968" s="1">
        <v>90</v>
      </c>
      <c r="C968" s="1">
        <v>-8.4957092111253427</v>
      </c>
      <c r="D968" s="1">
        <v>60</v>
      </c>
      <c r="E968" s="1">
        <v>240</v>
      </c>
      <c r="F968" s="1">
        <v>4.9050000000000047</v>
      </c>
      <c r="G968" s="1">
        <v>3.0034462749088843E-16</v>
      </c>
      <c r="H968" s="1">
        <v>9.8100000000000023</v>
      </c>
    </row>
    <row r="969" spans="1:8" x14ac:dyDescent="0.35">
      <c r="A969" s="20">
        <v>968</v>
      </c>
      <c r="B969" s="1">
        <v>90</v>
      </c>
      <c r="C969" s="1">
        <v>-9.6609640570497621</v>
      </c>
      <c r="D969" s="1">
        <v>60</v>
      </c>
      <c r="E969" s="1">
        <v>280</v>
      </c>
      <c r="F969" s="1">
        <v>-1.7034886229125836</v>
      </c>
      <c r="G969" s="1">
        <v>3.0034462749088843E-16</v>
      </c>
      <c r="H969" s="1">
        <v>9.81</v>
      </c>
    </row>
    <row r="970" spans="1:8" x14ac:dyDescent="0.35">
      <c r="A970" s="20">
        <v>969</v>
      </c>
      <c r="B970" s="1">
        <v>90</v>
      </c>
      <c r="C970" s="1">
        <v>-6.3057464510249535</v>
      </c>
      <c r="D970" s="1">
        <v>60</v>
      </c>
      <c r="E970" s="1">
        <v>320</v>
      </c>
      <c r="F970" s="1">
        <v>-7.5148959869971721</v>
      </c>
      <c r="G970" s="1">
        <v>3.0034462749088843E-16</v>
      </c>
      <c r="H970" s="1">
        <v>9.81</v>
      </c>
    </row>
    <row r="971" spans="1:8" x14ac:dyDescent="0.35">
      <c r="A971" s="20">
        <v>970</v>
      </c>
      <c r="B971" s="1">
        <v>90</v>
      </c>
      <c r="C971" s="1">
        <v>-1.8825448653325403E-15</v>
      </c>
      <c r="D971" s="1">
        <v>60</v>
      </c>
      <c r="E971" s="1">
        <v>360</v>
      </c>
      <c r="F971" s="1">
        <v>-9.81</v>
      </c>
      <c r="G971" s="1">
        <v>3.0034462749088843E-16</v>
      </c>
      <c r="H971" s="1">
        <v>9.81</v>
      </c>
    </row>
    <row r="972" spans="1:8" x14ac:dyDescent="0.35">
      <c r="A972" s="20">
        <v>971</v>
      </c>
      <c r="B972" s="1">
        <v>90</v>
      </c>
      <c r="C972" s="1">
        <v>5.6446326029176061E-16</v>
      </c>
      <c r="D972" s="1">
        <v>70</v>
      </c>
      <c r="E972" s="1">
        <v>0</v>
      </c>
      <c r="F972" s="1">
        <v>-9.81</v>
      </c>
      <c r="G972" s="1">
        <v>2.0544782508305651E-16</v>
      </c>
      <c r="H972" s="1">
        <v>9.81</v>
      </c>
    </row>
    <row r="973" spans="1:8" x14ac:dyDescent="0.35">
      <c r="A973" s="20">
        <v>972</v>
      </c>
      <c r="B973" s="1">
        <v>90</v>
      </c>
      <c r="C973" s="1">
        <v>6.3057464510249508</v>
      </c>
      <c r="D973" s="1">
        <v>70</v>
      </c>
      <c r="E973" s="1">
        <v>40</v>
      </c>
      <c r="F973" s="1">
        <v>-7.5148959869971748</v>
      </c>
      <c r="G973" s="1">
        <v>2.0544782508305651E-16</v>
      </c>
      <c r="H973" s="1">
        <v>9.81</v>
      </c>
    </row>
    <row r="974" spans="1:8" x14ac:dyDescent="0.35">
      <c r="A974" s="20">
        <v>973</v>
      </c>
      <c r="B974" s="1">
        <v>90</v>
      </c>
      <c r="C974" s="1">
        <v>9.6609640570497604</v>
      </c>
      <c r="D974" s="1">
        <v>70</v>
      </c>
      <c r="E974" s="1">
        <v>80</v>
      </c>
      <c r="F974" s="1">
        <v>-1.703488622912587</v>
      </c>
      <c r="G974" s="1">
        <v>2.0544782508305651E-16</v>
      </c>
      <c r="H974" s="1">
        <v>9.81</v>
      </c>
    </row>
    <row r="975" spans="1:8" x14ac:dyDescent="0.35">
      <c r="A975" s="20">
        <v>974</v>
      </c>
      <c r="B975" s="1">
        <v>90</v>
      </c>
      <c r="C975" s="1">
        <v>8.4957092111253445</v>
      </c>
      <c r="D975" s="1">
        <v>70</v>
      </c>
      <c r="E975" s="1">
        <v>120</v>
      </c>
      <c r="F975" s="1">
        <v>4.9049999999999985</v>
      </c>
      <c r="G975" s="1">
        <v>2.0544782508305651E-16</v>
      </c>
      <c r="H975" s="1">
        <v>9.81</v>
      </c>
    </row>
    <row r="976" spans="1:8" x14ac:dyDescent="0.35">
      <c r="A976" s="20">
        <v>975</v>
      </c>
      <c r="B976" s="1">
        <v>90</v>
      </c>
      <c r="C976" s="1">
        <v>3.3552176060248113</v>
      </c>
      <c r="D976" s="1">
        <v>70</v>
      </c>
      <c r="E976" s="1">
        <v>160</v>
      </c>
      <c r="F976" s="1">
        <v>9.2183846099097604</v>
      </c>
      <c r="G976" s="1">
        <v>2.0544782508305651E-16</v>
      </c>
      <c r="H976" s="1">
        <v>9.81</v>
      </c>
    </row>
    <row r="977" spans="1:8" x14ac:dyDescent="0.35">
      <c r="A977" s="20">
        <v>976</v>
      </c>
      <c r="B977" s="1">
        <v>90</v>
      </c>
      <c r="C977" s="1">
        <v>-3.3552176060248105</v>
      </c>
      <c r="D977" s="1">
        <v>70</v>
      </c>
      <c r="E977" s="1">
        <v>200</v>
      </c>
      <c r="F977" s="1">
        <v>9.2183846099097622</v>
      </c>
      <c r="G977" s="1">
        <v>2.0544782508305651E-16</v>
      </c>
      <c r="H977" s="1">
        <v>9.81</v>
      </c>
    </row>
    <row r="978" spans="1:8" x14ac:dyDescent="0.35">
      <c r="A978" s="20">
        <v>977</v>
      </c>
      <c r="B978" s="1">
        <v>90</v>
      </c>
      <c r="C978" s="1">
        <v>-8.4957092111253427</v>
      </c>
      <c r="D978" s="1">
        <v>70</v>
      </c>
      <c r="E978" s="1">
        <v>240</v>
      </c>
      <c r="F978" s="1">
        <v>4.9050000000000047</v>
      </c>
      <c r="G978" s="1">
        <v>2.0544782508305651E-16</v>
      </c>
      <c r="H978" s="1">
        <v>9.8100000000000023</v>
      </c>
    </row>
    <row r="979" spans="1:8" x14ac:dyDescent="0.35">
      <c r="A979" s="20">
        <v>978</v>
      </c>
      <c r="B979" s="1">
        <v>90</v>
      </c>
      <c r="C979" s="1">
        <v>-9.6609640570497621</v>
      </c>
      <c r="D979" s="1">
        <v>70</v>
      </c>
      <c r="E979" s="1">
        <v>280</v>
      </c>
      <c r="F979" s="1">
        <v>-1.7034886229125836</v>
      </c>
      <c r="G979" s="1">
        <v>2.0544782508305651E-16</v>
      </c>
      <c r="H979" s="1">
        <v>9.81</v>
      </c>
    </row>
    <row r="980" spans="1:8" x14ac:dyDescent="0.35">
      <c r="A980" s="20">
        <v>979</v>
      </c>
      <c r="B980" s="1">
        <v>90</v>
      </c>
      <c r="C980" s="1">
        <v>-6.3057464510249535</v>
      </c>
      <c r="D980" s="1">
        <v>70</v>
      </c>
      <c r="E980" s="1">
        <v>320</v>
      </c>
      <c r="F980" s="1">
        <v>-7.5148959869971721</v>
      </c>
      <c r="G980" s="1">
        <v>2.0544782508305651E-16</v>
      </c>
      <c r="H980" s="1">
        <v>9.81</v>
      </c>
    </row>
    <row r="981" spans="1:8" x14ac:dyDescent="0.35">
      <c r="A981" s="20">
        <v>980</v>
      </c>
      <c r="B981" s="1">
        <v>90</v>
      </c>
      <c r="C981" s="1">
        <v>-1.8382937596353465E-15</v>
      </c>
      <c r="D981" s="1">
        <v>70</v>
      </c>
      <c r="E981" s="1">
        <v>360</v>
      </c>
      <c r="F981" s="1">
        <v>-9.81</v>
      </c>
      <c r="G981" s="1">
        <v>2.0544782508305651E-16</v>
      </c>
      <c r="H981" s="1">
        <v>9.81</v>
      </c>
    </row>
    <row r="982" spans="1:8" x14ac:dyDescent="0.35">
      <c r="A982" s="20">
        <v>981</v>
      </c>
      <c r="B982" s="1">
        <v>90</v>
      </c>
      <c r="C982" s="1">
        <v>5.9156343545718085E-16</v>
      </c>
      <c r="D982" s="1">
        <v>80</v>
      </c>
      <c r="E982" s="1">
        <v>0</v>
      </c>
      <c r="F982" s="1">
        <v>-9.81</v>
      </c>
      <c r="G982" s="1">
        <v>1.0430859447169164E-16</v>
      </c>
      <c r="H982" s="1">
        <v>9.81</v>
      </c>
    </row>
    <row r="983" spans="1:8" x14ac:dyDescent="0.35">
      <c r="A983" s="20">
        <v>982</v>
      </c>
      <c r="B983" s="1">
        <v>90</v>
      </c>
      <c r="C983" s="1">
        <v>6.3057464510249508</v>
      </c>
      <c r="D983" s="1">
        <v>80</v>
      </c>
      <c r="E983" s="1">
        <v>40</v>
      </c>
      <c r="F983" s="1">
        <v>-7.5148959869971748</v>
      </c>
      <c r="G983" s="1">
        <v>1.0430859447169164E-16</v>
      </c>
      <c r="H983" s="1">
        <v>9.81</v>
      </c>
    </row>
    <row r="984" spans="1:8" x14ac:dyDescent="0.35">
      <c r="A984" s="20">
        <v>983</v>
      </c>
      <c r="B984" s="1">
        <v>90</v>
      </c>
      <c r="C984" s="1">
        <v>9.6609640570497604</v>
      </c>
      <c r="D984" s="1">
        <v>80</v>
      </c>
      <c r="E984" s="1">
        <v>80</v>
      </c>
      <c r="F984" s="1">
        <v>-1.703488622912587</v>
      </c>
      <c r="G984" s="1">
        <v>1.0430859447169164E-16</v>
      </c>
      <c r="H984" s="1">
        <v>9.81</v>
      </c>
    </row>
    <row r="985" spans="1:8" x14ac:dyDescent="0.35">
      <c r="A985" s="20">
        <v>984</v>
      </c>
      <c r="B985" s="1">
        <v>90</v>
      </c>
      <c r="C985" s="1">
        <v>8.4957092111253445</v>
      </c>
      <c r="D985" s="1">
        <v>80</v>
      </c>
      <c r="E985" s="1">
        <v>120</v>
      </c>
      <c r="F985" s="1">
        <v>4.9049999999999985</v>
      </c>
      <c r="G985" s="1">
        <v>1.0430859447169164E-16</v>
      </c>
      <c r="H985" s="1">
        <v>9.81</v>
      </c>
    </row>
    <row r="986" spans="1:8" x14ac:dyDescent="0.35">
      <c r="A986" s="20">
        <v>985</v>
      </c>
      <c r="B986" s="1">
        <v>90</v>
      </c>
      <c r="C986" s="1">
        <v>3.3552176060248113</v>
      </c>
      <c r="D986" s="1">
        <v>80</v>
      </c>
      <c r="E986" s="1">
        <v>160</v>
      </c>
      <c r="F986" s="1">
        <v>9.2183846099097604</v>
      </c>
      <c r="G986" s="1">
        <v>1.0430859447169164E-16</v>
      </c>
      <c r="H986" s="1">
        <v>9.81</v>
      </c>
    </row>
    <row r="987" spans="1:8" x14ac:dyDescent="0.35">
      <c r="A987" s="20">
        <v>986</v>
      </c>
      <c r="B987" s="1">
        <v>90</v>
      </c>
      <c r="C987" s="1">
        <v>-3.3552176060248105</v>
      </c>
      <c r="D987" s="1">
        <v>80</v>
      </c>
      <c r="E987" s="1">
        <v>200</v>
      </c>
      <c r="F987" s="1">
        <v>9.2183846099097622</v>
      </c>
      <c r="G987" s="1">
        <v>1.0430859447169164E-16</v>
      </c>
      <c r="H987" s="1">
        <v>9.81</v>
      </c>
    </row>
    <row r="988" spans="1:8" x14ac:dyDescent="0.35">
      <c r="A988" s="20">
        <v>987</v>
      </c>
      <c r="B988" s="1">
        <v>90</v>
      </c>
      <c r="C988" s="1">
        <v>-8.4957092111253427</v>
      </c>
      <c r="D988" s="1">
        <v>80</v>
      </c>
      <c r="E988" s="1">
        <v>240</v>
      </c>
      <c r="F988" s="1">
        <v>4.9050000000000047</v>
      </c>
      <c r="G988" s="1">
        <v>1.0430859447169164E-16</v>
      </c>
      <c r="H988" s="1">
        <v>9.8100000000000023</v>
      </c>
    </row>
    <row r="989" spans="1:8" x14ac:dyDescent="0.35">
      <c r="A989" s="20">
        <v>988</v>
      </c>
      <c r="B989" s="1">
        <v>90</v>
      </c>
      <c r="C989" s="1">
        <v>-9.6609640570497621</v>
      </c>
      <c r="D989" s="1">
        <v>80</v>
      </c>
      <c r="E989" s="1">
        <v>280</v>
      </c>
      <c r="F989" s="1">
        <v>-1.7034886229125836</v>
      </c>
      <c r="G989" s="1">
        <v>1.0430859447169164E-16</v>
      </c>
      <c r="H989" s="1">
        <v>9.81</v>
      </c>
    </row>
    <row r="990" spans="1:8" x14ac:dyDescent="0.35">
      <c r="A990" s="20">
        <v>989</v>
      </c>
      <c r="B990" s="1">
        <v>90</v>
      </c>
      <c r="C990" s="1">
        <v>-6.3057464510249535</v>
      </c>
      <c r="D990" s="1">
        <v>80</v>
      </c>
      <c r="E990" s="1">
        <v>320</v>
      </c>
      <c r="F990" s="1">
        <v>-7.5148959869971721</v>
      </c>
      <c r="G990" s="1">
        <v>1.0430859447169164E-16</v>
      </c>
      <c r="H990" s="1">
        <v>9.81</v>
      </c>
    </row>
    <row r="991" spans="1:8" x14ac:dyDescent="0.35">
      <c r="A991" s="20">
        <v>990</v>
      </c>
      <c r="B991" s="1">
        <v>90</v>
      </c>
      <c r="C991" s="1">
        <v>-1.811193584469926E-15</v>
      </c>
      <c r="D991" s="1">
        <v>80</v>
      </c>
      <c r="E991" s="1">
        <v>360</v>
      </c>
      <c r="F991" s="1">
        <v>-9.81</v>
      </c>
      <c r="G991" s="1">
        <v>1.0430859447169164E-16</v>
      </c>
      <c r="H991" s="1">
        <v>9.81</v>
      </c>
    </row>
    <row r="992" spans="1:8" x14ac:dyDescent="0.35">
      <c r="A992" s="20">
        <v>991</v>
      </c>
      <c r="B992" s="1">
        <v>90</v>
      </c>
      <c r="C992" s="1">
        <v>6.0068925498177676E-16</v>
      </c>
      <c r="D992" s="1">
        <v>90</v>
      </c>
      <c r="E992" s="1">
        <v>0</v>
      </c>
      <c r="F992" s="1">
        <v>-9.81</v>
      </c>
      <c r="G992" s="1">
        <v>3.6781608669782061E-32</v>
      </c>
      <c r="H992" s="1">
        <v>9.81</v>
      </c>
    </row>
    <row r="993" spans="1:8" x14ac:dyDescent="0.35">
      <c r="A993" s="20">
        <v>992</v>
      </c>
      <c r="B993" s="1">
        <v>90</v>
      </c>
      <c r="C993" s="1">
        <v>6.3057464510249508</v>
      </c>
      <c r="D993" s="1">
        <v>90</v>
      </c>
      <c r="E993" s="1">
        <v>40</v>
      </c>
      <c r="F993" s="1">
        <v>-7.5148959869971748</v>
      </c>
      <c r="G993" s="1">
        <v>3.6781608669782061E-32</v>
      </c>
      <c r="H993" s="1">
        <v>9.81</v>
      </c>
    </row>
    <row r="994" spans="1:8" x14ac:dyDescent="0.35">
      <c r="A994" s="20">
        <v>993</v>
      </c>
      <c r="B994" s="1">
        <v>90</v>
      </c>
      <c r="C994" s="1">
        <v>9.6609640570497604</v>
      </c>
      <c r="D994" s="1">
        <v>90</v>
      </c>
      <c r="E994" s="1">
        <v>80</v>
      </c>
      <c r="F994" s="1">
        <v>-1.703488622912587</v>
      </c>
      <c r="G994" s="1">
        <v>3.6781608669782061E-32</v>
      </c>
      <c r="H994" s="1">
        <v>9.81</v>
      </c>
    </row>
    <row r="995" spans="1:8" x14ac:dyDescent="0.35">
      <c r="A995" s="20">
        <v>994</v>
      </c>
      <c r="B995" s="1">
        <v>90</v>
      </c>
      <c r="C995" s="1">
        <v>8.4957092111253445</v>
      </c>
      <c r="D995" s="1">
        <v>90</v>
      </c>
      <c r="E995" s="1">
        <v>120</v>
      </c>
      <c r="F995" s="1">
        <v>4.9049999999999985</v>
      </c>
      <c r="G995" s="1">
        <v>3.6781608669782061E-32</v>
      </c>
      <c r="H995" s="1">
        <v>9.81</v>
      </c>
    </row>
    <row r="996" spans="1:8" x14ac:dyDescent="0.35">
      <c r="A996" s="20">
        <v>995</v>
      </c>
      <c r="B996" s="1">
        <v>90</v>
      </c>
      <c r="C996" s="1">
        <v>3.3552176060248113</v>
      </c>
      <c r="D996" s="1">
        <v>90</v>
      </c>
      <c r="E996" s="1">
        <v>160</v>
      </c>
      <c r="F996" s="1">
        <v>9.2183846099097604</v>
      </c>
      <c r="G996" s="1">
        <v>3.6781608669782061E-32</v>
      </c>
      <c r="H996" s="1">
        <v>9.81</v>
      </c>
    </row>
    <row r="997" spans="1:8" x14ac:dyDescent="0.35">
      <c r="A997" s="20">
        <v>996</v>
      </c>
      <c r="B997" s="1">
        <v>90</v>
      </c>
      <c r="C997" s="1">
        <v>-3.3552176060248105</v>
      </c>
      <c r="D997" s="1">
        <v>90</v>
      </c>
      <c r="E997" s="1">
        <v>200</v>
      </c>
      <c r="F997" s="1">
        <v>9.2183846099097622</v>
      </c>
      <c r="G997" s="1">
        <v>3.6781608669782061E-32</v>
      </c>
      <c r="H997" s="1">
        <v>9.81</v>
      </c>
    </row>
    <row r="998" spans="1:8" x14ac:dyDescent="0.35">
      <c r="A998" s="20">
        <v>997</v>
      </c>
      <c r="B998" s="1">
        <v>90</v>
      </c>
      <c r="C998" s="1">
        <v>-8.4957092111253427</v>
      </c>
      <c r="D998" s="1">
        <v>90</v>
      </c>
      <c r="E998" s="1">
        <v>240</v>
      </c>
      <c r="F998" s="1">
        <v>4.9050000000000047</v>
      </c>
      <c r="G998" s="1">
        <v>3.6781608669782061E-32</v>
      </c>
      <c r="H998" s="1">
        <v>9.8100000000000023</v>
      </c>
    </row>
    <row r="999" spans="1:8" x14ac:dyDescent="0.35">
      <c r="A999" s="20">
        <v>998</v>
      </c>
      <c r="B999" s="1">
        <v>90</v>
      </c>
      <c r="C999" s="1">
        <v>-9.6609640570497621</v>
      </c>
      <c r="D999" s="1">
        <v>90</v>
      </c>
      <c r="E999" s="1">
        <v>280</v>
      </c>
      <c r="F999" s="1">
        <v>-1.7034886229125836</v>
      </c>
      <c r="G999" s="1">
        <v>3.6781608669782061E-32</v>
      </c>
      <c r="H999" s="1">
        <v>9.81</v>
      </c>
    </row>
    <row r="1000" spans="1:8" x14ac:dyDescent="0.35">
      <c r="A1000" s="20">
        <v>999</v>
      </c>
      <c r="B1000" s="1">
        <v>90</v>
      </c>
      <c r="C1000" s="1">
        <v>-6.3057464510249535</v>
      </c>
      <c r="D1000" s="1">
        <v>90</v>
      </c>
      <c r="E1000" s="1">
        <v>320</v>
      </c>
      <c r="F1000" s="1">
        <v>-7.5148959869971721</v>
      </c>
      <c r="G1000" s="1">
        <v>3.6781608669782061E-32</v>
      </c>
      <c r="H1000" s="1">
        <v>9.81</v>
      </c>
    </row>
    <row r="1001" spans="1:8" x14ac:dyDescent="0.35">
      <c r="A1001" s="20">
        <v>1000</v>
      </c>
      <c r="B1001" s="1">
        <v>90</v>
      </c>
      <c r="C1001" s="1">
        <v>-1.8020677649453301E-15</v>
      </c>
      <c r="D1001" s="1">
        <v>90</v>
      </c>
      <c r="E1001" s="1">
        <v>360</v>
      </c>
      <c r="F1001" s="1">
        <v>-9.81</v>
      </c>
      <c r="G1001" s="1">
        <v>3.6781608669782061E-32</v>
      </c>
      <c r="H1001" s="1">
        <v>9.81</v>
      </c>
    </row>
    <row r="1002" spans="1:8" x14ac:dyDescent="0.35">
      <c r="A1002" s="20" t="s">
        <v>461</v>
      </c>
      <c r="B1002" s="1">
        <v>45000</v>
      </c>
      <c r="C1002" s="1">
        <v>378.92645611160981</v>
      </c>
      <c r="D1002" s="1">
        <v>45000</v>
      </c>
      <c r="E1002" s="1">
        <v>180000</v>
      </c>
      <c r="F1002" s="1">
        <v>-609.69406545044296</v>
      </c>
      <c r="G1002" s="1">
        <v>3789.2645611161029</v>
      </c>
      <c r="H1002" s="1">
        <v>9810.0000000000637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C61-414F-440B-AB9D-F0E16411CF8F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G A A B Q S w M E F A A C A A g A L 4 I v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L 4 I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C L 1 k C o j 4 m D A M A A J o O A A A T A B w A R m 9 y b X V s Y X M v U 2 V j d G l v b j E u b S C i G A A o o B Q A A A A A A A A A A A A A A A A A A A A A A A A A A A D t V c 1 u 0 0 A Q P l O p 7 7 A y F 0 e y j e 0 m p I B y Q C m 0 l W g V S P h J M L I W e 5 K s W O 9 G u + u U U n G C R + E O J x 4 A b j w G T 8 L Y C T Q 0 T h s J L q D k E N v z f b s 7 O z v 7 f R o S w 6 Q g 3 d k z u L O 9 t b 2 l x 1 R B S l J q a O y T F u F g t r c I / h 7 m w D l g p K 2 n 3 p 5 M 8 g y E s e 8 z D l 5 b C o M f 2 r b a t 6 P H G p S O X o I S 4 2 h P n g g u a a q j V L E p u O n 8 2 w 3 9 s O 7 f 8 n d 7 Q c P 3 / e b A 9 f 0 g e s r M k S w z O o Y T 0 p V D c 4 K 5 n I f t J 8 U w b 9 c L Q q 9 e i x 5 B I l U a F T H X v + U G j Q j / G 4 F b b 7 j N e j O a 7 c A z r 4 1 V c 5 7 v A W c Z M 6 B a 1 j X L I W 3 J 8 0 z o 1 k 7 o k H s i k S k T o 9 Z N z C V w c K P S Q N e c c m i d v 3 r H U s C L m j O r x X X r 4 O v n M S g y A m 3 y o Q F y A D Q F Z W F 5 e v Q l 0 j t K Z j h 2 F t b 2 r H g O e T 6 P 3 + W 8 m 1 B O l W 4 Z l S 9 O v A 9 f P w g c g 6 m S 3 u n k f M a e o k I P p c p m u S M G 2 l 6 Z i H N 2 Z v V Y B r h X g 0 x i 4 L V 5 6 5 A z a w + m L A E i a A X W H r M J K U b Z t S X s b p I A B 0 X L 8 3 l m j 3 4 x R J 7 h Y S 9 z + m t w B i s 4 Y p R j b c g U u E y Y O c X 1 v n y 6 o d e i 9 t e n D i 6 j Y q s X q 6 5 G + 5 e i g x X o E R 0 J M C w h Q w Y 8 x S W + f T R r 8 P p r 8 g a r e D 3 I J k X V c w X 2 9 / f v q i g d B V o X e I c W 8 K E w N + t e 0 W Y l e g B s N D Z 2 V j X y g R Q j Z v K 0 q m 8 e 4 E m v g P Y 7 X T J S M h c p 0 R O A 1 H 6 V V f R d W U 4 5 J I n M l Y b F s v 4 2 0 f h i f r / Q 4 z L R Y g p N D V 5 D V A F d k U 1 H a l Y 2 J X Z H 2 Z 0 V n A O p 2 B s U O 8 r J Z E 6 v Y D 3 B 2 8 u S y z k P c 8 x F C Q Q 1 8 a / A g y v w 8 A p 8 p w L / L f C 2 t r 3 F x C o F W r S F 6 9 b c G O y w Z v 1 j 7 h A 0 3 J 3 Q 9 Z v o D r s b d 9 i 4 w 8 Y d N u 6 w c Y e / 6 Q 4 s y + N C W P / U G D Q e Z g K R A i x R 1 D k 1 Y y n m j / j w 6 H H 8 8 y z i Q o D L w 4 g L g / i 5 u p f o 6 Q V R d x Z E v b m g 6 U H Y C P 8 j S e 8 w k 4 y X L + c j y f l y t E 9 P l o O o v / G z a l 2 O + y v i g 4 r 4 v q J T F N G 4 E K D y g l / g X N F T P w B Q S w E C L Q A U A A I A C A A v g i 9 Z d j h s D K Q A A A D 2 A A A A E g A A A A A A A A A A A A A A A A A A A A A A Q 2 9 u Z m l n L 1 B h Y 2 t h Z 2 U u e G 1 s U E s B A i 0 A F A A C A A g A L 4 I v W Q / K 6 a u k A A A A 6 Q A A A B M A A A A A A A A A A A A A A A A A 8 A A A A F t D b 2 5 0 Z W 5 0 X 1 R 5 c G V z X S 5 4 b W x Q S w E C L Q A U A A I A C A A v g i 9 Z A q I + J g w D A A C a D g A A E w A A A A A A A A A A A A A A A A D h A Q A A R m 9 y b X V s Y X M v U 2 V j d G l v b j E u b V B L B Q Y A A A A A A w A D A M I A A A A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R Q A A A A A A A B N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k 3 M m E 4 Z T A t M j k 4 Y y 0 0 N m M 5 L W I 4 Y z Q t Y 2 F h Z j Y 1 Y z J h M z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z O j I 4 O j U x L j k z O D k z M D J a I i A v P j x F b n R y e S B U e X B l P S J G a W x s Q 2 9 s d W 1 u V H l w Z X M i I F Z h b H V l P S J z Q m d Z R 0 J R V U Z C U V V G Q l F V R k J R V U Z C U U 1 G Q m d Z R 0 J n W U d C Z 1 l H Q m d Z R 0 J n W T 0 i I C 8 + P E V u d H J 5 I F R 5 c G U 9 I k Z p b G x D b 2 x 1 b W 5 O Y W 1 l c y I g V m F s d W U 9 I n N b J n F 1 b 3 Q 7 V G l t Z S Z x d W 9 0 O y w m c X V v d D t E Z X Z p Y 2 U g b m F t Z S Z x d W 9 0 O y w m c X V v d D t D a G l w I F R p b W U o K S Z x d W 9 0 O y w m c X V v d D t B Y 2 N l b G V y Y X R p b 2 4 g W C h n K S Z x d W 9 0 O y w m c X V v d D t B Y 2 N l b G V y Y X R p b 2 4 g W S h n K S Z x d W 9 0 O y w m c X V v d D t B Y 2 N l b G V y Y X R p b 2 4 g W i h n K S Z x d W 9 0 O y w m c X V v d D t B b m d 1 b G F y I H Z l b G 9 j a X R 5 I F g o w r A v c y k m c X V v d D s s J n F 1 b 3 Q 7 Q W 5 n d W x h c i B 2 Z W x v Y 2 l 0 e S B Z K M K w L 3 M p J n F 1 b 3 Q 7 L C Z x d W 9 0 O 0 F u Z 3 V s Y X I g d m V s b 2 N p d H k g W i j C s C 9 z K S Z x d W 9 0 O y w m c X V v d D t B b m d s Z S B Y K M K w K S Z x d W 9 0 O y w m c X V v d D t B b m d s Z S B Z K M K w K S Z x d W 9 0 O y w m c X V v d D t B b m d s Z S B a K M K w K S Z x d W 9 0 O y w m c X V v d D t N Y W d u Z X R p Y y B m a W V s Z C B Y K M q v d C k m c X V v d D s s J n F 1 b 3 Q 7 T W F n b m V 0 a W M g Z m l l b G Q g W S j K r 3 Q p J n F 1 b 3 Q 7 L C Z x d W 9 0 O 0 1 h Z 2 5 l d G l j I G Z p Z W x k I F o o y q 9 0 K S Z x d W 9 0 O y w m c X V v d D t U Z W 1 w Z X J h d H V y Z S j i h I M p J n F 1 b 3 Q 7 L C Z x d W 9 0 O 1 B y Z X N z d X J l K F B h K S Z x d W 9 0 O y w m c X V v d D t I Z W l n a H Q o b S k m c X V v d D s s J n F 1 b 3 Q 7 T G 9 u Z 2 l 0 d W R l K C k m c X V v d D s s J n F 1 b 3 Q 7 T G F 0 a X R 1 Z G U o K S Z x d W 9 0 O y w m c X V v d D t H U F M g Z 3 J v d W 5 k I H N w Z W V k K G t t K S Z x d W 9 0 O y w m c X V v d D t B b m d s Z S B v Z i B j b 3 V y c 2 U o w r A p J n F 1 b 3 Q 7 L C Z x d W 9 0 O 0 d Q U y B o Z W l n a H Q o b S k m c X V v d D s s J n F 1 b 3 Q 7 T n V t Y m V y I G 9 m I H N h d G V s b G l 0 Z X M o K S Z x d W 9 0 O y w m c X V v d D t Q b 3 N p d G l v b i B s b 2 N h d G l v b i g p J n F 1 b 3 Q 7 L C Z x d W 9 0 O 0 h v c m l 6 b 2 5 0 Y W w g c G 9 z a X R p b 2 4 o K S Z x d W 9 0 O y w m c X V v d D t W Z X J 0 a W N h b C B w b 3 N p d G l v b i g p J n F 1 b 3 Q 7 L C Z x d W 9 0 O 1 F 1 Y X R l c m 5 p b 2 5 z I D A o K S Z x d W 9 0 O y w m c X V v d D t R d W F 0 Z X J u a W 9 u c y A x K C k m c X V v d D s s J n F 1 b 3 Q 7 U X V h d G V y b m l v b n M g M i g p J n F 1 b 3 Q 7 L C Z x d W 9 0 O 1 F 1 Y X R l c m 5 p b 2 5 z I D M o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C 9 B d X R v U m V t b 3 Z l Z E N v b H V t b n M x L n t U a W 1 l L D B 9 J n F 1 b 3 Q 7 L C Z x d W 9 0 O 1 N l Y 3 R p b 2 4 x L 2 R h d G F f M C 9 B d X R v U m V t b 3 Z l Z E N v b H V t b n M x L n t E Z X Z p Y 2 U g b m F t Z S w x f S Z x d W 9 0 O y w m c X V v d D t T Z W N 0 a W 9 u M S 9 k Y X R h X z A v Q X V 0 b 1 J l b W 9 2 Z W R D b 2 x 1 b W 5 z M S 5 7 Q 2 h p c C B U a W 1 l K C k s M n 0 m c X V v d D s s J n F 1 b 3 Q 7 U 2 V j d G l v b j E v Z G F 0 Y V 8 w L 0 F 1 d G 9 S Z W 1 v d m V k Q 2 9 s d W 1 u c z E u e 0 F j Y 2 V s Z X J h d G l v b i B Y K G c p L D N 9 J n F 1 b 3 Q 7 L C Z x d W 9 0 O 1 N l Y 3 R p b 2 4 x L 2 R h d G F f M C 9 B d X R v U m V t b 3 Z l Z E N v b H V t b n M x L n t B Y 2 N l b G V y Y X R p b 2 4 g W S h n K S w 0 f S Z x d W 9 0 O y w m c X V v d D t T Z W N 0 a W 9 u M S 9 k Y X R h X z A v Q X V 0 b 1 J l b W 9 2 Z W R D b 2 x 1 b W 5 z M S 5 7 Q W N j Z W x l c m F 0 a W 9 u I F o o Z y k s N X 0 m c X V v d D s s J n F 1 b 3 Q 7 U 2 V j d G l v b j E v Z G F 0 Y V 8 w L 0 F 1 d G 9 S Z W 1 v d m V k Q 2 9 s d W 1 u c z E u e 0 F u Z 3 V s Y X I g d m V s b 2 N p d H k g W C j C s C 9 z K S w 2 f S Z x d W 9 0 O y w m c X V v d D t T Z W N 0 a W 9 u M S 9 k Y X R h X z A v Q X V 0 b 1 J l b W 9 2 Z W R D b 2 x 1 b W 5 z M S 5 7 Q W 5 n d W x h c i B 2 Z W x v Y 2 l 0 e S B Z K M K w L 3 M p L D d 9 J n F 1 b 3 Q 7 L C Z x d W 9 0 O 1 N l Y 3 R p b 2 4 x L 2 R h d G F f M C 9 B d X R v U m V t b 3 Z l Z E N v b H V t b n M x L n t B b m d 1 b G F y I H Z l b G 9 j a X R 5 I F o o w r A v c y k s O H 0 m c X V v d D s s J n F 1 b 3 Q 7 U 2 V j d G l v b j E v Z G F 0 Y V 8 w L 0 F 1 d G 9 S Z W 1 v d m V k Q 2 9 s d W 1 u c z E u e 0 F u Z 2 x l I F g o w r A p L D l 9 J n F 1 b 3 Q 7 L C Z x d W 9 0 O 1 N l Y 3 R p b 2 4 x L 2 R h d G F f M C 9 B d X R v U m V t b 3 Z l Z E N v b H V t b n M x L n t B b m d s Z S B Z K M K w K S w x M H 0 m c X V v d D s s J n F 1 b 3 Q 7 U 2 V j d G l v b j E v Z G F 0 Y V 8 w L 0 F 1 d G 9 S Z W 1 v d m V k Q 2 9 s d W 1 u c z E u e 0 F u Z 2 x l I F o o w r A p L D E x f S Z x d W 9 0 O y w m c X V v d D t T Z W N 0 a W 9 u M S 9 k Y X R h X z A v Q X V 0 b 1 J l b W 9 2 Z W R D b 2 x 1 b W 5 z M S 5 7 T W F n b m V 0 a W M g Z m l l b G Q g W C j K r 3 Q p L D E y f S Z x d W 9 0 O y w m c X V v d D t T Z W N 0 a W 9 u M S 9 k Y X R h X z A v Q X V 0 b 1 J l b W 9 2 Z W R D b 2 x 1 b W 5 z M S 5 7 T W F n b m V 0 a W M g Z m l l b G Q g W S j K r 3 Q p L D E z f S Z x d W 9 0 O y w m c X V v d D t T Z W N 0 a W 9 u M S 9 k Y X R h X z A v Q X V 0 b 1 J l b W 9 2 Z W R D b 2 x 1 b W 5 z M S 5 7 T W F n b m V 0 a W M g Z m l l b G Q g W i j K r 3 Q p L D E 0 f S Z x d W 9 0 O y w m c X V v d D t T Z W N 0 a W 9 u M S 9 k Y X R h X z A v Q X V 0 b 1 J l b W 9 2 Z W R D b 2 x 1 b W 5 z M S 5 7 V G V t c G V y Y X R 1 c m U o 4 o S D K S w x N X 0 m c X V v d D s s J n F 1 b 3 Q 7 U 2 V j d G l v b j E v Z G F 0 Y V 8 w L 0 F 1 d G 9 S Z W 1 v d m V k Q 2 9 s d W 1 u c z E u e 1 B y Z X N z d X J l K F B h K S w x N n 0 m c X V v d D s s J n F 1 b 3 Q 7 U 2 V j d G l v b j E v Z G F 0 Y V 8 w L 0 F 1 d G 9 S Z W 1 v d m V k Q 2 9 s d W 1 u c z E u e 0 h l a W d o d C h t K S w x N 3 0 m c X V v d D s s J n F 1 b 3 Q 7 U 2 V j d G l v b j E v Z G F 0 Y V 8 w L 0 F 1 d G 9 S Z W 1 v d m V k Q 2 9 s d W 1 u c z E u e 0 x v b m d p d H V k Z S g p L D E 4 f S Z x d W 9 0 O y w m c X V v d D t T Z W N 0 a W 9 u M S 9 k Y X R h X z A v Q X V 0 b 1 J l b W 9 2 Z W R D b 2 x 1 b W 5 z M S 5 7 T G F 0 a X R 1 Z G U o K S w x O X 0 m c X V v d D s s J n F 1 b 3 Q 7 U 2 V j d G l v b j E v Z G F 0 Y V 8 w L 0 F 1 d G 9 S Z W 1 v d m V k Q 2 9 s d W 1 u c z E u e 0 d Q U y B n c m 9 1 b m Q g c 3 B l Z W Q o a 2 0 p L D I w f S Z x d W 9 0 O y w m c X V v d D t T Z W N 0 a W 9 u M S 9 k Y X R h X z A v Q X V 0 b 1 J l b W 9 2 Z W R D b 2 x 1 b W 5 z M S 5 7 Q W 5 n b G U g b 2 Y g Y 2 9 1 c n N l K M K w K S w y M X 0 m c X V v d D s s J n F 1 b 3 Q 7 U 2 V j d G l v b j E v Z G F 0 Y V 8 w L 0 F 1 d G 9 S Z W 1 v d m V k Q 2 9 s d W 1 u c z E u e 0 d Q U y B o Z W l n a H Q o b S k s M j J 9 J n F 1 b 3 Q 7 L C Z x d W 9 0 O 1 N l Y 3 R p b 2 4 x L 2 R h d G F f M C 9 B d X R v U m V t b 3 Z l Z E N v b H V t b n M x L n t O d W 1 i Z X I g b 2 Y g c 2 F 0 Z W x s a X R l c y g p L D I z f S Z x d W 9 0 O y w m c X V v d D t T Z W N 0 a W 9 u M S 9 k Y X R h X z A v Q X V 0 b 1 J l b W 9 2 Z W R D b 2 x 1 b W 5 z M S 5 7 U G 9 z a X R p b 2 4 g b G 9 j Y X R p b 2 4 o K S w y N H 0 m c X V v d D s s J n F 1 b 3 Q 7 U 2 V j d G l v b j E v Z G F 0 Y V 8 w L 0 F 1 d G 9 S Z W 1 v d m V k Q 2 9 s d W 1 u c z E u e 0 h v c m l 6 b 2 5 0 Y W w g c G 9 z a X R p b 2 4 o K S w y N X 0 m c X V v d D s s J n F 1 b 3 Q 7 U 2 V j d G l v b j E v Z G F 0 Y V 8 w L 0 F 1 d G 9 S Z W 1 v d m V k Q 2 9 s d W 1 u c z E u e 1 Z l c n R p Y 2 F s I H B v c 2 l 0 a W 9 u K C k s M j Z 9 J n F 1 b 3 Q 7 L C Z x d W 9 0 O 1 N l Y 3 R p b 2 4 x L 2 R h d G F f M C 9 B d X R v U m V t b 3 Z l Z E N v b H V t b n M x L n t R d W F 0 Z X J u a W 9 u c y A w K C k s M j d 9 J n F 1 b 3 Q 7 L C Z x d W 9 0 O 1 N l Y 3 R p b 2 4 x L 2 R h d G F f M C 9 B d X R v U m V t b 3 Z l Z E N v b H V t b n M x L n t R d W F 0 Z X J u a W 9 u c y A x K C k s M j h 9 J n F 1 b 3 Q 7 L C Z x d W 9 0 O 1 N l Y 3 R p b 2 4 x L 2 R h d G F f M C 9 B d X R v U m V t b 3 Z l Z E N v b H V t b n M x L n t R d W F 0 Z X J u a W 9 u c y A y K C k s M j l 9 J n F 1 b 3 Q 7 L C Z x d W 9 0 O 1 N l Y 3 R p b 2 4 x L 2 R h d G F f M C 9 B d X R v U m V t b 3 Z l Z E N v b H V t b n M x L n t R d W F 0 Z X J u a W 9 u c y A z K C k s M z B 9 J n F 1 b 3 Q 7 L C Z x d W 9 0 O 1 N l Y 3 R p b 2 4 x L 2 R h d G F f M C 9 B d X R v U m V t b 3 Z l Z E N v b H V t b n M x L n t D b 2 x 1 b W 4 x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Z G F 0 Y V 8 w L 0 F 1 d G 9 S Z W 1 v d m V k Q 2 9 s d W 1 u c z E u e 1 R p b W U s M H 0 m c X V v d D s s J n F 1 b 3 Q 7 U 2 V j d G l v b j E v Z G F 0 Y V 8 w L 0 F 1 d G 9 S Z W 1 v d m V k Q 2 9 s d W 1 u c z E u e 0 R l d m l j Z S B u Y W 1 l L D F 9 J n F 1 b 3 Q 7 L C Z x d W 9 0 O 1 N l Y 3 R p b 2 4 x L 2 R h d G F f M C 9 B d X R v U m V t b 3 Z l Z E N v b H V t b n M x L n t D a G l w I F R p b W U o K S w y f S Z x d W 9 0 O y w m c X V v d D t T Z W N 0 a W 9 u M S 9 k Y X R h X z A v Q X V 0 b 1 J l b W 9 2 Z W R D b 2 x 1 b W 5 z M S 5 7 Q W N j Z W x l c m F 0 a W 9 u I F g o Z y k s M 3 0 m c X V v d D s s J n F 1 b 3 Q 7 U 2 V j d G l v b j E v Z G F 0 Y V 8 w L 0 F 1 d G 9 S Z W 1 v d m V k Q 2 9 s d W 1 u c z E u e 0 F j Y 2 V s Z X J h d G l v b i B Z K G c p L D R 9 J n F 1 b 3 Q 7 L C Z x d W 9 0 O 1 N l Y 3 R p b 2 4 x L 2 R h d G F f M C 9 B d X R v U m V t b 3 Z l Z E N v b H V t b n M x L n t B Y 2 N l b G V y Y X R p b 2 4 g W i h n K S w 1 f S Z x d W 9 0 O y w m c X V v d D t T Z W N 0 a W 9 u M S 9 k Y X R h X z A v Q X V 0 b 1 J l b W 9 2 Z W R D b 2 x 1 b W 5 z M S 5 7 Q W 5 n d W x h c i B 2 Z W x v Y 2 l 0 e S B Y K M K w L 3 M p L D Z 9 J n F 1 b 3 Q 7 L C Z x d W 9 0 O 1 N l Y 3 R p b 2 4 x L 2 R h d G F f M C 9 B d X R v U m V t b 3 Z l Z E N v b H V t b n M x L n t B b m d 1 b G F y I H Z l b G 9 j a X R 5 I F k o w r A v c y k s N 3 0 m c X V v d D s s J n F 1 b 3 Q 7 U 2 V j d G l v b j E v Z G F 0 Y V 8 w L 0 F 1 d G 9 S Z W 1 v d m V k Q 2 9 s d W 1 u c z E u e 0 F u Z 3 V s Y X I g d m V s b 2 N p d H k g W i j C s C 9 z K S w 4 f S Z x d W 9 0 O y w m c X V v d D t T Z W N 0 a W 9 u M S 9 k Y X R h X z A v Q X V 0 b 1 J l b W 9 2 Z W R D b 2 x 1 b W 5 z M S 5 7 Q W 5 n b G U g W C j C s C k s O X 0 m c X V v d D s s J n F 1 b 3 Q 7 U 2 V j d G l v b j E v Z G F 0 Y V 8 w L 0 F 1 d G 9 S Z W 1 v d m V k Q 2 9 s d W 1 u c z E u e 0 F u Z 2 x l I F k o w r A p L D E w f S Z x d W 9 0 O y w m c X V v d D t T Z W N 0 a W 9 u M S 9 k Y X R h X z A v Q X V 0 b 1 J l b W 9 2 Z W R D b 2 x 1 b W 5 z M S 5 7 Q W 5 n b G U g W i j C s C k s M T F 9 J n F 1 b 3 Q 7 L C Z x d W 9 0 O 1 N l Y 3 R p b 2 4 x L 2 R h d G F f M C 9 B d X R v U m V t b 3 Z l Z E N v b H V t b n M x L n t N Y W d u Z X R p Y y B m a W V s Z C B Y K M q v d C k s M T J 9 J n F 1 b 3 Q 7 L C Z x d W 9 0 O 1 N l Y 3 R p b 2 4 x L 2 R h d G F f M C 9 B d X R v U m V t b 3 Z l Z E N v b H V t b n M x L n t N Y W d u Z X R p Y y B m a W V s Z C B Z K M q v d C k s M T N 9 J n F 1 b 3 Q 7 L C Z x d W 9 0 O 1 N l Y 3 R p b 2 4 x L 2 R h d G F f M C 9 B d X R v U m V t b 3 Z l Z E N v b H V t b n M x L n t N Y W d u Z X R p Y y B m a W V s Z C B a K M q v d C k s M T R 9 J n F 1 b 3 Q 7 L C Z x d W 9 0 O 1 N l Y 3 R p b 2 4 x L 2 R h d G F f M C 9 B d X R v U m V t b 3 Z l Z E N v b H V t b n M x L n t U Z W 1 w Z X J h d H V y Z S j i h I M p L D E 1 f S Z x d W 9 0 O y w m c X V v d D t T Z W N 0 a W 9 u M S 9 k Y X R h X z A v Q X V 0 b 1 J l b W 9 2 Z W R D b 2 x 1 b W 5 z M S 5 7 U H J l c 3 N 1 c m U o U G E p L D E 2 f S Z x d W 9 0 O y w m c X V v d D t T Z W N 0 a W 9 u M S 9 k Y X R h X z A v Q X V 0 b 1 J l b W 9 2 Z W R D b 2 x 1 b W 5 z M S 5 7 S G V p Z 2 h 0 K G 0 p L D E 3 f S Z x d W 9 0 O y w m c X V v d D t T Z W N 0 a W 9 u M S 9 k Y X R h X z A v Q X V 0 b 1 J l b W 9 2 Z W R D b 2 x 1 b W 5 z M S 5 7 T G 9 u Z 2 l 0 d W R l K C k s M T h 9 J n F 1 b 3 Q 7 L C Z x d W 9 0 O 1 N l Y 3 R p b 2 4 x L 2 R h d G F f M C 9 B d X R v U m V t b 3 Z l Z E N v b H V t b n M x L n t M Y X R p d H V k Z S g p L D E 5 f S Z x d W 9 0 O y w m c X V v d D t T Z W N 0 a W 9 u M S 9 k Y X R h X z A v Q X V 0 b 1 J l b W 9 2 Z W R D b 2 x 1 b W 5 z M S 5 7 R 1 B T I G d y b 3 V u Z C B z c G V l Z C h r b S k s M j B 9 J n F 1 b 3 Q 7 L C Z x d W 9 0 O 1 N l Y 3 R p b 2 4 x L 2 R h d G F f M C 9 B d X R v U m V t b 3 Z l Z E N v b H V t b n M x L n t B b m d s Z S B v Z i B j b 3 V y c 2 U o w r A p L D I x f S Z x d W 9 0 O y w m c X V v d D t T Z W N 0 a W 9 u M S 9 k Y X R h X z A v Q X V 0 b 1 J l b W 9 2 Z W R D b 2 x 1 b W 5 z M S 5 7 R 1 B T I G h l a W d o d C h t K S w y M n 0 m c X V v d D s s J n F 1 b 3 Q 7 U 2 V j d G l v b j E v Z G F 0 Y V 8 w L 0 F 1 d G 9 S Z W 1 v d m V k Q 2 9 s d W 1 u c z E u e 0 5 1 b W J l c i B v Z i B z Y X R l b G x p d G V z K C k s M j N 9 J n F 1 b 3 Q 7 L C Z x d W 9 0 O 1 N l Y 3 R p b 2 4 x L 2 R h d G F f M C 9 B d X R v U m V t b 3 Z l Z E N v b H V t b n M x L n t Q b 3 N p d G l v b i B s b 2 N h d G l v b i g p L D I 0 f S Z x d W 9 0 O y w m c X V v d D t T Z W N 0 a W 9 u M S 9 k Y X R h X z A v Q X V 0 b 1 J l b W 9 2 Z W R D b 2 x 1 b W 5 z M S 5 7 S G 9 y a X p v b n R h b C B w b 3 N p d G l v b i g p L D I 1 f S Z x d W 9 0 O y w m c X V v d D t T Z W N 0 a W 9 u M S 9 k Y X R h X z A v Q X V 0 b 1 J l b W 9 2 Z W R D b 2 x 1 b W 5 z M S 5 7 V m V y d G l j Y W w g c G 9 z a X R p b 2 4 o K S w y N n 0 m c X V v d D s s J n F 1 b 3 Q 7 U 2 V j d G l v b j E v Z G F 0 Y V 8 w L 0 F 1 d G 9 S Z W 1 v d m V k Q 2 9 s d W 1 u c z E u e 1 F 1 Y X R l c m 5 p b 2 5 z I D A o K S w y N 3 0 m c X V v d D s s J n F 1 b 3 Q 7 U 2 V j d G l v b j E v Z G F 0 Y V 8 w L 0 F 1 d G 9 S Z W 1 v d m V k Q 2 9 s d W 1 u c z E u e 1 F 1 Y X R l c m 5 p b 2 5 z I D E o K S w y O H 0 m c X V v d D s s J n F 1 b 3 Q 7 U 2 V j d G l v b j E v Z G F 0 Y V 8 w L 0 F 1 d G 9 S Z W 1 v d m V k Q 2 9 s d W 1 u c z E u e 1 F 1 Y X R l c m 5 p b 2 5 z I D I o K S w y O X 0 m c X V v d D s s J n F 1 b 3 Q 7 U 2 V j d G l v b j E v Z G F 0 Y V 8 w L 0 F 1 d G 9 S Z W 1 v d m V k Q 2 9 s d W 1 u c z E u e 1 F 1 Y X R l c m 5 p b 2 5 z I D M o K S w z M H 0 m c X V v d D s s J n F 1 b 3 Q 7 U 2 V j d G l v b j E v Z G F 0 Y V 8 w L 0 F 1 d G 9 S Z W 1 v d m V k Q 2 9 s d W 1 u c z E u e 0 N v b H V t b j E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m V l O W E w M C 1 j O T B j L T R j O G E t Y T h i M y 1 h O T h i M j A y N W U 5 M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M 6 M z M 6 M j Y u M D Q w N z E z N V o i I C 8 + P E V u d H J 5 I F R 5 c G U 9 I k Z p b G x D b 2 x 1 b W 5 U e X B l c y I g V m F s d W U 9 I n N C Z 1 l H Q l F V R k J R V U Z C U V V G Q l F V R k J R T U Z C Z 1 l H Q m d Z R 0 J n W U d C Z 1 l H Q m d Z P S I g L z 4 8 R W 5 0 c n k g V H l w Z T 0 i R m l s b E N v b H V t b k 5 h b W V z I i B W Y W x 1 Z T 0 i c 1 s m c X V v d D t U a W 1 l J n F 1 b 3 Q 7 L C Z x d W 9 0 O 0 R l d m l j Z S B u Y W 1 l J n F 1 b 3 Q 7 L C Z x d W 9 0 O 0 N o a X A g V G l t Z S g p J n F 1 b 3 Q 7 L C Z x d W 9 0 O 0 F j Y 2 V s Z X J h d G l v b i B Y K G c p J n F 1 b 3 Q 7 L C Z x d W 9 0 O 0 F j Y 2 V s Z X J h d G l v b i B Z K G c p J n F 1 b 3 Q 7 L C Z x d W 9 0 O 0 F j Y 2 V s Z X J h d G l v b i B a K G c p J n F 1 b 3 Q 7 L C Z x d W 9 0 O 0 F u Z 3 V s Y X I g d m V s b 2 N p d H k g W C j C s C 9 z K S Z x d W 9 0 O y w m c X V v d D t B b m d 1 b G F y I H Z l b G 9 j a X R 5 I F k o w r A v c y k m c X V v d D s s J n F 1 b 3 Q 7 Q W 5 n d W x h c i B 2 Z W x v Y 2 l 0 e S B a K M K w L 3 M p J n F 1 b 3 Q 7 L C Z x d W 9 0 O 0 F u Z 2 x l I F g o w r A p J n F 1 b 3 Q 7 L C Z x d W 9 0 O 0 F u Z 2 x l I F k o w r A p J n F 1 b 3 Q 7 L C Z x d W 9 0 O 0 F u Z 2 x l I F o o w r A p J n F 1 b 3 Q 7 L C Z x d W 9 0 O 0 1 h Z 2 5 l d G l j I G Z p Z W x k I F g o y q 9 0 K S Z x d W 9 0 O y w m c X V v d D t N Y W d u Z X R p Y y B m a W V s Z C B Z K M q v d C k m c X V v d D s s J n F 1 b 3 Q 7 T W F n b m V 0 a W M g Z m l l b G Q g W i j K r 3 Q p J n F 1 b 3 Q 7 L C Z x d W 9 0 O 1 R l b X B l c m F 0 d X J l K O K E g y k m c X V v d D s s J n F 1 b 3 Q 7 U H J l c 3 N 1 c m U o U G E p J n F 1 b 3 Q 7 L C Z x d W 9 0 O 0 h l a W d o d C h t K S Z x d W 9 0 O y w m c X V v d D t M b 2 5 n a X R 1 Z G U o K S Z x d W 9 0 O y w m c X V v d D t M Y X R p d H V k Z S g p J n F 1 b 3 Q 7 L C Z x d W 9 0 O 0 d Q U y B n c m 9 1 b m Q g c 3 B l Z W Q o a 2 0 p J n F 1 b 3 Q 7 L C Z x d W 9 0 O 0 F u Z 2 x l I G 9 m I G N v d X J z Z S j C s C k m c X V v d D s s J n F 1 b 3 Q 7 R 1 B T I G h l a W d o d C h t K S Z x d W 9 0 O y w m c X V v d D t O d W 1 i Z X I g b 2 Y g c 2 F 0 Z W x s a X R l c y g p J n F 1 b 3 Q 7 L C Z x d W 9 0 O 1 B v c 2 l 0 a W 9 u I G x v Y 2 F 0 a W 9 u K C k m c X V v d D s s J n F 1 b 3 Q 7 S G 9 y a X p v b n R h b C B w b 3 N p d G l v b i g p J n F 1 b 3 Q 7 L C Z x d W 9 0 O 1 Z l c n R p Y 2 F s I H B v c 2 l 0 a W 9 u K C k m c X V v d D s s J n F 1 b 3 Q 7 U X V h d G V y b m l v b n M g M C g p J n F 1 b 3 Q 7 L C Z x d W 9 0 O 1 F 1 Y X R l c m 5 p b 2 5 z I D E o K S Z x d W 9 0 O y w m c X V v d D t R d W F 0 Z X J u a W 9 u c y A y K C k m c X V v d D s s J n F 1 b 3 Q 7 U X V h d G V y b m l v b n M g M y g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w I C g y K S 9 B d X R v U m V t b 3 Z l Z E N v b H V t b n M x L n t U a W 1 l L D B 9 J n F 1 b 3 Q 7 L C Z x d W 9 0 O 1 N l Y 3 R p b 2 4 x L 2 R h d G F f M C A o M i k v Q X V 0 b 1 J l b W 9 2 Z W R D b 2 x 1 b W 5 z M S 5 7 R G V 2 a W N l I G 5 h b W U s M X 0 m c X V v d D s s J n F 1 b 3 Q 7 U 2 V j d G l v b j E v Z G F 0 Y V 8 w I C g y K S 9 B d X R v U m V t b 3 Z l Z E N v b H V t b n M x L n t D a G l w I F R p b W U o K S w y f S Z x d W 9 0 O y w m c X V v d D t T Z W N 0 a W 9 u M S 9 k Y X R h X z A g K D I p L 0 F 1 d G 9 S Z W 1 v d m V k Q 2 9 s d W 1 u c z E u e 0 F j Y 2 V s Z X J h d G l v b i B Y K G c p L D N 9 J n F 1 b 3 Q 7 L C Z x d W 9 0 O 1 N l Y 3 R p b 2 4 x L 2 R h d G F f M C A o M i k v Q X V 0 b 1 J l b W 9 2 Z W R D b 2 x 1 b W 5 z M S 5 7 Q W N j Z W x l c m F 0 a W 9 u I F k o Z y k s N H 0 m c X V v d D s s J n F 1 b 3 Q 7 U 2 V j d G l v b j E v Z G F 0 Y V 8 w I C g y K S 9 B d X R v U m V t b 3 Z l Z E N v b H V t b n M x L n t B Y 2 N l b G V y Y X R p b 2 4 g W i h n K S w 1 f S Z x d W 9 0 O y w m c X V v d D t T Z W N 0 a W 9 u M S 9 k Y X R h X z A g K D I p L 0 F 1 d G 9 S Z W 1 v d m V k Q 2 9 s d W 1 u c z E u e 0 F u Z 3 V s Y X I g d m V s b 2 N p d H k g W C j C s C 9 z K S w 2 f S Z x d W 9 0 O y w m c X V v d D t T Z W N 0 a W 9 u M S 9 k Y X R h X z A g K D I p L 0 F 1 d G 9 S Z W 1 v d m V k Q 2 9 s d W 1 u c z E u e 0 F u Z 3 V s Y X I g d m V s b 2 N p d H k g W S j C s C 9 z K S w 3 f S Z x d W 9 0 O y w m c X V v d D t T Z W N 0 a W 9 u M S 9 k Y X R h X z A g K D I p L 0 F 1 d G 9 S Z W 1 v d m V k Q 2 9 s d W 1 u c z E u e 0 F u Z 3 V s Y X I g d m V s b 2 N p d H k g W i j C s C 9 z K S w 4 f S Z x d W 9 0 O y w m c X V v d D t T Z W N 0 a W 9 u M S 9 k Y X R h X z A g K D I p L 0 F 1 d G 9 S Z W 1 v d m V k Q 2 9 s d W 1 u c z E u e 0 F u Z 2 x l I F g o w r A p L D l 9 J n F 1 b 3 Q 7 L C Z x d W 9 0 O 1 N l Y 3 R p b 2 4 x L 2 R h d G F f M C A o M i k v Q X V 0 b 1 J l b W 9 2 Z W R D b 2 x 1 b W 5 z M S 5 7 Q W 5 n b G U g W S j C s C k s M T B 9 J n F 1 b 3 Q 7 L C Z x d W 9 0 O 1 N l Y 3 R p b 2 4 x L 2 R h d G F f M C A o M i k v Q X V 0 b 1 J l b W 9 2 Z W R D b 2 x 1 b W 5 z M S 5 7 Q W 5 n b G U g W i j C s C k s M T F 9 J n F 1 b 3 Q 7 L C Z x d W 9 0 O 1 N l Y 3 R p b 2 4 x L 2 R h d G F f M C A o M i k v Q X V 0 b 1 J l b W 9 2 Z W R D b 2 x 1 b W 5 z M S 5 7 T W F n b m V 0 a W M g Z m l l b G Q g W C j K r 3 Q p L D E y f S Z x d W 9 0 O y w m c X V v d D t T Z W N 0 a W 9 u M S 9 k Y X R h X z A g K D I p L 0 F 1 d G 9 S Z W 1 v d m V k Q 2 9 s d W 1 u c z E u e 0 1 h Z 2 5 l d G l j I G Z p Z W x k I F k o y q 9 0 K S w x M 3 0 m c X V v d D s s J n F 1 b 3 Q 7 U 2 V j d G l v b j E v Z G F 0 Y V 8 w I C g y K S 9 B d X R v U m V t b 3 Z l Z E N v b H V t b n M x L n t N Y W d u Z X R p Y y B m a W V s Z C B a K M q v d C k s M T R 9 J n F 1 b 3 Q 7 L C Z x d W 9 0 O 1 N l Y 3 R p b 2 4 x L 2 R h d G F f M C A o M i k v Q X V 0 b 1 J l b W 9 2 Z W R D b 2 x 1 b W 5 z M S 5 7 V G V t c G V y Y X R 1 c m U o 4 o S D K S w x N X 0 m c X V v d D s s J n F 1 b 3 Q 7 U 2 V j d G l v b j E v Z G F 0 Y V 8 w I C g y K S 9 B d X R v U m V t b 3 Z l Z E N v b H V t b n M x L n t Q c m V z c 3 V y Z S h Q Y S k s M T Z 9 J n F 1 b 3 Q 7 L C Z x d W 9 0 O 1 N l Y 3 R p b 2 4 x L 2 R h d G F f M C A o M i k v Q X V 0 b 1 J l b W 9 2 Z W R D b 2 x 1 b W 5 z M S 5 7 S G V p Z 2 h 0 K G 0 p L D E 3 f S Z x d W 9 0 O y w m c X V v d D t T Z W N 0 a W 9 u M S 9 k Y X R h X z A g K D I p L 0 F 1 d G 9 S Z W 1 v d m V k Q 2 9 s d W 1 u c z E u e 0 x v b m d p d H V k Z S g p L D E 4 f S Z x d W 9 0 O y w m c X V v d D t T Z W N 0 a W 9 u M S 9 k Y X R h X z A g K D I p L 0 F 1 d G 9 S Z W 1 v d m V k Q 2 9 s d W 1 u c z E u e 0 x h d G l 0 d W R l K C k s M T l 9 J n F 1 b 3 Q 7 L C Z x d W 9 0 O 1 N l Y 3 R p b 2 4 x L 2 R h d G F f M C A o M i k v Q X V 0 b 1 J l b W 9 2 Z W R D b 2 x 1 b W 5 z M S 5 7 R 1 B T I G d y b 3 V u Z C B z c G V l Z C h r b S k s M j B 9 J n F 1 b 3 Q 7 L C Z x d W 9 0 O 1 N l Y 3 R p b 2 4 x L 2 R h d G F f M C A o M i k v Q X V 0 b 1 J l b W 9 2 Z W R D b 2 x 1 b W 5 z M S 5 7 Q W 5 n b G U g b 2 Y g Y 2 9 1 c n N l K M K w K S w y M X 0 m c X V v d D s s J n F 1 b 3 Q 7 U 2 V j d G l v b j E v Z G F 0 Y V 8 w I C g y K S 9 B d X R v U m V t b 3 Z l Z E N v b H V t b n M x L n t H U F M g a G V p Z 2 h 0 K G 0 p L D I y f S Z x d W 9 0 O y w m c X V v d D t T Z W N 0 a W 9 u M S 9 k Y X R h X z A g K D I p L 0 F 1 d G 9 S Z W 1 v d m V k Q 2 9 s d W 1 u c z E u e 0 5 1 b W J l c i B v Z i B z Y X R l b G x p d G V z K C k s M j N 9 J n F 1 b 3 Q 7 L C Z x d W 9 0 O 1 N l Y 3 R p b 2 4 x L 2 R h d G F f M C A o M i k v Q X V 0 b 1 J l b W 9 2 Z W R D b 2 x 1 b W 5 z M S 5 7 U G 9 z a X R p b 2 4 g b G 9 j Y X R p b 2 4 o K S w y N H 0 m c X V v d D s s J n F 1 b 3 Q 7 U 2 V j d G l v b j E v Z G F 0 Y V 8 w I C g y K S 9 B d X R v U m V t b 3 Z l Z E N v b H V t b n M x L n t I b 3 J p e m 9 u d G F s I H B v c 2 l 0 a W 9 u K C k s M j V 9 J n F 1 b 3 Q 7 L C Z x d W 9 0 O 1 N l Y 3 R p b 2 4 x L 2 R h d G F f M C A o M i k v Q X V 0 b 1 J l b W 9 2 Z W R D b 2 x 1 b W 5 z M S 5 7 V m V y d G l j Y W w g c G 9 z a X R p b 2 4 o K S w y N n 0 m c X V v d D s s J n F 1 b 3 Q 7 U 2 V j d G l v b j E v Z G F 0 Y V 8 w I C g y K S 9 B d X R v U m V t b 3 Z l Z E N v b H V t b n M x L n t R d W F 0 Z X J u a W 9 u c y A w K C k s M j d 9 J n F 1 b 3 Q 7 L C Z x d W 9 0 O 1 N l Y 3 R p b 2 4 x L 2 R h d G F f M C A o M i k v Q X V 0 b 1 J l b W 9 2 Z W R D b 2 x 1 b W 5 z M S 5 7 U X V h d G V y b m l v b n M g M S g p L D I 4 f S Z x d W 9 0 O y w m c X V v d D t T Z W N 0 a W 9 u M S 9 k Y X R h X z A g K D I p L 0 F 1 d G 9 S Z W 1 v d m V k Q 2 9 s d W 1 u c z E u e 1 F 1 Y X R l c m 5 p b 2 5 z I D I o K S w y O X 0 m c X V v d D s s J n F 1 b 3 Q 7 U 2 V j d G l v b j E v Z G F 0 Y V 8 w I C g y K S 9 B d X R v U m V t b 3 Z l Z E N v b H V t b n M x L n t R d W F 0 Z X J u a W 9 u c y A z K C k s M z B 9 J n F 1 b 3 Q 7 L C Z x d W 9 0 O 1 N l Y 3 R p b 2 4 x L 2 R h d G F f M C A o M i k v Q X V 0 b 1 J l b W 9 2 Z W R D b 2 x 1 b W 5 z M S 5 7 Q 2 9 s d W 1 u M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2 R h d G F f M C A o M i k v Q X V 0 b 1 J l b W 9 2 Z W R D b 2 x 1 b W 5 z M S 5 7 V G l t Z S w w f S Z x d W 9 0 O y w m c X V v d D t T Z W N 0 a W 9 u M S 9 k Y X R h X z A g K D I p L 0 F 1 d G 9 S Z W 1 v d m V k Q 2 9 s d W 1 u c z E u e 0 R l d m l j Z S B u Y W 1 l L D F 9 J n F 1 b 3 Q 7 L C Z x d W 9 0 O 1 N l Y 3 R p b 2 4 x L 2 R h d G F f M C A o M i k v Q X V 0 b 1 J l b W 9 2 Z W R D b 2 x 1 b W 5 z M S 5 7 Q 2 h p c C B U a W 1 l K C k s M n 0 m c X V v d D s s J n F 1 b 3 Q 7 U 2 V j d G l v b j E v Z G F 0 Y V 8 w I C g y K S 9 B d X R v U m V t b 3 Z l Z E N v b H V t b n M x L n t B Y 2 N l b G V y Y X R p b 2 4 g W C h n K S w z f S Z x d W 9 0 O y w m c X V v d D t T Z W N 0 a W 9 u M S 9 k Y X R h X z A g K D I p L 0 F 1 d G 9 S Z W 1 v d m V k Q 2 9 s d W 1 u c z E u e 0 F j Y 2 V s Z X J h d G l v b i B Z K G c p L D R 9 J n F 1 b 3 Q 7 L C Z x d W 9 0 O 1 N l Y 3 R p b 2 4 x L 2 R h d G F f M C A o M i k v Q X V 0 b 1 J l b W 9 2 Z W R D b 2 x 1 b W 5 z M S 5 7 Q W N j Z W x l c m F 0 a W 9 u I F o o Z y k s N X 0 m c X V v d D s s J n F 1 b 3 Q 7 U 2 V j d G l v b j E v Z G F 0 Y V 8 w I C g y K S 9 B d X R v U m V t b 3 Z l Z E N v b H V t b n M x L n t B b m d 1 b G F y I H Z l b G 9 j a X R 5 I F g o w r A v c y k s N n 0 m c X V v d D s s J n F 1 b 3 Q 7 U 2 V j d G l v b j E v Z G F 0 Y V 8 w I C g y K S 9 B d X R v U m V t b 3 Z l Z E N v b H V t b n M x L n t B b m d 1 b G F y I H Z l b G 9 j a X R 5 I F k o w r A v c y k s N 3 0 m c X V v d D s s J n F 1 b 3 Q 7 U 2 V j d G l v b j E v Z G F 0 Y V 8 w I C g y K S 9 B d X R v U m V t b 3 Z l Z E N v b H V t b n M x L n t B b m d 1 b G F y I H Z l b G 9 j a X R 5 I F o o w r A v c y k s O H 0 m c X V v d D s s J n F 1 b 3 Q 7 U 2 V j d G l v b j E v Z G F 0 Y V 8 w I C g y K S 9 B d X R v U m V t b 3 Z l Z E N v b H V t b n M x L n t B b m d s Z S B Y K M K w K S w 5 f S Z x d W 9 0 O y w m c X V v d D t T Z W N 0 a W 9 u M S 9 k Y X R h X z A g K D I p L 0 F 1 d G 9 S Z W 1 v d m V k Q 2 9 s d W 1 u c z E u e 0 F u Z 2 x l I F k o w r A p L D E w f S Z x d W 9 0 O y w m c X V v d D t T Z W N 0 a W 9 u M S 9 k Y X R h X z A g K D I p L 0 F 1 d G 9 S Z W 1 v d m V k Q 2 9 s d W 1 u c z E u e 0 F u Z 2 x l I F o o w r A p L D E x f S Z x d W 9 0 O y w m c X V v d D t T Z W N 0 a W 9 u M S 9 k Y X R h X z A g K D I p L 0 F 1 d G 9 S Z W 1 v d m V k Q 2 9 s d W 1 u c z E u e 0 1 h Z 2 5 l d G l j I G Z p Z W x k I F g o y q 9 0 K S w x M n 0 m c X V v d D s s J n F 1 b 3 Q 7 U 2 V j d G l v b j E v Z G F 0 Y V 8 w I C g y K S 9 B d X R v U m V t b 3 Z l Z E N v b H V t b n M x L n t N Y W d u Z X R p Y y B m a W V s Z C B Z K M q v d C k s M T N 9 J n F 1 b 3 Q 7 L C Z x d W 9 0 O 1 N l Y 3 R p b 2 4 x L 2 R h d G F f M C A o M i k v Q X V 0 b 1 J l b W 9 2 Z W R D b 2 x 1 b W 5 z M S 5 7 T W F n b m V 0 a W M g Z m l l b G Q g W i j K r 3 Q p L D E 0 f S Z x d W 9 0 O y w m c X V v d D t T Z W N 0 a W 9 u M S 9 k Y X R h X z A g K D I p L 0 F 1 d G 9 S Z W 1 v d m V k Q 2 9 s d W 1 u c z E u e 1 R l b X B l c m F 0 d X J l K O K E g y k s M T V 9 J n F 1 b 3 Q 7 L C Z x d W 9 0 O 1 N l Y 3 R p b 2 4 x L 2 R h d G F f M C A o M i k v Q X V 0 b 1 J l b W 9 2 Z W R D b 2 x 1 b W 5 z M S 5 7 U H J l c 3 N 1 c m U o U G E p L D E 2 f S Z x d W 9 0 O y w m c X V v d D t T Z W N 0 a W 9 u M S 9 k Y X R h X z A g K D I p L 0 F 1 d G 9 S Z W 1 v d m V k Q 2 9 s d W 1 u c z E u e 0 h l a W d o d C h t K S w x N 3 0 m c X V v d D s s J n F 1 b 3 Q 7 U 2 V j d G l v b j E v Z G F 0 Y V 8 w I C g y K S 9 B d X R v U m V t b 3 Z l Z E N v b H V t b n M x L n t M b 2 5 n a X R 1 Z G U o K S w x O H 0 m c X V v d D s s J n F 1 b 3 Q 7 U 2 V j d G l v b j E v Z G F 0 Y V 8 w I C g y K S 9 B d X R v U m V t b 3 Z l Z E N v b H V t b n M x L n t M Y X R p d H V k Z S g p L D E 5 f S Z x d W 9 0 O y w m c X V v d D t T Z W N 0 a W 9 u M S 9 k Y X R h X z A g K D I p L 0 F 1 d G 9 S Z W 1 v d m V k Q 2 9 s d W 1 u c z E u e 0 d Q U y B n c m 9 1 b m Q g c 3 B l Z W Q o a 2 0 p L D I w f S Z x d W 9 0 O y w m c X V v d D t T Z W N 0 a W 9 u M S 9 k Y X R h X z A g K D I p L 0 F 1 d G 9 S Z W 1 v d m V k Q 2 9 s d W 1 u c z E u e 0 F u Z 2 x l I G 9 m I G N v d X J z Z S j C s C k s M j F 9 J n F 1 b 3 Q 7 L C Z x d W 9 0 O 1 N l Y 3 R p b 2 4 x L 2 R h d G F f M C A o M i k v Q X V 0 b 1 J l b W 9 2 Z W R D b 2 x 1 b W 5 z M S 5 7 R 1 B T I G h l a W d o d C h t K S w y M n 0 m c X V v d D s s J n F 1 b 3 Q 7 U 2 V j d G l v b j E v Z G F 0 Y V 8 w I C g y K S 9 B d X R v U m V t b 3 Z l Z E N v b H V t b n M x L n t O d W 1 i Z X I g b 2 Y g c 2 F 0 Z W x s a X R l c y g p L D I z f S Z x d W 9 0 O y w m c X V v d D t T Z W N 0 a W 9 u M S 9 k Y X R h X z A g K D I p L 0 F 1 d G 9 S Z W 1 v d m V k Q 2 9 s d W 1 u c z E u e 1 B v c 2 l 0 a W 9 u I G x v Y 2 F 0 a W 9 u K C k s M j R 9 J n F 1 b 3 Q 7 L C Z x d W 9 0 O 1 N l Y 3 R p b 2 4 x L 2 R h d G F f M C A o M i k v Q X V 0 b 1 J l b W 9 2 Z W R D b 2 x 1 b W 5 z M S 5 7 S G 9 y a X p v b n R h b C B w b 3 N p d G l v b i g p L D I 1 f S Z x d W 9 0 O y w m c X V v d D t T Z W N 0 a W 9 u M S 9 k Y X R h X z A g K D I p L 0 F 1 d G 9 S Z W 1 v d m V k Q 2 9 s d W 1 u c z E u e 1 Z l c n R p Y 2 F s I H B v c 2 l 0 a W 9 u K C k s M j Z 9 J n F 1 b 3 Q 7 L C Z x d W 9 0 O 1 N l Y 3 R p b 2 4 x L 2 R h d G F f M C A o M i k v Q X V 0 b 1 J l b W 9 2 Z W R D b 2 x 1 b W 5 z M S 5 7 U X V h d G V y b m l v b n M g M C g p L D I 3 f S Z x d W 9 0 O y w m c X V v d D t T Z W N 0 a W 9 u M S 9 k Y X R h X z A g K D I p L 0 F 1 d G 9 S Z W 1 v d m V k Q 2 9 s d W 1 u c z E u e 1 F 1 Y X R l c m 5 p b 2 5 z I D E o K S w y O H 0 m c X V v d D s s J n F 1 b 3 Q 7 U 2 V j d G l v b j E v Z G F 0 Y V 8 w I C g y K S 9 B d X R v U m V t b 3 Z l Z E N v b H V t b n M x L n t R d W F 0 Z X J u a W 9 u c y A y K C k s M j l 9 J n F 1 b 3 Q 7 L C Z x d W 9 0 O 1 N l Y 3 R p b 2 4 x L 2 R h d G F f M C A o M i k v Q X V 0 b 1 J l b W 9 2 Z W R D b 2 x 1 b W 5 z M S 5 7 U X V h d G V y b m l v b n M g M y g p L D M w f S Z x d W 9 0 O y w m c X V v d D t T Z W N 0 a W 9 u M S 9 k Y X R h X z A g K D I p L 0 F 1 d G 9 S Z W 1 v d m V k Q 2 9 s d W 1 u c z E u e 0 N v b H V t b j E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A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w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Z j E 4 N T E 4 L T N i Z j E t N G Y 2 N C 0 5 M m N i L T h k O T F j O D E 0 O D A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N D o x N D o 0 M C 4 x M T Y x N D A 2 W i I g L z 4 8 R W 5 0 c n k g V H l w Z T 0 i R m l s b E N v b H V t b l R 5 c G V z I i B W Y W x 1 Z T 0 i c 0 F 3 T U R C U V V G Q l E 9 P S I g L z 4 8 R W 5 0 c n k g V H l w Z T 0 i R m l s b E N v b H V t b k 5 h b W V z I i B W Y W x 1 Z T 0 i c 1 s m c X V v d D t Q a X R j a C Z x d W 9 0 O y w m c X V v d D t S b 2 x s J n F 1 b 3 Q 7 L C Z x d W 9 0 O 1 l h d y Z x d W 9 0 O y w m c X V v d D t B Y 2 N f W C Z x d W 9 0 O y w m c X V v d D t B Y 2 N f W S Z x d W 9 0 O y w m c X V v d D t B Y 2 N f W i Z x d W 9 0 O y w m c X V v d D t H c m F 2 a X R 5 X 0 1 h Z 2 5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d V 9 k Y X R h L 0 F 1 d G 9 S Z W 1 v d m V k Q 2 9 s d W 1 u c z E u e 1 B p d G N o L D B 9 J n F 1 b 3 Q 7 L C Z x d W 9 0 O 1 N l Y 3 R p b 2 4 x L 2 l t d V 9 k Y X R h L 0 F 1 d G 9 S Z W 1 v d m V k Q 2 9 s d W 1 u c z E u e 1 J v b G w s M X 0 m c X V v d D s s J n F 1 b 3 Q 7 U 2 V j d G l v b j E v a W 1 1 X 2 R h d G E v Q X V 0 b 1 J l b W 9 2 Z W R D b 2 x 1 b W 5 z M S 5 7 W W F 3 L D J 9 J n F 1 b 3 Q 7 L C Z x d W 9 0 O 1 N l Y 3 R p b 2 4 x L 2 l t d V 9 k Y X R h L 0 F 1 d G 9 S Z W 1 v d m V k Q 2 9 s d W 1 u c z E u e 0 F j Y 1 9 Y L D N 9 J n F 1 b 3 Q 7 L C Z x d W 9 0 O 1 N l Y 3 R p b 2 4 x L 2 l t d V 9 k Y X R h L 0 F 1 d G 9 S Z W 1 v d m V k Q 2 9 s d W 1 u c z E u e 0 F j Y 1 9 Z L D R 9 J n F 1 b 3 Q 7 L C Z x d W 9 0 O 1 N l Y 3 R p b 2 4 x L 2 l t d V 9 k Y X R h L 0 F 1 d G 9 S Z W 1 v d m V k Q 2 9 s d W 1 u c z E u e 0 F j Y 1 9 a L D V 9 J n F 1 b 3 Q 7 L C Z x d W 9 0 O 1 N l Y 3 R p b 2 4 x L 2 l t d V 9 k Y X R h L 0 F 1 d G 9 S Z W 1 v d m V k Q 2 9 s d W 1 u c z E u e 0 d y Y X Z p d H l f T W F n b m l 0 d W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t d V 9 k Y X R h L 0 F 1 d G 9 S Z W 1 v d m V k Q 2 9 s d W 1 u c z E u e 1 B p d G N o L D B 9 J n F 1 b 3 Q 7 L C Z x d W 9 0 O 1 N l Y 3 R p b 2 4 x L 2 l t d V 9 k Y X R h L 0 F 1 d G 9 S Z W 1 v d m V k Q 2 9 s d W 1 u c z E u e 1 J v b G w s M X 0 m c X V v d D s s J n F 1 b 3 Q 7 U 2 V j d G l v b j E v a W 1 1 X 2 R h d G E v Q X V 0 b 1 J l b W 9 2 Z W R D b 2 x 1 b W 5 z M S 5 7 W W F 3 L D J 9 J n F 1 b 3 Q 7 L C Z x d W 9 0 O 1 N l Y 3 R p b 2 4 x L 2 l t d V 9 k Y X R h L 0 F 1 d G 9 S Z W 1 v d m V k Q 2 9 s d W 1 u c z E u e 0 F j Y 1 9 Y L D N 9 J n F 1 b 3 Q 7 L C Z x d W 9 0 O 1 N l Y 3 R p b 2 4 x L 2 l t d V 9 k Y X R h L 0 F 1 d G 9 S Z W 1 v d m V k Q 2 9 s d W 1 u c z E u e 0 F j Y 1 9 Z L D R 9 J n F 1 b 3 Q 7 L C Z x d W 9 0 O 1 N l Y 3 R p b 2 4 x L 2 l t d V 9 k Y X R h L 0 F 1 d G 9 S Z W 1 v d m V k Q 2 9 s d W 1 u c z E u e 0 F j Y 1 9 a L D V 9 J n F 1 b 3 Q 7 L C Z x d W 9 0 O 1 N l Y 3 R p b 2 4 x L 2 l t d V 9 k Y X R h L 0 F 1 d G 9 S Z W 1 v d m V k Q 2 9 s d W 1 u c z E u e 0 d y Y X Z p d H l f T W F n b m l 0 d W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X V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V f Z G F 0 Y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V f Z G F 0 Y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v t 4 N 7 u + 5 U m p n W T n j 3 a Z 5 Q A A A A A C A A A A A A A Q Z g A A A A E A A C A A A A D S a a c P 7 p M 2 n a D u L S h h Q 8 F D l B D r 8 R 7 Z P R Z 7 U P U P 5 P 2 K F g A A A A A O g A A A A A I A A C A A A A A o Z B e H 4 B n N M i b O R N g P Y d E v w g F m g 2 H 2 U 3 z 4 7 A i 3 v f B i z F A A A A D o R 6 y Q k F e g G w g t l N n 1 u c + G A / A Q k s R V i K 6 a F a 9 f 8 V n m R c q N c E a 6 E Q D / W O 9 y A B g D s o Z G u 0 M i t v J L n 3 i t v V M 6 l p 6 W g F w n V m U C m 5 m v R B y H f L p / t k A A A A D V I R S t 1 u o s / l C 8 j 7 e 8 6 c q c P w c q N 1 G F C B L h q J Q Y n g Y D t o F p f L + l N h o a p E o G h 8 1 z w T 5 R k + X 1 W + L 6 q n 0 o F S 4 S I h i d < / D a t a M a s h u p > 
</file>

<file path=customXml/itemProps1.xml><?xml version="1.0" encoding="utf-8"?>
<ds:datastoreItem xmlns:ds="http://schemas.openxmlformats.org/officeDocument/2006/customXml" ds:itemID="{EEC1CCF6-FBA1-4038-9788-DC18FFB4C9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data_0</vt:lpstr>
      <vt:lpstr>data_0 (2)</vt:lpstr>
      <vt:lpstr>Tabelle2</vt:lpstr>
      <vt:lpstr>imu_data</vt:lpstr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Gleixner</dc:creator>
  <cp:lastModifiedBy>Bernhard Gleixner</cp:lastModifiedBy>
  <dcterms:created xsi:type="dcterms:W3CDTF">2024-09-15T13:27:23Z</dcterms:created>
  <dcterms:modified xsi:type="dcterms:W3CDTF">2024-09-15T14:21:28Z</dcterms:modified>
</cp:coreProperties>
</file>