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\Documents\SODataMining\Texts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26" i="1"/>
  <c r="K22" i="1"/>
  <c r="K23" i="1"/>
  <c r="K24" i="1"/>
  <c r="K14" i="1"/>
  <c r="K16" i="1"/>
  <c r="K15" i="1"/>
  <c r="K8" i="1"/>
  <c r="K10" i="1" s="1"/>
  <c r="K7" i="1"/>
  <c r="K6" i="1"/>
  <c r="C13" i="1"/>
  <c r="C14" i="1"/>
  <c r="C8" i="1"/>
  <c r="L22" i="1" l="1"/>
  <c r="L14" i="1"/>
  <c r="L16" i="1"/>
  <c r="L15" i="1"/>
  <c r="L18" i="1" s="1"/>
  <c r="L6" i="1"/>
  <c r="G18" i="1"/>
  <c r="G17" i="1"/>
  <c r="G6" i="1"/>
  <c r="C9" i="1"/>
  <c r="G8" i="1"/>
  <c r="G7" i="1"/>
  <c r="C7" i="1"/>
  <c r="C10" i="1"/>
  <c r="C12" i="1"/>
  <c r="C11" i="1"/>
  <c r="C6" i="1"/>
  <c r="L7" i="1" l="1"/>
  <c r="L8" i="1"/>
  <c r="L24" i="1"/>
  <c r="L23" i="1"/>
  <c r="H8" i="1"/>
  <c r="G10" i="1"/>
  <c r="H6" i="1"/>
  <c r="G20" i="1"/>
  <c r="H7" i="1"/>
  <c r="H18" i="1"/>
  <c r="H17" i="1"/>
  <c r="L10" i="1" l="1"/>
  <c r="L26" i="1"/>
  <c r="H10" i="1"/>
  <c r="H20" i="1"/>
</calcChain>
</file>

<file path=xl/sharedStrings.xml><?xml version="1.0" encoding="utf-8"?>
<sst xmlns="http://schemas.openxmlformats.org/spreadsheetml/2006/main" count="27" uniqueCount="17">
  <si>
    <t>sentiment_com_unchanged</t>
  </si>
  <si>
    <t>readability_flesch_improved</t>
  </si>
  <si>
    <t>readability_fog_improved</t>
  </si>
  <si>
    <t>readability_flesch_aggravate</t>
  </si>
  <si>
    <t>readability_fog_aggravate</t>
  </si>
  <si>
    <t>readability_fog_unchanged</t>
  </si>
  <si>
    <t>sentiment_com_aggravate</t>
  </si>
  <si>
    <t>sentiment_com_improved</t>
  </si>
  <si>
    <t>readability_flesch_unchanged</t>
  </si>
  <si>
    <t>all</t>
  </si>
  <si>
    <t>Unchanged Metrics</t>
  </si>
  <si>
    <t>Improved Metrics</t>
  </si>
  <si>
    <t>Aggravate Metrics</t>
  </si>
  <si>
    <t>Changed Metrics</t>
  </si>
  <si>
    <t>mal 3 Metriken</t>
  </si>
  <si>
    <t>PostBlockEvolution</t>
  </si>
  <si>
    <t>Postblock Einträge mit Predecessors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</si>
</sst>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9" fontId="0" fillId="0" borderId="0" xfId="1" applyFont="1"/>
    <xf numFmtId="2" fontId="0" fillId="0" borderId="0" xfId="0" applyNumberFormat="1"/>
    <xf numFmtId="0" fontId="3" fillId="3" borderId="0" xfId="3"/>
    <xf numFmtId="0" fontId="4" fillId="4" borderId="0" xfId="4"/>
    <xf numFmtId="0" fontId="5" fillId="5" borderId="1" xfId="5"/>
    <xf numFmtId="0" fontId="2" fillId="2" borderId="0" xfId="2"/>
    <xf numFmtId="0" fontId="3" fillId="3" borderId="0" xfId="3" applyAlignment="1">
      <alignment vertical="center" wrapText="1"/>
    </xf>
    <xf numFmtId="0" fontId="4" fillId="4" borderId="0" xfId="4" applyAlignment="1">
      <alignment vertical="center" wrapText="1"/>
    </xf>
    <xf numFmtId="0" fontId="2" fillId="2" borderId="0" xfId="2" applyAlignment="1">
      <alignment vertical="center" wrapText="1"/>
    </xf>
  </cellXfs>
  <cellStyles count="6">
    <cellStyle name="Eingabe" xfId="5" builtinId="20"/>
    <cellStyle name="Gut" xfId="2" builtinId="26"/>
    <cellStyle name="Neutral" xfId="4" builtinId="28"/>
    <cellStyle name="Prozent" xfId="1" builtinId="5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D31" sqref="D31"/>
    </sheetView>
  </sheetViews>
  <sheetFormatPr baseColWidth="10" defaultRowHeight="15" x14ac:dyDescent="0.25"/>
  <cols>
    <col min="1" max="1" width="34.28515625" customWidth="1"/>
    <col min="3" max="3" width="12.5703125" bestFit="1" customWidth="1"/>
    <col min="6" max="6" width="17.7109375" customWidth="1"/>
    <col min="8" max="8" width="10.5703125" customWidth="1"/>
    <col min="10" max="10" width="33.28515625" customWidth="1"/>
    <col min="12" max="12" width="11" customWidth="1"/>
  </cols>
  <sheetData>
    <row r="1" spans="1:12" x14ac:dyDescent="0.25">
      <c r="A1" t="s">
        <v>15</v>
      </c>
    </row>
    <row r="6" spans="1:12" x14ac:dyDescent="0.25">
      <c r="A6" s="5" t="s">
        <v>0</v>
      </c>
      <c r="B6" s="1">
        <v>1479947</v>
      </c>
      <c r="C6" s="3">
        <f>B6*100/B16</f>
        <v>27.238681048469104</v>
      </c>
      <c r="F6" s="5" t="s">
        <v>10</v>
      </c>
      <c r="G6">
        <f>B6+B7+B8</f>
        <v>3786152</v>
      </c>
      <c r="H6" s="3">
        <f>C6+C7+C8</f>
        <v>69.684783799030242</v>
      </c>
      <c r="J6" s="5" t="s">
        <v>0</v>
      </c>
      <c r="K6" s="1">
        <f>B6</f>
        <v>1479947</v>
      </c>
      <c r="L6" s="3">
        <f>K6*100/K10</f>
        <v>81.716043145407312</v>
      </c>
    </row>
    <row r="7" spans="1:12" x14ac:dyDescent="0.25">
      <c r="A7" s="9" t="s">
        <v>5</v>
      </c>
      <c r="B7" s="1">
        <v>1174057</v>
      </c>
      <c r="C7" s="3">
        <f>B7*100/B16</f>
        <v>21.608722579742714</v>
      </c>
      <c r="F7" s="7" t="s">
        <v>11</v>
      </c>
      <c r="G7">
        <f>B9+B11+B14</f>
        <v>844870</v>
      </c>
      <c r="H7" s="3">
        <f>C9+C11+C14</f>
        <v>15.549978788037743</v>
      </c>
      <c r="J7" s="8" t="s">
        <v>6</v>
      </c>
      <c r="K7" s="1">
        <f>B13</f>
        <v>180176</v>
      </c>
      <c r="L7" s="3">
        <f>K7*100/K10</f>
        <v>9.9485115276201839</v>
      </c>
    </row>
    <row r="8" spans="1:12" x14ac:dyDescent="0.25">
      <c r="A8" s="9" t="s">
        <v>8</v>
      </c>
      <c r="B8" s="1">
        <v>1132148</v>
      </c>
      <c r="C8" s="3">
        <f>B8*100/B16</f>
        <v>20.837380170818413</v>
      </c>
      <c r="F8" s="4" t="s">
        <v>12</v>
      </c>
      <c r="G8">
        <f>B12+B10+B13</f>
        <v>802233</v>
      </c>
      <c r="H8" s="3">
        <f>C12+C10+C13</f>
        <v>14.765237412932027</v>
      </c>
      <c r="J8" s="10" t="s">
        <v>7</v>
      </c>
      <c r="K8" s="1">
        <f>B14</f>
        <v>150962</v>
      </c>
      <c r="L8" s="3">
        <f>K8*100/K10</f>
        <v>8.335445326972506</v>
      </c>
    </row>
    <row r="9" spans="1:12" x14ac:dyDescent="0.25">
      <c r="A9" s="7" t="s">
        <v>1</v>
      </c>
      <c r="B9" s="1">
        <v>377374</v>
      </c>
      <c r="C9" s="3">
        <f>B9*100/B16</f>
        <v>6.9456338787706446</v>
      </c>
    </row>
    <row r="10" spans="1:12" x14ac:dyDescent="0.25">
      <c r="A10" s="4" t="s">
        <v>4</v>
      </c>
      <c r="B10" s="1">
        <v>320494</v>
      </c>
      <c r="C10" s="3">
        <f>B10*100/B16</f>
        <v>5.898747619981024</v>
      </c>
      <c r="G10">
        <f>G6+G7+G8</f>
        <v>5433255</v>
      </c>
      <c r="H10" s="3">
        <f>H6+H7+H8</f>
        <v>100.00000000000001</v>
      </c>
      <c r="K10">
        <f>K6+K7+K8</f>
        <v>1811085</v>
      </c>
      <c r="L10" s="3">
        <f>L6+L7+L8</f>
        <v>100</v>
      </c>
    </row>
    <row r="11" spans="1:12" x14ac:dyDescent="0.25">
      <c r="A11" s="7" t="s">
        <v>2</v>
      </c>
      <c r="B11" s="1">
        <v>316534</v>
      </c>
      <c r="C11" s="3">
        <f>B11*100/B16</f>
        <v>5.8258631336095954</v>
      </c>
    </row>
    <row r="12" spans="1:12" x14ac:dyDescent="0.25">
      <c r="A12" s="4" t="s">
        <v>3</v>
      </c>
      <c r="B12" s="1">
        <v>301563</v>
      </c>
      <c r="C12" s="3">
        <f>B12*100/B16</f>
        <v>5.5503192837442752</v>
      </c>
    </row>
    <row r="13" spans="1:12" x14ac:dyDescent="0.25">
      <c r="A13" s="8" t="s">
        <v>6</v>
      </c>
      <c r="B13" s="1">
        <v>180176</v>
      </c>
      <c r="C13" s="3">
        <f>B13*100/B16</f>
        <v>3.316170509206728</v>
      </c>
    </row>
    <row r="14" spans="1:12" x14ac:dyDescent="0.25">
      <c r="A14" s="10" t="s">
        <v>7</v>
      </c>
      <c r="B14" s="1">
        <v>150962</v>
      </c>
      <c r="C14" s="3">
        <f>B14*100/B16</f>
        <v>2.778481775657502</v>
      </c>
      <c r="J14" s="9" t="s">
        <v>8</v>
      </c>
      <c r="K14" s="1">
        <f>B8</f>
        <v>1132148</v>
      </c>
      <c r="L14" s="3">
        <f>K14*100/K18</f>
        <v>62.51214051245524</v>
      </c>
    </row>
    <row r="15" spans="1:12" x14ac:dyDescent="0.25">
      <c r="J15" s="7" t="s">
        <v>1</v>
      </c>
      <c r="K15">
        <f>B9</f>
        <v>377374</v>
      </c>
      <c r="L15" s="3">
        <f>K15*100/K18</f>
        <v>20.836901636311936</v>
      </c>
    </row>
    <row r="16" spans="1:12" x14ac:dyDescent="0.25">
      <c r="A16" s="1" t="s">
        <v>9</v>
      </c>
      <c r="B16" s="1">
        <v>5433255</v>
      </c>
      <c r="C16" s="2">
        <v>1</v>
      </c>
      <c r="J16" s="4" t="s">
        <v>3</v>
      </c>
      <c r="K16" s="1">
        <f>B12</f>
        <v>301563</v>
      </c>
      <c r="L16" s="3">
        <f>K16*100/K18</f>
        <v>16.650957851232825</v>
      </c>
    </row>
    <row r="17" spans="1:12" x14ac:dyDescent="0.25">
      <c r="F17" s="5" t="s">
        <v>10</v>
      </c>
      <c r="G17">
        <f>B6+B7+B8</f>
        <v>3786152</v>
      </c>
      <c r="H17" s="3">
        <f>C6+C7+C8</f>
        <v>69.684783799030242</v>
      </c>
    </row>
    <row r="18" spans="1:12" x14ac:dyDescent="0.25">
      <c r="F18" s="6" t="s">
        <v>13</v>
      </c>
      <c r="G18">
        <f>B9+B11+B12+B10+B13+B14</f>
        <v>1647103</v>
      </c>
      <c r="H18" s="3">
        <f>C9+C11+C12+C10+C13+C14</f>
        <v>30.315216200969772</v>
      </c>
      <c r="K18">
        <f>K15+K16+K14</f>
        <v>1811085</v>
      </c>
      <c r="L18" s="3">
        <f>L15+L16+L14</f>
        <v>100</v>
      </c>
    </row>
    <row r="20" spans="1:12" x14ac:dyDescent="0.25">
      <c r="G20">
        <f>G18+G17</f>
        <v>5433255</v>
      </c>
      <c r="H20" s="3">
        <f>H18+H17</f>
        <v>100.00000000000001</v>
      </c>
    </row>
    <row r="22" spans="1:12" x14ac:dyDescent="0.25">
      <c r="J22" s="9" t="s">
        <v>5</v>
      </c>
      <c r="K22" s="1">
        <f>B7</f>
        <v>1174057</v>
      </c>
      <c r="L22" s="3">
        <f>K22*100/K26</f>
        <v>64.82616773922814</v>
      </c>
    </row>
    <row r="23" spans="1:12" x14ac:dyDescent="0.25">
      <c r="J23" s="4" t="s">
        <v>4</v>
      </c>
      <c r="K23" s="1">
        <f>B10</f>
        <v>320494</v>
      </c>
      <c r="L23" s="3">
        <f>K23*100/K26</f>
        <v>17.696242859943073</v>
      </c>
    </row>
    <row r="24" spans="1:12" x14ac:dyDescent="0.25">
      <c r="J24" s="7" t="s">
        <v>2</v>
      </c>
      <c r="K24" s="1">
        <f>B11</f>
        <v>316534</v>
      </c>
      <c r="L24" s="3">
        <f>K24*100/K26</f>
        <v>17.477589400828784</v>
      </c>
    </row>
    <row r="26" spans="1:12" x14ac:dyDescent="0.25">
      <c r="A26" t="s">
        <v>16</v>
      </c>
      <c r="B26">
        <v>1811085</v>
      </c>
      <c r="K26">
        <f>K24+K23+K22</f>
        <v>1811085</v>
      </c>
      <c r="L26" s="3">
        <f>L24+L23+L22</f>
        <v>100</v>
      </c>
    </row>
    <row r="27" spans="1:12" x14ac:dyDescent="0.25">
      <c r="A27" t="s">
        <v>14</v>
      </c>
      <c r="B27">
        <v>5433255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2018-12-04T08:22:22Z</dcterms:created>
  <dcterms:modified xsi:type="dcterms:W3CDTF">2018-12-07T13:11:41Z</dcterms:modified>
</cp:coreProperties>
</file>