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125" windowHeight="12435"/>
  </bookViews>
  <sheets>
    <sheet name="Begleitprotokoll" sheetId="1" r:id="rId1"/>
    <sheet name="Betreuungsprotokoll" sheetId="2" r:id="rId2"/>
    <sheet name="Wochenstunden" sheetId="3" r:id="rId3"/>
  </sheets>
  <definedNames>
    <definedName name="_xlnm.Print_Area" localSheetId="0">Begleitprotokoll!$A$1:$H$29</definedName>
  </definedNames>
  <calcPr calcId="125725" iterateDelta="1E-4"/>
</workbook>
</file>

<file path=xl/calcChain.xml><?xml version="1.0" encoding="utf-8"?>
<calcChain xmlns="http://schemas.openxmlformats.org/spreadsheetml/2006/main">
  <c r="B5" i="1"/>
  <c r="B6"/>
  <c r="B7"/>
  <c r="B8"/>
  <c r="B9"/>
  <c r="B10"/>
  <c r="B11"/>
  <c r="B12"/>
  <c r="B13"/>
  <c r="B14"/>
  <c r="B15"/>
  <c r="B16"/>
  <c r="B17"/>
  <c r="B18"/>
  <c r="B19"/>
  <c r="B20"/>
  <c r="G20" l="1"/>
  <c r="F20" s="1"/>
  <c r="G202" l="1"/>
  <c r="F202" s="1"/>
  <c r="B202"/>
  <c r="G201"/>
  <c r="F201" s="1"/>
  <c r="B201"/>
  <c r="G200"/>
  <c r="F200" s="1"/>
  <c r="B200"/>
  <c r="G199"/>
  <c r="F199" s="1"/>
  <c r="B199"/>
  <c r="G198"/>
  <c r="F198" s="1"/>
  <c r="B198"/>
  <c r="G197"/>
  <c r="F197" s="1"/>
  <c r="B197"/>
  <c r="G196"/>
  <c r="F196" s="1"/>
  <c r="B196"/>
  <c r="G195"/>
  <c r="F195" s="1"/>
  <c r="B195"/>
  <c r="G194"/>
  <c r="F194" s="1"/>
  <c r="B194"/>
  <c r="G193"/>
  <c r="F193" s="1"/>
  <c r="B193"/>
  <c r="G192"/>
  <c r="F192" s="1"/>
  <c r="B192"/>
  <c r="G191"/>
  <c r="F191" s="1"/>
  <c r="B191"/>
  <c r="G190"/>
  <c r="F190" s="1"/>
  <c r="B190"/>
  <c r="G189"/>
  <c r="F189" s="1"/>
  <c r="B189"/>
  <c r="G188"/>
  <c r="F188" s="1"/>
  <c r="B188"/>
  <c r="G187"/>
  <c r="F187"/>
  <c r="B187"/>
  <c r="G186"/>
  <c r="F186" s="1"/>
  <c r="B186"/>
  <c r="G185"/>
  <c r="F185" s="1"/>
  <c r="B185"/>
  <c r="G184"/>
  <c r="F184" s="1"/>
  <c r="B184"/>
  <c r="G183"/>
  <c r="F183" s="1"/>
  <c r="B183"/>
  <c r="G182"/>
  <c r="F182" s="1"/>
  <c r="B182"/>
  <c r="G181"/>
  <c r="F181"/>
  <c r="B181"/>
  <c r="G180"/>
  <c r="F180" s="1"/>
  <c r="B180"/>
  <c r="G179"/>
  <c r="F179" s="1"/>
  <c r="B179"/>
  <c r="G178"/>
  <c r="F178" s="1"/>
  <c r="B178"/>
  <c r="G177"/>
  <c r="F177" s="1"/>
  <c r="B177"/>
  <c r="G176"/>
  <c r="F176" s="1"/>
  <c r="B176"/>
  <c r="G175"/>
  <c r="F175" s="1"/>
  <c r="B175"/>
  <c r="G174"/>
  <c r="F174" s="1"/>
  <c r="B174"/>
  <c r="G173"/>
  <c r="F173"/>
  <c r="B173"/>
  <c r="G172"/>
  <c r="F172" s="1"/>
  <c r="B172"/>
  <c r="G171"/>
  <c r="F171"/>
  <c r="B171"/>
  <c r="G170"/>
  <c r="F170" s="1"/>
  <c r="B170"/>
  <c r="G169"/>
  <c r="F169" s="1"/>
  <c r="B169"/>
  <c r="G168"/>
  <c r="F168" s="1"/>
  <c r="B168"/>
  <c r="G167"/>
  <c r="F167" s="1"/>
  <c r="B167"/>
  <c r="G166"/>
  <c r="F166" s="1"/>
  <c r="B166"/>
  <c r="G165"/>
  <c r="F165"/>
  <c r="B165"/>
  <c r="G164"/>
  <c r="F164" s="1"/>
  <c r="B164"/>
  <c r="G163"/>
  <c r="F163" s="1"/>
  <c r="B163"/>
  <c r="G162"/>
  <c r="F162" s="1"/>
  <c r="B162"/>
  <c r="G161"/>
  <c r="F161" s="1"/>
  <c r="B161"/>
  <c r="G160"/>
  <c r="F160" s="1"/>
  <c r="B160"/>
  <c r="G159"/>
  <c r="F159" s="1"/>
  <c r="B159"/>
  <c r="G158"/>
  <c r="F158" s="1"/>
  <c r="B158"/>
  <c r="G157"/>
  <c r="F157"/>
  <c r="B157"/>
  <c r="G156"/>
  <c r="F156" s="1"/>
  <c r="B156"/>
  <c r="G155"/>
  <c r="F155"/>
  <c r="B155"/>
  <c r="G154"/>
  <c r="F154" s="1"/>
  <c r="B154"/>
  <c r="G153"/>
  <c r="F153" s="1"/>
  <c r="B153"/>
  <c r="G152"/>
  <c r="F152" s="1"/>
  <c r="B152"/>
  <c r="G151"/>
  <c r="F151" s="1"/>
  <c r="B151"/>
  <c r="G150"/>
  <c r="F150" s="1"/>
  <c r="B150"/>
  <c r="G149"/>
  <c r="F149"/>
  <c r="B149"/>
  <c r="G148"/>
  <c r="F148" s="1"/>
  <c r="B148"/>
  <c r="G147"/>
  <c r="F147" s="1"/>
  <c r="B147"/>
  <c r="G146"/>
  <c r="F146" s="1"/>
  <c r="B146"/>
  <c r="G145"/>
  <c r="F145" s="1"/>
  <c r="B145"/>
  <c r="G144"/>
  <c r="F144" s="1"/>
  <c r="B144"/>
  <c r="G143"/>
  <c r="F143" s="1"/>
  <c r="B143"/>
  <c r="G142"/>
  <c r="F142" s="1"/>
  <c r="B142"/>
  <c r="G141"/>
  <c r="F141"/>
  <c r="B141"/>
  <c r="G140"/>
  <c r="F140" s="1"/>
  <c r="B140"/>
  <c r="G139"/>
  <c r="F139"/>
  <c r="B139"/>
  <c r="G138"/>
  <c r="F138" s="1"/>
  <c r="B138"/>
  <c r="G137"/>
  <c r="F137" s="1"/>
  <c r="B137"/>
  <c r="G136"/>
  <c r="F136" s="1"/>
  <c r="B136"/>
  <c r="G135"/>
  <c r="F135" s="1"/>
  <c r="B135"/>
  <c r="G134"/>
  <c r="F134" s="1"/>
  <c r="B134"/>
  <c r="G133"/>
  <c r="F133"/>
  <c r="B133"/>
  <c r="G132"/>
  <c r="F132" s="1"/>
  <c r="B132"/>
  <c r="G131"/>
  <c r="F131" s="1"/>
  <c r="B131"/>
  <c r="G130"/>
  <c r="F130" s="1"/>
  <c r="B130"/>
  <c r="G129"/>
  <c r="F129" s="1"/>
  <c r="B129"/>
  <c r="G128"/>
  <c r="F128" s="1"/>
  <c r="B128"/>
  <c r="G127"/>
  <c r="F127" s="1"/>
  <c r="B127"/>
  <c r="G126"/>
  <c r="F126" s="1"/>
  <c r="B126"/>
  <c r="G125"/>
  <c r="F125"/>
  <c r="B125"/>
  <c r="G124"/>
  <c r="F124" s="1"/>
  <c r="B124"/>
  <c r="G123"/>
  <c r="F123"/>
  <c r="B123"/>
  <c r="G122"/>
  <c r="F122" s="1"/>
  <c r="B122"/>
  <c r="G121"/>
  <c r="F121" s="1"/>
  <c r="B121"/>
  <c r="G120"/>
  <c r="F120" s="1"/>
  <c r="B120"/>
  <c r="G119"/>
  <c r="F119" s="1"/>
  <c r="B119"/>
  <c r="G118"/>
  <c r="F118" s="1"/>
  <c r="B118"/>
  <c r="G117"/>
  <c r="F117"/>
  <c r="B117"/>
  <c r="G116"/>
  <c r="F116" s="1"/>
  <c r="B116"/>
  <c r="G115"/>
  <c r="F115" s="1"/>
  <c r="B115"/>
  <c r="G114"/>
  <c r="F114" s="1"/>
  <c r="B114"/>
  <c r="G113"/>
  <c r="F113" s="1"/>
  <c r="B113"/>
  <c r="G112"/>
  <c r="F112" s="1"/>
  <c r="B112"/>
  <c r="G111"/>
  <c r="F111" s="1"/>
  <c r="B111"/>
  <c r="G110"/>
  <c r="F110" s="1"/>
  <c r="B110"/>
  <c r="G109"/>
  <c r="F109"/>
  <c r="B109"/>
  <c r="G108"/>
  <c r="F108" s="1"/>
  <c r="B108"/>
  <c r="G107"/>
  <c r="F107"/>
  <c r="B107"/>
  <c r="G106"/>
  <c r="F106" s="1"/>
  <c r="B106"/>
  <c r="G105"/>
  <c r="F105" s="1"/>
  <c r="B105"/>
  <c r="G104"/>
  <c r="F104" s="1"/>
  <c r="B104"/>
  <c r="G103"/>
  <c r="F103" s="1"/>
  <c r="B103"/>
  <c r="G102"/>
  <c r="F102" s="1"/>
  <c r="B102"/>
  <c r="G101"/>
  <c r="F101"/>
  <c r="B101"/>
  <c r="G100"/>
  <c r="F100" s="1"/>
  <c r="B100"/>
  <c r="G99"/>
  <c r="F99" s="1"/>
  <c r="B99"/>
  <c r="G98"/>
  <c r="F98" s="1"/>
  <c r="B98"/>
  <c r="G97"/>
  <c r="F97" s="1"/>
  <c r="B97"/>
  <c r="G96"/>
  <c r="F96" s="1"/>
  <c r="B96"/>
  <c r="G95"/>
  <c r="F95" s="1"/>
  <c r="B95"/>
  <c r="G94"/>
  <c r="F94" s="1"/>
  <c r="B94"/>
  <c r="G93"/>
  <c r="F93"/>
  <c r="B93"/>
  <c r="G92"/>
  <c r="F92" s="1"/>
  <c r="B92"/>
  <c r="G91"/>
  <c r="F91"/>
  <c r="B91"/>
  <c r="G90"/>
  <c r="F90" s="1"/>
  <c r="B90"/>
  <c r="G89"/>
  <c r="F89" s="1"/>
  <c r="B89"/>
  <c r="G88"/>
  <c r="F88" s="1"/>
  <c r="B88"/>
  <c r="G87"/>
  <c r="F87" s="1"/>
  <c r="B87"/>
  <c r="G86"/>
  <c r="F86" s="1"/>
  <c r="B86"/>
  <c r="G85"/>
  <c r="F85"/>
  <c r="B85"/>
  <c r="G84"/>
  <c r="F84" s="1"/>
  <c r="B84"/>
  <c r="G83"/>
  <c r="F83" s="1"/>
  <c r="B83"/>
  <c r="G82"/>
  <c r="F82" s="1"/>
  <c r="B82"/>
  <c r="G81"/>
  <c r="F81" s="1"/>
  <c r="B81"/>
  <c r="G80"/>
  <c r="F80" s="1"/>
  <c r="B80"/>
  <c r="G79"/>
  <c r="F79" s="1"/>
  <c r="B79"/>
  <c r="G78"/>
  <c r="F78" s="1"/>
  <c r="B78"/>
  <c r="G77"/>
  <c r="F77"/>
  <c r="B77"/>
  <c r="G76"/>
  <c r="F76" s="1"/>
  <c r="B76"/>
  <c r="G75"/>
  <c r="F75"/>
  <c r="B75"/>
  <c r="G74"/>
  <c r="F74" s="1"/>
  <c r="B74"/>
  <c r="G73"/>
  <c r="F73" s="1"/>
  <c r="B73"/>
  <c r="G72"/>
  <c r="F72" s="1"/>
  <c r="B72"/>
  <c r="G71"/>
  <c r="F71" s="1"/>
  <c r="B71"/>
  <c r="G70"/>
  <c r="F70" s="1"/>
  <c r="B70"/>
  <c r="G69"/>
  <c r="F69"/>
  <c r="B69"/>
  <c r="G68"/>
  <c r="F68" s="1"/>
  <c r="B68"/>
  <c r="G67"/>
  <c r="F67" s="1"/>
  <c r="B67"/>
  <c r="G66"/>
  <c r="F66" s="1"/>
  <c r="B66"/>
  <c r="G65"/>
  <c r="F65" s="1"/>
  <c r="B65"/>
  <c r="G64"/>
  <c r="F64" s="1"/>
  <c r="B64"/>
  <c r="G63"/>
  <c r="F63" s="1"/>
  <c r="B63"/>
  <c r="G62"/>
  <c r="F62" s="1"/>
  <c r="B62"/>
  <c r="G61"/>
  <c r="F61"/>
  <c r="B61"/>
  <c r="G60"/>
  <c r="F60" s="1"/>
  <c r="B60"/>
  <c r="G59"/>
  <c r="F59"/>
  <c r="B59"/>
  <c r="G58"/>
  <c r="F58" s="1"/>
  <c r="B58"/>
  <c r="G57"/>
  <c r="F57" s="1"/>
  <c r="B57"/>
  <c r="G56"/>
  <c r="F56" s="1"/>
  <c r="B56"/>
  <c r="G55"/>
  <c r="F55" s="1"/>
  <c r="B55"/>
  <c r="G54"/>
  <c r="F54" s="1"/>
  <c r="B54"/>
  <c r="G53"/>
  <c r="F53"/>
  <c r="B53"/>
  <c r="G52"/>
  <c r="F52" s="1"/>
  <c r="B52"/>
  <c r="G51"/>
  <c r="F51" s="1"/>
  <c r="B51"/>
  <c r="G50"/>
  <c r="F50" s="1"/>
  <c r="B50"/>
  <c r="G49"/>
  <c r="F49" s="1"/>
  <c r="B49"/>
  <c r="G48"/>
  <c r="F48" s="1"/>
  <c r="B48"/>
  <c r="G47"/>
  <c r="F47" s="1"/>
  <c r="B47"/>
  <c r="G46"/>
  <c r="F46" s="1"/>
  <c r="B46"/>
  <c r="G45"/>
  <c r="F45"/>
  <c r="B45"/>
  <c r="G44"/>
  <c r="F44" s="1"/>
  <c r="B44"/>
  <c r="G43"/>
  <c r="F43"/>
  <c r="B43"/>
  <c r="G42"/>
  <c r="F42" s="1"/>
  <c r="B42"/>
  <c r="G41"/>
  <c r="F41" s="1"/>
  <c r="B41"/>
  <c r="G40"/>
  <c r="F40" s="1"/>
  <c r="B40"/>
  <c r="G39"/>
  <c r="F39" s="1"/>
  <c r="B39"/>
  <c r="G38"/>
  <c r="F38" s="1"/>
  <c r="B38"/>
  <c r="G37"/>
  <c r="F37"/>
  <c r="B37"/>
  <c r="G36"/>
  <c r="F36" s="1"/>
  <c r="B36"/>
  <c r="G35"/>
  <c r="F35" s="1"/>
  <c r="B35"/>
  <c r="G34"/>
  <c r="F34" s="1"/>
  <c r="B34"/>
  <c r="G33"/>
  <c r="F33" s="1"/>
  <c r="B33"/>
  <c r="G32"/>
  <c r="F32" s="1"/>
  <c r="B32"/>
  <c r="G31"/>
  <c r="F31" s="1"/>
  <c r="B31"/>
  <c r="G30"/>
  <c r="F30" s="1"/>
  <c r="B30"/>
  <c r="G29"/>
  <c r="F29"/>
  <c r="B29"/>
  <c r="G28"/>
  <c r="F28" s="1"/>
  <c r="B28"/>
  <c r="G27"/>
  <c r="F27"/>
  <c r="B27"/>
  <c r="G26"/>
  <c r="F26" s="1"/>
  <c r="B26"/>
  <c r="G25"/>
  <c r="F25" s="1"/>
  <c r="B25"/>
  <c r="G24"/>
  <c r="F24" s="1"/>
  <c r="B24"/>
  <c r="G23"/>
  <c r="F23" s="1"/>
  <c r="B23"/>
  <c r="G22"/>
  <c r="F22" s="1"/>
  <c r="B22"/>
  <c r="G21"/>
  <c r="F21" s="1"/>
  <c r="B21"/>
  <c r="G19"/>
  <c r="F19" s="1"/>
  <c r="G18"/>
  <c r="F18" s="1"/>
  <c r="G17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F8" s="1"/>
  <c r="G7"/>
  <c r="F7" s="1"/>
  <c r="G6"/>
  <c r="F6" s="1"/>
  <c r="G5"/>
  <c r="F5" s="1"/>
  <c r="E2"/>
  <c r="D43" i="3" l="1"/>
  <c r="D49"/>
  <c r="D62"/>
  <c r="F2" i="1"/>
  <c r="D27" i="3"/>
  <c r="D15"/>
  <c r="D23"/>
  <c r="D31"/>
  <c r="D39"/>
  <c r="D47"/>
  <c r="D55"/>
  <c r="D11"/>
  <c r="D16"/>
  <c r="D24"/>
  <c r="D32"/>
  <c r="D40"/>
  <c r="D48"/>
  <c r="D56"/>
  <c r="D57"/>
  <c r="D17"/>
  <c r="D25"/>
  <c r="D33"/>
  <c r="D41"/>
  <c r="D18"/>
  <c r="D26"/>
  <c r="D34"/>
  <c r="D42"/>
  <c r="D50"/>
  <c r="D58"/>
  <c r="D51"/>
  <c r="D59"/>
  <c r="D19"/>
  <c r="D35"/>
  <c r="G2" i="1"/>
  <c r="D12" i="3"/>
  <c r="D20"/>
  <c r="D28"/>
  <c r="D36"/>
  <c r="D44"/>
  <c r="D52"/>
  <c r="D60"/>
  <c r="D13"/>
  <c r="D21"/>
  <c r="D29"/>
  <c r="D37"/>
  <c r="D45"/>
  <c r="D53"/>
  <c r="D61"/>
  <c r="D14"/>
  <c r="D22"/>
  <c r="D30"/>
  <c r="D38"/>
  <c r="D46"/>
  <c r="D54"/>
  <c r="E8" l="1"/>
</calcChain>
</file>

<file path=xl/sharedStrings.xml><?xml version="1.0" encoding="utf-8"?>
<sst xmlns="http://schemas.openxmlformats.org/spreadsheetml/2006/main" count="48" uniqueCount="46">
  <si>
    <t>Name:</t>
  </si>
  <si>
    <t>Summe:</t>
  </si>
  <si>
    <t>Datum:</t>
  </si>
  <si>
    <t>KW</t>
  </si>
  <si>
    <t>Zeit</t>
  </si>
  <si>
    <r>
      <t>h</t>
    </r>
    <r>
      <rPr>
        <b/>
        <sz val="10"/>
        <color rgb="FF000000"/>
        <rFont val="Calibri"/>
        <family val="2"/>
      </rPr>
      <t xml:space="preserve"> Schule:</t>
    </r>
  </si>
  <si>
    <r>
      <t>h</t>
    </r>
    <r>
      <rPr>
        <b/>
        <sz val="10"/>
        <color rgb="FF000000"/>
        <rFont val="Calibri"/>
        <family val="2"/>
      </rPr>
      <t xml:space="preserve"> Freizeit:</t>
    </r>
  </si>
  <si>
    <r>
      <t>h</t>
    </r>
    <r>
      <rPr>
        <b/>
        <sz val="10"/>
        <color rgb="FF000000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</si>
  <si>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</si>
  <si>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</si>
  <si>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</si>
  <si>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</t>
  </si>
  <si>
    <t>Kandidat/in:</t>
  </si>
  <si>
    <t>Jahrgang:</t>
  </si>
  <si>
    <t>4BHEL</t>
  </si>
  <si>
    <t>Thema:</t>
  </si>
  <si>
    <t>individuelle  
Themenstellung:</t>
  </si>
  <si>
    <t xml:space="preserve">Betreuer: </t>
  </si>
  <si>
    <t>Wihsböck</t>
  </si>
  <si>
    <t>Datum</t>
  </si>
  <si>
    <t>Besprechungsinhalt</t>
  </si>
  <si>
    <t>Woche:</t>
  </si>
  <si>
    <t>Arbeitszeit:</t>
  </si>
  <si>
    <t>Einlesen in die Dokumentation von Mobilab</t>
  </si>
  <si>
    <t>Einlesen ins Datenformat und Installation von benötigten Programme. Mobilab Demo, Visual Studio</t>
  </si>
  <si>
    <t>Besprechung</t>
  </si>
  <si>
    <t>Testaufbau Mobilab im Labor. Testdaten von EKG und Hautwiderstandsmessung aufgenommen, Datenanalyse</t>
  </si>
  <si>
    <t>Data Test weiterprogrammieren Header fertig</t>
  </si>
  <si>
    <t>Datenanlayse,Data Test weiterprogrammieren</t>
  </si>
  <si>
    <t>Data Test weiterprogrammieren, Erkennung der einzelnen aktiven Channel und deren Weiterschaltung</t>
  </si>
  <si>
    <t>Unterprogramm next_channel und channel_anzahl erstellt, Fehlersuche im Programm durch absturz,endlosschleife in einem Unterprogramm</t>
  </si>
  <si>
    <t>Einlesung in gMOBILAP-Demo Beispielprojekt in Visual Studio</t>
  </si>
  <si>
    <t>Fehlerbehebung bei Visual Studio(wurde neu installiert und ein Zusatzpaket herruntergeladen)</t>
  </si>
  <si>
    <t>Fertig machen des Analysationsprogramm(ka 400 Zeilen), Fehlerbehebung in next_channel(Fehlerfall beim letzten Digitalen Channel), Datenausgabe wurde neu gschreiben, damit die Sensity der analogen Channels mitgerechnet wird</t>
  </si>
  <si>
    <t>Überarbeitung Analysenprogramm, Überlegungen über Kommunikation zwischen 2 C-Programmen -&gt; FIPO</t>
  </si>
  <si>
    <t>Einlesung in named Pipes in Windows</t>
  </si>
  <si>
    <t>Einlesung in named Pipes in Windows (Multithreaded Pipe Server), Anfang des Schreibens eines Testprogramms über Kommunikation von verschiedenen Programmen</t>
  </si>
  <si>
    <t>Einlesen Prozesserstellung in Windows</t>
  </si>
  <si>
    <t>Mosgöller Bernhard</t>
  </si>
  <si>
    <t>Patientenmonitor</t>
  </si>
  <si>
    <t>Datenkommunikation, Datenanalyse</t>
  </si>
  <si>
    <t>Einführung zu den Projekt Patientenmonitor, Aufteilung der Themengebiete Rockenbauer-&gt;Server Trucka-&gt;App+Oberfläche Mosgöller-&gt; Datenkommunikation</t>
  </si>
  <si>
    <t>Vorführung von MOBIlab im Labor, Besprechung der Funktionen, Erste Schritte definiert(Mosgöller Datenanalyse vom MOBIlab,Rockenbauer aufsetzen eines Linux Servers in einer virtuellen Maschine, Trucka Einlesen in HTML5)</t>
  </si>
  <si>
    <t>Besprechung der Aufgabe über die Sommerferien, HDF5 Analyse mit gRecorder
gMOBIlab Kanäle auswählen zB nur Kanal 7
Programme auf Linux "umschreiben"
Versionierung Subversion, GIT</t>
  </si>
  <si>
    <t>Bernhard Mosgöller</t>
  </si>
  <si>
    <t>Besprechung, Erstellen einer Testpipe(Fehlgeschlagen)-&gt;Erstellung eines Programms, dass mit system()-Befehlen einen neuen Prozess starten, damit nachher die Datenerfassung und Datenanalyse parallel laufen können</t>
  </si>
</sst>
</file>

<file path=xl/styles.xml><?xml version="1.0" encoding="utf-8"?>
<styleSheet xmlns="http://schemas.openxmlformats.org/spreadsheetml/2006/main">
  <numFmts count="6">
    <numFmt numFmtId="164" formatCode="dd&quot;.&quot;mm&quot;.&quot;yy;@"/>
    <numFmt numFmtId="165" formatCode="h&quot;:&quot;mm"/>
    <numFmt numFmtId="166" formatCode="dd&quot;.&quot;mm&quot;.&quot;yyyy"/>
    <numFmt numFmtId="167" formatCode="0.0"/>
    <numFmt numFmtId="168" formatCode="dd/mm/yy;@"/>
    <numFmt numFmtId="169" formatCode="h:mm"/>
  </numFmts>
  <fonts count="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6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2" fontId="0" fillId="3" borderId="9" xfId="0" applyNumberForma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 applyProtection="1">
      <alignment horizontal="center" vertical="center"/>
      <protection locked="0"/>
    </xf>
    <xf numFmtId="165" fontId="0" fillId="0" borderId="12" xfId="0" applyNumberFormat="1" applyBorder="1" applyAlignment="1" applyProtection="1">
      <alignment horizontal="center" vertical="center"/>
      <protection locked="0"/>
    </xf>
    <xf numFmtId="2" fontId="0" fillId="4" borderId="1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164" fontId="0" fillId="0" borderId="10" xfId="0" applyNumberFormat="1" applyBorder="1" applyAlignment="1" applyProtection="1">
      <alignment horizontal="center" vertical="center"/>
      <protection locked="0"/>
    </xf>
    <xf numFmtId="164" fontId="0" fillId="0" borderId="16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165" fontId="0" fillId="0" borderId="18" xfId="0" applyNumberFormat="1" applyBorder="1" applyAlignment="1" applyProtection="1">
      <alignment horizontal="center" vertical="center"/>
      <protection locked="0"/>
    </xf>
    <xf numFmtId="2" fontId="0" fillId="4" borderId="19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4" fillId="0" borderId="0" xfId="0" applyFont="1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0" fillId="0" borderId="14" xfId="0" applyBorder="1"/>
    <xf numFmtId="166" fontId="0" fillId="0" borderId="14" xfId="0" applyNumberForma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2" fontId="1" fillId="5" borderId="2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/>
    <xf numFmtId="2" fontId="0" fillId="0" borderId="0" xfId="0" applyNumberFormat="1"/>
    <xf numFmtId="0" fontId="0" fillId="0" borderId="22" xfId="0" applyFill="1" applyBorder="1"/>
    <xf numFmtId="0" fontId="0" fillId="0" borderId="23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5" borderId="20" xfId="0" applyFill="1" applyBorder="1" applyAlignment="1">
      <alignment horizontal="center" vertical="center"/>
    </xf>
    <xf numFmtId="168" fontId="0" fillId="0" borderId="24" xfId="0" applyNumberFormat="1" applyBorder="1" applyAlignment="1" applyProtection="1">
      <alignment horizontal="center" vertical="center" wrapText="1"/>
      <protection locked="0"/>
    </xf>
    <xf numFmtId="169" fontId="0" fillId="0" borderId="25" xfId="0" applyNumberFormat="1" applyBorder="1" applyAlignment="1" applyProtection="1">
      <alignment horizontal="center" vertical="center"/>
      <protection locked="0"/>
    </xf>
    <xf numFmtId="169" fontId="0" fillId="0" borderId="26" xfId="0" applyNumberFormat="1" applyBorder="1" applyAlignment="1" applyProtection="1">
      <alignment horizontal="center" vertical="center"/>
      <protection locked="0"/>
    </xf>
    <xf numFmtId="0" fontId="0" fillId="0" borderId="27" xfId="0" applyBorder="1" applyAlignment="1">
      <alignment vertical="center" wrapText="1"/>
    </xf>
    <xf numFmtId="168" fontId="0" fillId="0" borderId="24" xfId="0" applyNumberFormat="1" applyBorder="1" applyAlignment="1" applyProtection="1">
      <alignment horizontal="center" vertical="center"/>
      <protection locked="0"/>
    </xf>
    <xf numFmtId="0" fontId="0" fillId="0" borderId="28" xfId="0" applyBorder="1" applyAlignment="1">
      <alignment vertical="center" wrapText="1"/>
    </xf>
    <xf numFmtId="169" fontId="5" fillId="0" borderId="25" xfId="0" applyNumberFormat="1" applyFont="1" applyBorder="1" applyAlignment="1" applyProtection="1">
      <alignment horizontal="center" vertical="center"/>
      <protection locked="0"/>
    </xf>
    <xf numFmtId="169" fontId="5" fillId="0" borderId="2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</a:rPr>
              <a:t>Zeitaufwand / Mosgöller</a:t>
            </a:r>
          </a:p>
        </c:rich>
      </c:tx>
      <c:layout>
        <c:manualLayout>
          <c:xMode val="edge"/>
          <c:yMode val="edge"/>
          <c:x val="0.34191633478739225"/>
          <c:y val="5.2325297421763277E-2"/>
        </c:manualLayout>
      </c:layout>
      <c:spPr>
        <a:noFill/>
        <a:ln>
          <a:noFill/>
        </a:ln>
      </c:spPr>
    </c:title>
    <c:plotArea>
      <c:layout>
        <c:manualLayout>
          <c:xMode val="edge"/>
          <c:yMode val="edge"/>
          <c:x val="3.1426231409780972E-2"/>
          <c:y val="0.17060060007675398"/>
          <c:w val="0.96422354309978164"/>
          <c:h val="0.77686739001500205"/>
        </c:manualLayout>
      </c:layout>
      <c:barChart>
        <c:barDir val="col"/>
        <c:grouping val="clustered"/>
        <c:ser>
          <c:idx val="0"/>
          <c:order val="0"/>
          <c:tx>
            <c:strRef>
              <c:f>Wochenstunden!$D$10:$D$10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3.4166666666666665</c:v>
                </c:pt>
                <c:pt idx="2">
                  <c:v>3.5833333333333335</c:v>
                </c:pt>
                <c:pt idx="3">
                  <c:v>3.4166666666666665</c:v>
                </c:pt>
                <c:pt idx="4">
                  <c:v>7.083333333333333</c:v>
                </c:pt>
                <c:pt idx="5">
                  <c:v>8.8333333333333321</c:v>
                </c:pt>
                <c:pt idx="6">
                  <c:v>8.6666666666666661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3.9166666666666665</c:v>
                </c:pt>
                <c:pt idx="49">
                  <c:v>3.4166666666666665</c:v>
                </c:pt>
                <c:pt idx="50">
                  <c:v>3.9166666666666665</c:v>
                </c:pt>
                <c:pt idx="51">
                  <c:v>3.4166666666666665</c:v>
                </c:pt>
                <c:pt idx="52">
                  <c:v>0</c:v>
                </c:pt>
              </c:numCache>
            </c:numRef>
          </c:val>
        </c:ser>
        <c:dLbls/>
        <c:axId val="99336960"/>
        <c:axId val="99322112"/>
      </c:barChart>
      <c:valAx>
        <c:axId val="99322112"/>
        <c:scaling>
          <c:orientation val="minMax"/>
        </c:scaling>
        <c:axPos val="l"/>
        <c:majorGridlines>
          <c:spPr>
            <a:ln w="3172" cap="flat">
              <a:solidFill>
                <a:srgbClr val="808080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 sz="11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Calibri"/>
                    <a:cs typeface="Calibri"/>
                  </a:rPr>
                  <a:t>Zeit [h]</a:t>
                </a:r>
              </a:p>
            </c:rich>
          </c:tx>
          <c:layout/>
          <c:spPr>
            <a:noFill/>
            <a:ln>
              <a:noFill/>
            </a:ln>
          </c:spPr>
        </c:title>
        <c:numFmt formatCode="General" sourceLinked="1"/>
        <c:tickLblPos val="low"/>
        <c:spPr>
          <a:noFill/>
          <a:ln w="3172" cap="flat">
            <a:solidFill>
              <a:srgbClr val="80808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9336960"/>
        <c:crosses val="autoZero"/>
        <c:crossBetween val="between"/>
      </c:valAx>
      <c:catAx>
        <c:axId val="99336960"/>
        <c:scaling>
          <c:orientation val="minMax"/>
        </c:scaling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 sz="11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  <a:ea typeface="Calibri"/>
                    <a:cs typeface="Calibri"/>
                  </a:rPr>
                  <a:t>Kalenderwochen 2016 / 2017</a:t>
                </a:r>
              </a:p>
            </c:rich>
          </c:tx>
          <c:layout/>
          <c:spPr>
            <a:noFill/>
            <a:ln>
              <a:noFill/>
            </a:ln>
          </c:spPr>
        </c:title>
        <c:numFmt formatCode="General" sourceLinked="1"/>
        <c:tickLblPos val="low"/>
        <c:spPr>
          <a:noFill/>
          <a:ln w="3172" cap="flat">
            <a:solidFill>
              <a:srgbClr val="80808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9322112"/>
        <c:crosses val="autoZero"/>
        <c:auto val="1"/>
        <c:lblAlgn val="ctr"/>
        <c:lblOffset val="100"/>
        <c:tickLblSkip val="2"/>
        <c:tickMarkSkip val="1"/>
      </c:catAx>
      <c:spPr>
        <a:solidFill>
          <a:srgbClr val="FFFFFF"/>
        </a:solidFill>
        <a:ln>
          <a:noFill/>
        </a:ln>
      </c:spPr>
    </c:plotArea>
    <c:dispBlanksAs val="gap"/>
  </c:chart>
  <c:spPr>
    <a:solidFill>
      <a:srgbClr val="FFFFFF"/>
    </a:solidFill>
    <a:ln w="3172" cap="flat">
      <a:solidFill>
        <a:srgbClr val="80808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1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463829</xdr:colOff>
      <xdr:row>11</xdr:row>
      <xdr:rowOff>77029</xdr:rowOff>
    </xdr:from>
    <xdr:ext cx="7112276" cy="458608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Z202"/>
  <sheetViews>
    <sheetView tabSelected="1" zoomScaleNormal="100" workbookViewId="0">
      <selection activeCell="H27" sqref="H27"/>
    </sheetView>
  </sheetViews>
  <sheetFormatPr baseColWidth="10" defaultColWidth="9.140625" defaultRowHeight="15"/>
  <cols>
    <col min="1" max="1" width="10.85546875" style="1" customWidth="1"/>
    <col min="2" max="2" width="9.140625" style="1" customWidth="1"/>
    <col min="3" max="3" width="7" style="1" customWidth="1"/>
    <col min="4" max="4" width="7.5703125" style="19" customWidth="1"/>
    <col min="5" max="6" width="11" style="1" customWidth="1"/>
    <col min="7" max="7" width="12.42578125" style="1" customWidth="1"/>
    <col min="8" max="8" width="112.28515625" style="1" customWidth="1"/>
    <col min="9" max="9" width="68" style="1" customWidth="1"/>
    <col min="10" max="10" width="9.140625" style="1" customWidth="1"/>
    <col min="11" max="16384" width="9.140625" style="1"/>
  </cols>
  <sheetData>
    <row r="1" spans="1:234" ht="15.75" thickBot="1">
      <c r="A1" s="37" t="s">
        <v>0</v>
      </c>
      <c r="B1" s="37"/>
      <c r="C1" s="37"/>
      <c r="D1" s="38" t="s">
        <v>44</v>
      </c>
      <c r="E1" s="38"/>
      <c r="F1" s="38"/>
      <c r="G1" s="38"/>
      <c r="H1" s="38"/>
      <c r="I1" s="36"/>
    </row>
    <row r="2" spans="1:234" ht="15.75" thickBot="1">
      <c r="A2" s="39" t="s">
        <v>1</v>
      </c>
      <c r="B2" s="39"/>
      <c r="C2" s="39"/>
      <c r="D2" s="39"/>
      <c r="E2" s="2">
        <f>SUM(E5:E202)</f>
        <v>40.020000000000003</v>
      </c>
      <c r="F2" s="2">
        <f>SUM(F5:F202)</f>
        <v>8.6999999999999993</v>
      </c>
      <c r="G2" s="3">
        <f>SUM(G5:G202)</f>
        <v>49.666666666666664</v>
      </c>
      <c r="H2" s="4"/>
      <c r="I2" s="36"/>
    </row>
    <row r="3" spans="1:234" s="5" customFormat="1" ht="13.5" customHeight="1" thickBot="1">
      <c r="A3" s="38" t="s">
        <v>2</v>
      </c>
      <c r="B3" s="40" t="s">
        <v>3</v>
      </c>
      <c r="C3" s="41" t="s">
        <v>4</v>
      </c>
      <c r="D3" s="41"/>
      <c r="E3" s="42" t="s">
        <v>5</v>
      </c>
      <c r="F3" s="43" t="s">
        <v>6</v>
      </c>
      <c r="G3" s="43" t="s">
        <v>7</v>
      </c>
      <c r="H3" s="44" t="s">
        <v>8</v>
      </c>
      <c r="I3" s="3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ht="15.75" thickBot="1">
      <c r="A4" s="38"/>
      <c r="B4" s="40"/>
      <c r="C4" s="6" t="s">
        <v>9</v>
      </c>
      <c r="D4" s="7" t="s">
        <v>10</v>
      </c>
      <c r="E4" s="42"/>
      <c r="F4" s="43"/>
      <c r="G4" s="43"/>
      <c r="H4" s="44"/>
      <c r="I4" s="36"/>
    </row>
    <row r="5" spans="1:234">
      <c r="A5" s="47">
        <v>42480</v>
      </c>
      <c r="B5" s="8">
        <f t="shared" ref="B5:B35" si="0">TRUNC((A5-DATE(YEAR(A5+3-MOD(A5-2,7)),1,MOD(A5-2,7)-9))/7)</f>
        <v>16</v>
      </c>
      <c r="C5" s="48">
        <v>0.54861111111111105</v>
      </c>
      <c r="D5" s="49">
        <v>0.69097222222222221</v>
      </c>
      <c r="E5" s="11">
        <v>3.42</v>
      </c>
      <c r="F5" s="12">
        <f t="shared" ref="F5:F35" si="1">G5-E5</f>
        <v>-3.3333333333334103E-3</v>
      </c>
      <c r="G5" s="11">
        <f t="shared" ref="G5:G35" si="2">HOUR($D5-$C5)+MINUTE($D5-$C5)/60</f>
        <v>3.4166666666666665</v>
      </c>
      <c r="H5" s="50" t="s">
        <v>23</v>
      </c>
      <c r="I5" s="36"/>
    </row>
    <row r="6" spans="1:234">
      <c r="A6" s="51">
        <v>42487</v>
      </c>
      <c r="B6" s="8">
        <f t="shared" si="0"/>
        <v>17</v>
      </c>
      <c r="C6" s="48">
        <v>0.54861111111111105</v>
      </c>
      <c r="D6" s="49">
        <v>0.69097222222222221</v>
      </c>
      <c r="E6" s="12">
        <v>3.42</v>
      </c>
      <c r="F6" s="12">
        <f t="shared" si="1"/>
        <v>-3.3333333333334103E-3</v>
      </c>
      <c r="G6" s="11">
        <f t="shared" si="2"/>
        <v>3.4166666666666665</v>
      </c>
      <c r="H6" s="52" t="s">
        <v>24</v>
      </c>
      <c r="I6" s="36"/>
    </row>
    <row r="7" spans="1:234">
      <c r="A7" s="51">
        <v>42493</v>
      </c>
      <c r="B7" s="8">
        <f t="shared" si="0"/>
        <v>18</v>
      </c>
      <c r="C7" s="48">
        <v>0.51388888888888895</v>
      </c>
      <c r="D7" s="49">
        <v>0.53472222222222221</v>
      </c>
      <c r="E7" s="12">
        <v>3.42</v>
      </c>
      <c r="F7" s="12">
        <f t="shared" si="1"/>
        <v>-2.92</v>
      </c>
      <c r="G7" s="11">
        <f t="shared" si="2"/>
        <v>0.5</v>
      </c>
      <c r="H7" s="52" t="s">
        <v>25</v>
      </c>
      <c r="I7" s="36"/>
    </row>
    <row r="8" spans="1:234">
      <c r="A8" s="47">
        <v>42494</v>
      </c>
      <c r="B8" s="8">
        <f t="shared" si="0"/>
        <v>18</v>
      </c>
      <c r="C8" s="48">
        <v>0.54861111111111105</v>
      </c>
      <c r="D8" s="49">
        <v>0.69097222222222221</v>
      </c>
      <c r="E8" s="12"/>
      <c r="F8" s="12">
        <f t="shared" si="1"/>
        <v>3.4166666666666665</v>
      </c>
      <c r="G8" s="11">
        <f t="shared" si="2"/>
        <v>3.4166666666666665</v>
      </c>
      <c r="H8" s="52" t="s">
        <v>26</v>
      </c>
      <c r="I8" s="36"/>
    </row>
    <row r="9" spans="1:234">
      <c r="A9" s="51">
        <v>42479</v>
      </c>
      <c r="B9" s="8">
        <f t="shared" si="0"/>
        <v>16</v>
      </c>
      <c r="C9" s="48">
        <v>0.51388888888888895</v>
      </c>
      <c r="D9" s="49">
        <v>0.53472222222222221</v>
      </c>
      <c r="E9" s="12">
        <v>3.42</v>
      </c>
      <c r="F9" s="12">
        <f t="shared" si="1"/>
        <v>-2.92</v>
      </c>
      <c r="G9" s="11">
        <f t="shared" si="2"/>
        <v>0.5</v>
      </c>
      <c r="H9" s="52" t="s">
        <v>25</v>
      </c>
      <c r="I9" s="36"/>
    </row>
    <row r="10" spans="1:234" ht="34.5" customHeight="1">
      <c r="A10" s="51">
        <v>42501</v>
      </c>
      <c r="B10" s="8">
        <f t="shared" si="0"/>
        <v>19</v>
      </c>
      <c r="C10" s="48">
        <v>0.54861111111111105</v>
      </c>
      <c r="D10" s="49">
        <v>0.69097222222222221</v>
      </c>
      <c r="E10" s="12">
        <v>3.42</v>
      </c>
      <c r="F10" s="12">
        <f t="shared" si="1"/>
        <v>-3.3333333333334103E-3</v>
      </c>
      <c r="G10" s="11">
        <f t="shared" si="2"/>
        <v>3.4166666666666665</v>
      </c>
      <c r="H10" s="52" t="s">
        <v>27</v>
      </c>
      <c r="I10" s="36"/>
    </row>
    <row r="11" spans="1:234" ht="35.25" customHeight="1">
      <c r="A11" s="51">
        <v>42514</v>
      </c>
      <c r="B11" s="8">
        <f t="shared" si="0"/>
        <v>21</v>
      </c>
      <c r="C11" s="48">
        <v>0.54861111111111105</v>
      </c>
      <c r="D11" s="49">
        <v>0.69097222222222221</v>
      </c>
      <c r="E11" s="12">
        <v>2.58</v>
      </c>
      <c r="F11" s="12">
        <f t="shared" si="1"/>
        <v>0.83666666666666645</v>
      </c>
      <c r="G11" s="11">
        <f t="shared" si="2"/>
        <v>3.4166666666666665</v>
      </c>
      <c r="H11" s="52" t="s">
        <v>28</v>
      </c>
      <c r="I11" s="36"/>
    </row>
    <row r="12" spans="1:234">
      <c r="A12" s="51">
        <v>42521</v>
      </c>
      <c r="B12" s="8">
        <f t="shared" si="0"/>
        <v>22</v>
      </c>
      <c r="C12" s="48">
        <v>0.3263888888888889</v>
      </c>
      <c r="D12" s="49">
        <v>0.47569444444444442</v>
      </c>
      <c r="E12" s="12">
        <v>1.92</v>
      </c>
      <c r="F12" s="12">
        <f t="shared" si="1"/>
        <v>1.6633333333333336</v>
      </c>
      <c r="G12" s="11">
        <f t="shared" si="2"/>
        <v>3.5833333333333335</v>
      </c>
      <c r="H12" s="52" t="s">
        <v>29</v>
      </c>
      <c r="I12" s="36"/>
    </row>
    <row r="13" spans="1:234" ht="30">
      <c r="A13" s="51">
        <v>42529</v>
      </c>
      <c r="B13" s="8">
        <f t="shared" si="0"/>
        <v>23</v>
      </c>
      <c r="C13" s="48">
        <v>0.54861111111111105</v>
      </c>
      <c r="D13" s="49">
        <v>0.69097222222222221</v>
      </c>
      <c r="E13" s="12">
        <v>3.42</v>
      </c>
      <c r="F13" s="12">
        <f t="shared" si="1"/>
        <v>-3.3333333333334103E-3</v>
      </c>
      <c r="G13" s="11">
        <f t="shared" si="2"/>
        <v>3.4166666666666665</v>
      </c>
      <c r="H13" s="52" t="s">
        <v>30</v>
      </c>
      <c r="I13" s="36"/>
    </row>
    <row r="14" spans="1:234">
      <c r="A14" s="51">
        <v>42536</v>
      </c>
      <c r="B14" s="8">
        <f t="shared" si="0"/>
        <v>24</v>
      </c>
      <c r="C14" s="48">
        <v>0.54861111111111105</v>
      </c>
      <c r="D14" s="49">
        <v>0.69097222222222221</v>
      </c>
      <c r="E14" s="12">
        <v>3.58</v>
      </c>
      <c r="F14" s="12">
        <f t="shared" si="1"/>
        <v>-0.16333333333333355</v>
      </c>
      <c r="G14" s="11">
        <f t="shared" si="2"/>
        <v>3.4166666666666665</v>
      </c>
      <c r="H14" s="52" t="s">
        <v>31</v>
      </c>
      <c r="I14" s="36"/>
    </row>
    <row r="15" spans="1:234">
      <c r="A15" s="51">
        <v>42535</v>
      </c>
      <c r="B15" s="8">
        <f t="shared" si="0"/>
        <v>24</v>
      </c>
      <c r="C15" s="48">
        <v>0.3263888888888889</v>
      </c>
      <c r="D15" s="49">
        <v>0.47916666666666669</v>
      </c>
      <c r="E15" s="12"/>
      <c r="F15" s="12">
        <f t="shared" si="1"/>
        <v>3.6666666666666665</v>
      </c>
      <c r="G15" s="11">
        <f t="shared" si="2"/>
        <v>3.6666666666666665</v>
      </c>
      <c r="H15" s="52" t="s">
        <v>32</v>
      </c>
      <c r="I15" s="36"/>
    </row>
    <row r="16" spans="1:234" ht="30">
      <c r="A16" s="51">
        <v>42542</v>
      </c>
      <c r="B16" s="8">
        <f t="shared" si="0"/>
        <v>25</v>
      </c>
      <c r="C16" s="48">
        <v>0.3263888888888889</v>
      </c>
      <c r="D16" s="49">
        <v>0.47569444444444442</v>
      </c>
      <c r="E16" s="12">
        <v>3.42</v>
      </c>
      <c r="F16" s="12">
        <f t="shared" si="1"/>
        <v>0.16333333333333355</v>
      </c>
      <c r="G16" s="11">
        <f t="shared" si="2"/>
        <v>3.5833333333333335</v>
      </c>
      <c r="H16" s="52" t="s">
        <v>33</v>
      </c>
      <c r="I16" s="36"/>
    </row>
    <row r="17" spans="1:9">
      <c r="A17" s="51">
        <v>42542</v>
      </c>
      <c r="B17" s="8">
        <f t="shared" si="0"/>
        <v>25</v>
      </c>
      <c r="C17" s="48">
        <v>0.54861111111111105</v>
      </c>
      <c r="D17" s="49">
        <v>0.69097222222222221</v>
      </c>
      <c r="E17" s="12">
        <v>1.67</v>
      </c>
      <c r="F17" s="12">
        <v>0.8</v>
      </c>
      <c r="G17" s="11">
        <f t="shared" si="2"/>
        <v>3.4166666666666665</v>
      </c>
      <c r="H17" s="52" t="s">
        <v>34</v>
      </c>
      <c r="I17" s="36"/>
    </row>
    <row r="18" spans="1:9">
      <c r="A18" s="51">
        <v>42543</v>
      </c>
      <c r="B18" s="8">
        <f t="shared" si="0"/>
        <v>25</v>
      </c>
      <c r="C18" s="53">
        <v>0.58333333333333337</v>
      </c>
      <c r="D18" s="54">
        <v>0.61805555555555558</v>
      </c>
      <c r="E18" s="12"/>
      <c r="F18" s="12">
        <f t="shared" si="1"/>
        <v>0.83333333333333337</v>
      </c>
      <c r="G18" s="11">
        <f t="shared" si="2"/>
        <v>0.83333333333333337</v>
      </c>
      <c r="H18" s="52" t="s">
        <v>35</v>
      </c>
      <c r="I18" s="36"/>
    </row>
    <row r="19" spans="1:9" ht="30">
      <c r="A19" s="51">
        <v>42543</v>
      </c>
      <c r="B19" s="8">
        <f t="shared" si="0"/>
        <v>25</v>
      </c>
      <c r="C19" s="48">
        <v>0.625</v>
      </c>
      <c r="D19" s="49">
        <v>0.66666666666666663</v>
      </c>
      <c r="E19" s="12">
        <v>4</v>
      </c>
      <c r="F19" s="12">
        <f t="shared" si="1"/>
        <v>-3</v>
      </c>
      <c r="G19" s="11">
        <f t="shared" si="2"/>
        <v>1</v>
      </c>
      <c r="H19" s="52" t="s">
        <v>36</v>
      </c>
      <c r="I19" s="36"/>
    </row>
    <row r="20" spans="1:9">
      <c r="A20" s="51">
        <v>42548</v>
      </c>
      <c r="B20" s="8">
        <f t="shared" si="0"/>
        <v>26</v>
      </c>
      <c r="C20" s="48">
        <v>0.3263888888888889</v>
      </c>
      <c r="D20" s="49">
        <v>0.39583333333333331</v>
      </c>
      <c r="E20" s="12">
        <v>2.33</v>
      </c>
      <c r="F20" s="12">
        <f t="shared" si="1"/>
        <v>-0.66333333333333355</v>
      </c>
      <c r="G20" s="11">
        <f t="shared" si="2"/>
        <v>1.6666666666666665</v>
      </c>
      <c r="H20" s="52" t="s">
        <v>37</v>
      </c>
      <c r="I20" s="36"/>
    </row>
    <row r="21" spans="1:9" ht="30">
      <c r="A21" s="14">
        <v>42549</v>
      </c>
      <c r="B21" s="8">
        <f t="shared" si="0"/>
        <v>26</v>
      </c>
      <c r="C21" s="9">
        <v>0.3263888888888889</v>
      </c>
      <c r="D21" s="10">
        <v>0.61805555555555558</v>
      </c>
      <c r="E21" s="12"/>
      <c r="F21" s="12">
        <f t="shared" si="1"/>
        <v>7</v>
      </c>
      <c r="G21" s="11">
        <f t="shared" si="2"/>
        <v>7</v>
      </c>
      <c r="H21" s="13" t="s">
        <v>45</v>
      </c>
      <c r="I21" s="36"/>
    </row>
    <row r="22" spans="1:9">
      <c r="A22" s="14"/>
      <c r="B22" s="8" t="e">
        <f t="shared" si="0"/>
        <v>#NUM!</v>
      </c>
      <c r="C22" s="9"/>
      <c r="D22" s="10"/>
      <c r="E22" s="12"/>
      <c r="F22" s="12">
        <f t="shared" si="1"/>
        <v>0</v>
      </c>
      <c r="G22" s="11">
        <f t="shared" si="2"/>
        <v>0</v>
      </c>
      <c r="H22" s="13"/>
      <c r="I22" s="36"/>
    </row>
    <row r="23" spans="1:9">
      <c r="A23" s="14"/>
      <c r="B23" s="8" t="e">
        <f t="shared" si="0"/>
        <v>#NUM!</v>
      </c>
      <c r="C23" s="9"/>
      <c r="D23" s="10"/>
      <c r="E23" s="12"/>
      <c r="F23" s="12">
        <f t="shared" si="1"/>
        <v>0</v>
      </c>
      <c r="G23" s="11">
        <f t="shared" si="2"/>
        <v>0</v>
      </c>
      <c r="H23" s="13"/>
      <c r="I23" s="36"/>
    </row>
    <row r="24" spans="1:9">
      <c r="A24" s="14"/>
      <c r="B24" s="8" t="e">
        <f t="shared" si="0"/>
        <v>#NUM!</v>
      </c>
      <c r="C24" s="9"/>
      <c r="D24" s="10"/>
      <c r="E24" s="12"/>
      <c r="F24" s="12">
        <f t="shared" si="1"/>
        <v>0</v>
      </c>
      <c r="G24" s="11">
        <f t="shared" si="2"/>
        <v>0</v>
      </c>
      <c r="H24" s="13"/>
      <c r="I24" s="36"/>
    </row>
    <row r="25" spans="1:9">
      <c r="A25" s="14"/>
      <c r="B25" s="8" t="e">
        <f t="shared" si="0"/>
        <v>#NUM!</v>
      </c>
      <c r="C25" s="9"/>
      <c r="D25" s="10"/>
      <c r="E25" s="12"/>
      <c r="F25" s="12">
        <f t="shared" si="1"/>
        <v>0</v>
      </c>
      <c r="G25" s="11">
        <f t="shared" si="2"/>
        <v>0</v>
      </c>
      <c r="H25" s="13"/>
      <c r="I25" s="36"/>
    </row>
    <row r="26" spans="1:9">
      <c r="A26" s="14"/>
      <c r="B26" s="8" t="e">
        <f t="shared" si="0"/>
        <v>#NUM!</v>
      </c>
      <c r="C26" s="9"/>
      <c r="D26" s="10"/>
      <c r="E26" s="12"/>
      <c r="F26" s="12">
        <f t="shared" si="1"/>
        <v>0</v>
      </c>
      <c r="G26" s="11">
        <f t="shared" si="2"/>
        <v>0</v>
      </c>
      <c r="H26" s="13"/>
      <c r="I26" s="36"/>
    </row>
    <row r="27" spans="1:9">
      <c r="A27" s="14"/>
      <c r="B27" s="8" t="e">
        <f t="shared" si="0"/>
        <v>#NUM!</v>
      </c>
      <c r="C27" s="9"/>
      <c r="D27" s="10"/>
      <c r="E27" s="12"/>
      <c r="F27" s="12">
        <f t="shared" si="1"/>
        <v>0</v>
      </c>
      <c r="G27" s="11">
        <f t="shared" si="2"/>
        <v>0</v>
      </c>
      <c r="H27" s="13"/>
      <c r="I27" s="36"/>
    </row>
    <row r="28" spans="1:9">
      <c r="A28" s="14"/>
      <c r="B28" s="8" t="e">
        <f t="shared" si="0"/>
        <v>#NUM!</v>
      </c>
      <c r="C28" s="9"/>
      <c r="D28" s="10"/>
      <c r="E28" s="12"/>
      <c r="F28" s="12">
        <f t="shared" si="1"/>
        <v>0</v>
      </c>
      <c r="G28" s="11">
        <f t="shared" si="2"/>
        <v>0</v>
      </c>
      <c r="H28" s="13"/>
      <c r="I28" s="36"/>
    </row>
    <row r="29" spans="1:9">
      <c r="A29" s="14"/>
      <c r="B29" s="8" t="e">
        <f t="shared" si="0"/>
        <v>#NUM!</v>
      </c>
      <c r="C29" s="9"/>
      <c r="D29" s="10"/>
      <c r="E29" s="12"/>
      <c r="F29" s="12">
        <f t="shared" si="1"/>
        <v>0</v>
      </c>
      <c r="G29" s="11">
        <f t="shared" si="2"/>
        <v>0</v>
      </c>
      <c r="H29" s="13"/>
      <c r="I29" s="36"/>
    </row>
    <row r="30" spans="1:9">
      <c r="A30" s="14"/>
      <c r="B30" s="8" t="e">
        <f t="shared" si="0"/>
        <v>#NUM!</v>
      </c>
      <c r="C30" s="9"/>
      <c r="D30" s="10"/>
      <c r="E30" s="12"/>
      <c r="F30" s="12">
        <f t="shared" si="1"/>
        <v>0</v>
      </c>
      <c r="G30" s="11">
        <f t="shared" si="2"/>
        <v>0</v>
      </c>
      <c r="H30" s="13"/>
      <c r="I30" s="36"/>
    </row>
    <row r="31" spans="1:9">
      <c r="A31" s="14"/>
      <c r="B31" s="8" t="e">
        <f t="shared" si="0"/>
        <v>#NUM!</v>
      </c>
      <c r="C31" s="9"/>
      <c r="D31" s="10"/>
      <c r="E31" s="12"/>
      <c r="F31" s="12">
        <f t="shared" si="1"/>
        <v>0</v>
      </c>
      <c r="G31" s="11">
        <f t="shared" si="2"/>
        <v>0</v>
      </c>
      <c r="H31" s="13"/>
      <c r="I31" s="36"/>
    </row>
    <row r="32" spans="1:9">
      <c r="A32" s="14"/>
      <c r="B32" s="8" t="e">
        <f t="shared" si="0"/>
        <v>#NUM!</v>
      </c>
      <c r="C32" s="9"/>
      <c r="D32" s="10"/>
      <c r="E32" s="12"/>
      <c r="F32" s="12">
        <f t="shared" si="1"/>
        <v>0</v>
      </c>
      <c r="G32" s="11">
        <f t="shared" si="2"/>
        <v>0</v>
      </c>
      <c r="H32" s="13"/>
      <c r="I32" s="36"/>
    </row>
    <row r="33" spans="1:9">
      <c r="A33" s="14"/>
      <c r="B33" s="8" t="e">
        <f t="shared" si="0"/>
        <v>#NUM!</v>
      </c>
      <c r="C33" s="9"/>
      <c r="D33" s="10"/>
      <c r="E33" s="12"/>
      <c r="F33" s="12">
        <f t="shared" si="1"/>
        <v>0</v>
      </c>
      <c r="G33" s="11">
        <f t="shared" si="2"/>
        <v>0</v>
      </c>
      <c r="H33" s="13"/>
      <c r="I33" s="36"/>
    </row>
    <row r="34" spans="1:9">
      <c r="A34" s="14"/>
      <c r="B34" s="8" t="e">
        <f t="shared" si="0"/>
        <v>#NUM!</v>
      </c>
      <c r="C34" s="9"/>
      <c r="D34" s="10"/>
      <c r="E34" s="12"/>
      <c r="F34" s="12">
        <f t="shared" si="1"/>
        <v>0</v>
      </c>
      <c r="G34" s="11">
        <f t="shared" si="2"/>
        <v>0</v>
      </c>
      <c r="H34" s="13"/>
      <c r="I34" s="36"/>
    </row>
    <row r="35" spans="1:9">
      <c r="A35" s="14"/>
      <c r="B35" s="8" t="e">
        <f t="shared" si="0"/>
        <v>#NUM!</v>
      </c>
      <c r="C35" s="9"/>
      <c r="D35" s="10"/>
      <c r="E35" s="12"/>
      <c r="F35" s="12">
        <f t="shared" si="1"/>
        <v>0</v>
      </c>
      <c r="G35" s="11">
        <f t="shared" si="2"/>
        <v>0</v>
      </c>
      <c r="H35" s="13"/>
      <c r="I35" s="36"/>
    </row>
    <row r="36" spans="1:9">
      <c r="A36" s="14"/>
      <c r="B36" s="8" t="e">
        <f t="shared" ref="B36:B67" si="3">TRUNC((A36-DATE(YEAR(A36+3-MOD(A36-2,7)),1,MOD(A36-2,7)-9))/7)</f>
        <v>#NUM!</v>
      </c>
      <c r="C36" s="9"/>
      <c r="D36" s="10"/>
      <c r="E36" s="12"/>
      <c r="F36" s="12">
        <f t="shared" ref="F36:F67" si="4">G36-E36</f>
        <v>0</v>
      </c>
      <c r="G36" s="11">
        <f t="shared" ref="G36:G67" si="5">HOUR($D36-$C36)+MINUTE($D36-$C36)/60</f>
        <v>0</v>
      </c>
      <c r="H36" s="13"/>
      <c r="I36" s="36"/>
    </row>
    <row r="37" spans="1:9">
      <c r="A37" s="14"/>
      <c r="B37" s="8" t="e">
        <f t="shared" si="3"/>
        <v>#NUM!</v>
      </c>
      <c r="C37" s="9"/>
      <c r="D37" s="10"/>
      <c r="E37" s="12"/>
      <c r="F37" s="12">
        <f t="shared" si="4"/>
        <v>0</v>
      </c>
      <c r="G37" s="11">
        <f t="shared" si="5"/>
        <v>0</v>
      </c>
      <c r="H37" s="13"/>
      <c r="I37" s="36"/>
    </row>
    <row r="38" spans="1:9">
      <c r="A38" s="14"/>
      <c r="B38" s="8" t="e">
        <f t="shared" si="3"/>
        <v>#NUM!</v>
      </c>
      <c r="C38" s="9"/>
      <c r="D38" s="10"/>
      <c r="E38" s="12"/>
      <c r="F38" s="12">
        <f t="shared" si="4"/>
        <v>0</v>
      </c>
      <c r="G38" s="11">
        <f t="shared" si="5"/>
        <v>0</v>
      </c>
      <c r="H38" s="13"/>
      <c r="I38" s="36"/>
    </row>
    <row r="39" spans="1:9">
      <c r="A39" s="14"/>
      <c r="B39" s="8" t="e">
        <f t="shared" si="3"/>
        <v>#NUM!</v>
      </c>
      <c r="C39" s="9"/>
      <c r="D39" s="10"/>
      <c r="E39" s="12"/>
      <c r="F39" s="12">
        <f t="shared" si="4"/>
        <v>0</v>
      </c>
      <c r="G39" s="11">
        <f t="shared" si="5"/>
        <v>0</v>
      </c>
      <c r="H39" s="13"/>
      <c r="I39" s="36"/>
    </row>
    <row r="40" spans="1:9">
      <c r="A40" s="14"/>
      <c r="B40" s="8" t="e">
        <f t="shared" si="3"/>
        <v>#NUM!</v>
      </c>
      <c r="C40" s="9"/>
      <c r="D40" s="10"/>
      <c r="E40" s="12"/>
      <c r="F40" s="12">
        <f t="shared" si="4"/>
        <v>0</v>
      </c>
      <c r="G40" s="11">
        <f t="shared" si="5"/>
        <v>0</v>
      </c>
      <c r="H40" s="13"/>
      <c r="I40" s="36"/>
    </row>
    <row r="41" spans="1:9">
      <c r="A41" s="14"/>
      <c r="B41" s="8" t="e">
        <f t="shared" si="3"/>
        <v>#NUM!</v>
      </c>
      <c r="C41" s="9"/>
      <c r="D41" s="10"/>
      <c r="E41" s="12"/>
      <c r="F41" s="12">
        <f t="shared" si="4"/>
        <v>0</v>
      </c>
      <c r="G41" s="11">
        <f t="shared" si="5"/>
        <v>0</v>
      </c>
      <c r="H41" s="13"/>
      <c r="I41" s="36"/>
    </row>
    <row r="42" spans="1:9">
      <c r="A42" s="14"/>
      <c r="B42" s="8" t="e">
        <f t="shared" si="3"/>
        <v>#NUM!</v>
      </c>
      <c r="C42" s="9"/>
      <c r="D42" s="10"/>
      <c r="E42" s="12"/>
      <c r="F42" s="12">
        <f t="shared" si="4"/>
        <v>0</v>
      </c>
      <c r="G42" s="11">
        <f t="shared" si="5"/>
        <v>0</v>
      </c>
      <c r="H42" s="13"/>
      <c r="I42" s="36"/>
    </row>
    <row r="43" spans="1:9">
      <c r="A43" s="14"/>
      <c r="B43" s="8" t="e">
        <f t="shared" si="3"/>
        <v>#NUM!</v>
      </c>
      <c r="C43" s="9"/>
      <c r="D43" s="10"/>
      <c r="E43" s="12"/>
      <c r="F43" s="12">
        <f t="shared" si="4"/>
        <v>0</v>
      </c>
      <c r="G43" s="11">
        <f t="shared" si="5"/>
        <v>0</v>
      </c>
      <c r="H43" s="13"/>
      <c r="I43" s="36"/>
    </row>
    <row r="44" spans="1:9">
      <c r="A44" s="14"/>
      <c r="B44" s="8" t="e">
        <f t="shared" si="3"/>
        <v>#NUM!</v>
      </c>
      <c r="C44" s="9"/>
      <c r="D44" s="10"/>
      <c r="E44" s="12"/>
      <c r="F44" s="12">
        <f t="shared" si="4"/>
        <v>0</v>
      </c>
      <c r="G44" s="11">
        <f t="shared" si="5"/>
        <v>0</v>
      </c>
      <c r="H44" s="13"/>
      <c r="I44" s="36"/>
    </row>
    <row r="45" spans="1:9">
      <c r="A45" s="14"/>
      <c r="B45" s="8" t="e">
        <f t="shared" si="3"/>
        <v>#NUM!</v>
      </c>
      <c r="C45" s="9"/>
      <c r="D45" s="10"/>
      <c r="E45" s="12"/>
      <c r="F45" s="12">
        <f t="shared" si="4"/>
        <v>0</v>
      </c>
      <c r="G45" s="11">
        <f t="shared" si="5"/>
        <v>0</v>
      </c>
      <c r="H45" s="13"/>
      <c r="I45" s="36"/>
    </row>
    <row r="46" spans="1:9">
      <c r="A46" s="14"/>
      <c r="B46" s="8" t="e">
        <f t="shared" si="3"/>
        <v>#NUM!</v>
      </c>
      <c r="C46" s="9"/>
      <c r="D46" s="10"/>
      <c r="E46" s="12"/>
      <c r="F46" s="12">
        <f t="shared" si="4"/>
        <v>0</v>
      </c>
      <c r="G46" s="11">
        <f t="shared" si="5"/>
        <v>0</v>
      </c>
      <c r="H46" s="13"/>
      <c r="I46" s="36"/>
    </row>
    <row r="47" spans="1:9">
      <c r="A47" s="14"/>
      <c r="B47" s="8" t="e">
        <f t="shared" si="3"/>
        <v>#NUM!</v>
      </c>
      <c r="C47" s="9"/>
      <c r="D47" s="10"/>
      <c r="E47" s="12"/>
      <c r="F47" s="12">
        <f t="shared" si="4"/>
        <v>0</v>
      </c>
      <c r="G47" s="11">
        <f t="shared" si="5"/>
        <v>0</v>
      </c>
      <c r="H47" s="13"/>
      <c r="I47" s="36"/>
    </row>
    <row r="48" spans="1:9">
      <c r="A48" s="14"/>
      <c r="B48" s="8" t="e">
        <f t="shared" si="3"/>
        <v>#NUM!</v>
      </c>
      <c r="C48" s="9"/>
      <c r="D48" s="10"/>
      <c r="E48" s="12"/>
      <c r="F48" s="12">
        <f t="shared" si="4"/>
        <v>0</v>
      </c>
      <c r="G48" s="11">
        <f t="shared" si="5"/>
        <v>0</v>
      </c>
      <c r="H48" s="13"/>
      <c r="I48" s="36"/>
    </row>
    <row r="49" spans="1:9">
      <c r="A49" s="14"/>
      <c r="B49" s="8" t="e">
        <f t="shared" si="3"/>
        <v>#NUM!</v>
      </c>
      <c r="C49" s="9"/>
      <c r="D49" s="10"/>
      <c r="E49" s="12"/>
      <c r="F49" s="12">
        <f t="shared" si="4"/>
        <v>0</v>
      </c>
      <c r="G49" s="11">
        <f t="shared" si="5"/>
        <v>0</v>
      </c>
      <c r="H49" s="13"/>
      <c r="I49" s="36"/>
    </row>
    <row r="50" spans="1:9">
      <c r="A50" s="14"/>
      <c r="B50" s="8" t="e">
        <f t="shared" si="3"/>
        <v>#NUM!</v>
      </c>
      <c r="C50" s="9"/>
      <c r="D50" s="10"/>
      <c r="E50" s="12"/>
      <c r="F50" s="12">
        <f t="shared" si="4"/>
        <v>0</v>
      </c>
      <c r="G50" s="11">
        <f t="shared" si="5"/>
        <v>0</v>
      </c>
      <c r="H50" s="13"/>
      <c r="I50" s="36"/>
    </row>
    <row r="51" spans="1:9">
      <c r="A51" s="14"/>
      <c r="B51" s="8" t="e">
        <f t="shared" si="3"/>
        <v>#NUM!</v>
      </c>
      <c r="C51" s="9"/>
      <c r="D51" s="10"/>
      <c r="E51" s="12"/>
      <c r="F51" s="12">
        <f t="shared" si="4"/>
        <v>0</v>
      </c>
      <c r="G51" s="11">
        <f t="shared" si="5"/>
        <v>0</v>
      </c>
      <c r="H51" s="13"/>
      <c r="I51" s="36"/>
    </row>
    <row r="52" spans="1:9">
      <c r="A52" s="14"/>
      <c r="B52" s="8" t="e">
        <f t="shared" si="3"/>
        <v>#NUM!</v>
      </c>
      <c r="C52" s="9"/>
      <c r="D52" s="10"/>
      <c r="E52" s="12"/>
      <c r="F52" s="12">
        <f t="shared" si="4"/>
        <v>0</v>
      </c>
      <c r="G52" s="11">
        <f t="shared" si="5"/>
        <v>0</v>
      </c>
      <c r="H52" s="13"/>
      <c r="I52" s="36"/>
    </row>
    <row r="53" spans="1:9">
      <c r="A53" s="14"/>
      <c r="B53" s="8" t="e">
        <f t="shared" si="3"/>
        <v>#NUM!</v>
      </c>
      <c r="C53" s="9"/>
      <c r="D53" s="10"/>
      <c r="E53" s="12"/>
      <c r="F53" s="12">
        <f t="shared" si="4"/>
        <v>0</v>
      </c>
      <c r="G53" s="11">
        <f t="shared" si="5"/>
        <v>0</v>
      </c>
      <c r="H53" s="13"/>
      <c r="I53" s="36"/>
    </row>
    <row r="54" spans="1:9">
      <c r="A54" s="14"/>
      <c r="B54" s="8" t="e">
        <f t="shared" si="3"/>
        <v>#NUM!</v>
      </c>
      <c r="C54" s="9"/>
      <c r="D54" s="10"/>
      <c r="E54" s="12"/>
      <c r="F54" s="12">
        <f t="shared" si="4"/>
        <v>0</v>
      </c>
      <c r="G54" s="11">
        <f t="shared" si="5"/>
        <v>0</v>
      </c>
      <c r="H54" s="13"/>
      <c r="I54" s="36"/>
    </row>
    <row r="55" spans="1:9">
      <c r="A55" s="14"/>
      <c r="B55" s="8" t="e">
        <f t="shared" si="3"/>
        <v>#NUM!</v>
      </c>
      <c r="C55" s="9"/>
      <c r="D55" s="10"/>
      <c r="E55" s="12"/>
      <c r="F55" s="12">
        <f t="shared" si="4"/>
        <v>0</v>
      </c>
      <c r="G55" s="11">
        <f t="shared" si="5"/>
        <v>0</v>
      </c>
      <c r="H55" s="13"/>
      <c r="I55" s="36"/>
    </row>
    <row r="56" spans="1:9">
      <c r="A56" s="14"/>
      <c r="B56" s="8" t="e">
        <f t="shared" si="3"/>
        <v>#NUM!</v>
      </c>
      <c r="C56" s="9"/>
      <c r="D56" s="10"/>
      <c r="E56" s="12"/>
      <c r="F56" s="12">
        <f t="shared" si="4"/>
        <v>0</v>
      </c>
      <c r="G56" s="11">
        <f t="shared" si="5"/>
        <v>0</v>
      </c>
      <c r="H56" s="13"/>
      <c r="I56" s="36"/>
    </row>
    <row r="57" spans="1:9">
      <c r="A57" s="14"/>
      <c r="B57" s="8" t="e">
        <f t="shared" si="3"/>
        <v>#NUM!</v>
      </c>
      <c r="C57" s="9"/>
      <c r="D57" s="10"/>
      <c r="E57" s="12"/>
      <c r="F57" s="12">
        <f t="shared" si="4"/>
        <v>0</v>
      </c>
      <c r="G57" s="11">
        <f t="shared" si="5"/>
        <v>0</v>
      </c>
      <c r="H57" s="13"/>
      <c r="I57" s="36"/>
    </row>
    <row r="58" spans="1:9">
      <c r="A58" s="14"/>
      <c r="B58" s="8" t="e">
        <f t="shared" si="3"/>
        <v>#NUM!</v>
      </c>
      <c r="C58" s="9"/>
      <c r="D58" s="10"/>
      <c r="E58" s="12"/>
      <c r="F58" s="12">
        <f t="shared" si="4"/>
        <v>0</v>
      </c>
      <c r="G58" s="11">
        <f t="shared" si="5"/>
        <v>0</v>
      </c>
      <c r="H58" s="13"/>
      <c r="I58" s="36"/>
    </row>
    <row r="59" spans="1:9">
      <c r="A59" s="14"/>
      <c r="B59" s="8" t="e">
        <f t="shared" si="3"/>
        <v>#NUM!</v>
      </c>
      <c r="C59" s="9"/>
      <c r="D59" s="10"/>
      <c r="E59" s="12"/>
      <c r="F59" s="12">
        <f t="shared" si="4"/>
        <v>0</v>
      </c>
      <c r="G59" s="11">
        <f t="shared" si="5"/>
        <v>0</v>
      </c>
      <c r="H59" s="13"/>
      <c r="I59" s="36"/>
    </row>
    <row r="60" spans="1:9">
      <c r="A60" s="14"/>
      <c r="B60" s="8" t="e">
        <f t="shared" si="3"/>
        <v>#NUM!</v>
      </c>
      <c r="C60" s="9"/>
      <c r="D60" s="10"/>
      <c r="E60" s="12"/>
      <c r="F60" s="12">
        <f t="shared" si="4"/>
        <v>0</v>
      </c>
      <c r="G60" s="11">
        <f t="shared" si="5"/>
        <v>0</v>
      </c>
      <c r="H60" s="13"/>
      <c r="I60" s="36"/>
    </row>
    <row r="61" spans="1:9">
      <c r="A61" s="14"/>
      <c r="B61" s="8" t="e">
        <f t="shared" si="3"/>
        <v>#NUM!</v>
      </c>
      <c r="C61" s="9"/>
      <c r="D61" s="10"/>
      <c r="E61" s="12"/>
      <c r="F61" s="12">
        <f t="shared" si="4"/>
        <v>0</v>
      </c>
      <c r="G61" s="11">
        <f t="shared" si="5"/>
        <v>0</v>
      </c>
      <c r="H61" s="13"/>
      <c r="I61" s="36"/>
    </row>
    <row r="62" spans="1:9">
      <c r="A62" s="14"/>
      <c r="B62" s="8" t="e">
        <f t="shared" si="3"/>
        <v>#NUM!</v>
      </c>
      <c r="C62" s="9"/>
      <c r="D62" s="10"/>
      <c r="E62" s="12"/>
      <c r="F62" s="12">
        <f t="shared" si="4"/>
        <v>0</v>
      </c>
      <c r="G62" s="11">
        <f t="shared" si="5"/>
        <v>0</v>
      </c>
      <c r="H62" s="13"/>
      <c r="I62" s="36"/>
    </row>
    <row r="63" spans="1:9">
      <c r="A63" s="14"/>
      <c r="B63" s="8" t="e">
        <f t="shared" si="3"/>
        <v>#NUM!</v>
      </c>
      <c r="C63" s="9"/>
      <c r="D63" s="10"/>
      <c r="E63" s="12"/>
      <c r="F63" s="12">
        <f t="shared" si="4"/>
        <v>0</v>
      </c>
      <c r="G63" s="11">
        <f t="shared" si="5"/>
        <v>0</v>
      </c>
      <c r="H63" s="13"/>
      <c r="I63" s="36"/>
    </row>
    <row r="64" spans="1:9">
      <c r="A64" s="14"/>
      <c r="B64" s="8" t="e">
        <f t="shared" si="3"/>
        <v>#NUM!</v>
      </c>
      <c r="C64" s="9"/>
      <c r="D64" s="10"/>
      <c r="E64" s="12"/>
      <c r="F64" s="12">
        <f t="shared" si="4"/>
        <v>0</v>
      </c>
      <c r="G64" s="11">
        <f t="shared" si="5"/>
        <v>0</v>
      </c>
      <c r="H64" s="13"/>
      <c r="I64" s="36"/>
    </row>
    <row r="65" spans="1:9">
      <c r="A65" s="14"/>
      <c r="B65" s="8" t="e">
        <f t="shared" si="3"/>
        <v>#NUM!</v>
      </c>
      <c r="C65" s="9"/>
      <c r="D65" s="10"/>
      <c r="E65" s="12"/>
      <c r="F65" s="12">
        <f t="shared" si="4"/>
        <v>0</v>
      </c>
      <c r="G65" s="11">
        <f t="shared" si="5"/>
        <v>0</v>
      </c>
      <c r="H65" s="13"/>
      <c r="I65" s="36"/>
    </row>
    <row r="66" spans="1:9">
      <c r="A66" s="14"/>
      <c r="B66" s="8" t="e">
        <f t="shared" si="3"/>
        <v>#NUM!</v>
      </c>
      <c r="C66" s="9"/>
      <c r="D66" s="10"/>
      <c r="E66" s="12"/>
      <c r="F66" s="12">
        <f t="shared" si="4"/>
        <v>0</v>
      </c>
      <c r="G66" s="11">
        <f t="shared" si="5"/>
        <v>0</v>
      </c>
      <c r="H66" s="13"/>
      <c r="I66" s="36"/>
    </row>
    <row r="67" spans="1:9">
      <c r="A67" s="14"/>
      <c r="B67" s="8" t="e">
        <f t="shared" si="3"/>
        <v>#NUM!</v>
      </c>
      <c r="C67" s="9"/>
      <c r="D67" s="10"/>
      <c r="E67" s="12"/>
      <c r="F67" s="12">
        <f t="shared" si="4"/>
        <v>0</v>
      </c>
      <c r="G67" s="11">
        <f t="shared" si="5"/>
        <v>0</v>
      </c>
      <c r="H67" s="13"/>
      <c r="I67" s="36"/>
    </row>
    <row r="68" spans="1:9">
      <c r="A68" s="14"/>
      <c r="B68" s="8" t="e">
        <f t="shared" ref="B68:B99" si="6">TRUNC((A68-DATE(YEAR(A68+3-MOD(A68-2,7)),1,MOD(A68-2,7)-9))/7)</f>
        <v>#NUM!</v>
      </c>
      <c r="C68" s="9"/>
      <c r="D68" s="10"/>
      <c r="E68" s="12"/>
      <c r="F68" s="12">
        <f t="shared" ref="F68:F99" si="7">G68-E68</f>
        <v>0</v>
      </c>
      <c r="G68" s="11">
        <f t="shared" ref="G68:G99" si="8">HOUR($D68-$C68)+MINUTE($D68-$C68)/60</f>
        <v>0</v>
      </c>
      <c r="H68" s="13"/>
      <c r="I68" s="36"/>
    </row>
    <row r="69" spans="1:9">
      <c r="A69" s="14"/>
      <c r="B69" s="8" t="e">
        <f t="shared" si="6"/>
        <v>#NUM!</v>
      </c>
      <c r="C69" s="9"/>
      <c r="D69" s="10"/>
      <c r="E69" s="12"/>
      <c r="F69" s="12">
        <f t="shared" si="7"/>
        <v>0</v>
      </c>
      <c r="G69" s="11">
        <f t="shared" si="8"/>
        <v>0</v>
      </c>
      <c r="H69" s="13"/>
      <c r="I69" s="36"/>
    </row>
    <row r="70" spans="1:9">
      <c r="A70" s="14"/>
      <c r="B70" s="8" t="e">
        <f t="shared" si="6"/>
        <v>#NUM!</v>
      </c>
      <c r="C70" s="9"/>
      <c r="D70" s="10"/>
      <c r="E70" s="12"/>
      <c r="F70" s="12">
        <f t="shared" si="7"/>
        <v>0</v>
      </c>
      <c r="G70" s="11">
        <f t="shared" si="8"/>
        <v>0</v>
      </c>
      <c r="H70" s="13"/>
      <c r="I70" s="36"/>
    </row>
    <row r="71" spans="1:9">
      <c r="A71" s="14"/>
      <c r="B71" s="8" t="e">
        <f t="shared" si="6"/>
        <v>#NUM!</v>
      </c>
      <c r="C71" s="9"/>
      <c r="D71" s="10"/>
      <c r="E71" s="12"/>
      <c r="F71" s="12">
        <f t="shared" si="7"/>
        <v>0</v>
      </c>
      <c r="G71" s="11">
        <f t="shared" si="8"/>
        <v>0</v>
      </c>
      <c r="H71" s="13"/>
      <c r="I71" s="36"/>
    </row>
    <row r="72" spans="1:9">
      <c r="A72" s="14"/>
      <c r="B72" s="8" t="e">
        <f t="shared" si="6"/>
        <v>#NUM!</v>
      </c>
      <c r="C72" s="9"/>
      <c r="D72" s="10"/>
      <c r="E72" s="12"/>
      <c r="F72" s="12">
        <f t="shared" si="7"/>
        <v>0</v>
      </c>
      <c r="G72" s="11">
        <f t="shared" si="8"/>
        <v>0</v>
      </c>
      <c r="H72" s="13"/>
      <c r="I72" s="36"/>
    </row>
    <row r="73" spans="1:9">
      <c r="A73" s="14"/>
      <c r="B73" s="8" t="e">
        <f t="shared" si="6"/>
        <v>#NUM!</v>
      </c>
      <c r="C73" s="9"/>
      <c r="D73" s="10"/>
      <c r="E73" s="12"/>
      <c r="F73" s="12">
        <f t="shared" si="7"/>
        <v>0</v>
      </c>
      <c r="G73" s="11">
        <f t="shared" si="8"/>
        <v>0</v>
      </c>
      <c r="H73" s="13"/>
      <c r="I73" s="36"/>
    </row>
    <row r="74" spans="1:9">
      <c r="A74" s="14"/>
      <c r="B74" s="8" t="e">
        <f t="shared" si="6"/>
        <v>#NUM!</v>
      </c>
      <c r="C74" s="9"/>
      <c r="D74" s="10"/>
      <c r="E74" s="12"/>
      <c r="F74" s="12">
        <f t="shared" si="7"/>
        <v>0</v>
      </c>
      <c r="G74" s="11">
        <f t="shared" si="8"/>
        <v>0</v>
      </c>
      <c r="H74" s="13"/>
      <c r="I74" s="36"/>
    </row>
    <row r="75" spans="1:9">
      <c r="A75" s="14"/>
      <c r="B75" s="8" t="e">
        <f t="shared" si="6"/>
        <v>#NUM!</v>
      </c>
      <c r="C75" s="9"/>
      <c r="D75" s="10"/>
      <c r="E75" s="12"/>
      <c r="F75" s="12">
        <f t="shared" si="7"/>
        <v>0</v>
      </c>
      <c r="G75" s="11">
        <f t="shared" si="8"/>
        <v>0</v>
      </c>
      <c r="H75" s="13"/>
      <c r="I75" s="36"/>
    </row>
    <row r="76" spans="1:9">
      <c r="A76" s="14"/>
      <c r="B76" s="8" t="e">
        <f t="shared" si="6"/>
        <v>#NUM!</v>
      </c>
      <c r="C76" s="9"/>
      <c r="D76" s="10"/>
      <c r="E76" s="12"/>
      <c r="F76" s="12">
        <f t="shared" si="7"/>
        <v>0</v>
      </c>
      <c r="G76" s="11">
        <f t="shared" si="8"/>
        <v>0</v>
      </c>
      <c r="H76" s="13"/>
      <c r="I76" s="36"/>
    </row>
    <row r="77" spans="1:9">
      <c r="A77" s="14"/>
      <c r="B77" s="8" t="e">
        <f t="shared" si="6"/>
        <v>#NUM!</v>
      </c>
      <c r="C77" s="9"/>
      <c r="D77" s="10"/>
      <c r="E77" s="12"/>
      <c r="F77" s="12">
        <f t="shared" si="7"/>
        <v>0</v>
      </c>
      <c r="G77" s="11">
        <f t="shared" si="8"/>
        <v>0</v>
      </c>
      <c r="H77" s="13"/>
      <c r="I77" s="36"/>
    </row>
    <row r="78" spans="1:9">
      <c r="A78" s="14"/>
      <c r="B78" s="8" t="e">
        <f t="shared" si="6"/>
        <v>#NUM!</v>
      </c>
      <c r="C78" s="9"/>
      <c r="D78" s="10"/>
      <c r="E78" s="12"/>
      <c r="F78" s="12">
        <f t="shared" si="7"/>
        <v>0</v>
      </c>
      <c r="G78" s="11">
        <f t="shared" si="8"/>
        <v>0</v>
      </c>
      <c r="H78" s="13"/>
      <c r="I78" s="36"/>
    </row>
    <row r="79" spans="1:9">
      <c r="A79" s="14"/>
      <c r="B79" s="8" t="e">
        <f t="shared" si="6"/>
        <v>#NUM!</v>
      </c>
      <c r="C79" s="9"/>
      <c r="D79" s="10"/>
      <c r="E79" s="12"/>
      <c r="F79" s="12">
        <f t="shared" si="7"/>
        <v>0</v>
      </c>
      <c r="G79" s="11">
        <f t="shared" si="8"/>
        <v>0</v>
      </c>
      <c r="H79" s="13"/>
      <c r="I79" s="36"/>
    </row>
    <row r="80" spans="1:9">
      <c r="A80" s="14"/>
      <c r="B80" s="8" t="e">
        <f t="shared" si="6"/>
        <v>#NUM!</v>
      </c>
      <c r="C80" s="9"/>
      <c r="D80" s="10"/>
      <c r="E80" s="12"/>
      <c r="F80" s="12">
        <f t="shared" si="7"/>
        <v>0</v>
      </c>
      <c r="G80" s="11">
        <f t="shared" si="8"/>
        <v>0</v>
      </c>
      <c r="H80" s="13"/>
      <c r="I80" s="36"/>
    </row>
    <row r="81" spans="1:9">
      <c r="A81" s="14"/>
      <c r="B81" s="8" t="e">
        <f t="shared" si="6"/>
        <v>#NUM!</v>
      </c>
      <c r="C81" s="9"/>
      <c r="D81" s="10"/>
      <c r="E81" s="12"/>
      <c r="F81" s="12">
        <f t="shared" si="7"/>
        <v>0</v>
      </c>
      <c r="G81" s="11">
        <f t="shared" si="8"/>
        <v>0</v>
      </c>
      <c r="H81" s="13"/>
      <c r="I81" s="36"/>
    </row>
    <row r="82" spans="1:9">
      <c r="A82" s="14"/>
      <c r="B82" s="8" t="e">
        <f t="shared" si="6"/>
        <v>#NUM!</v>
      </c>
      <c r="C82" s="9"/>
      <c r="D82" s="10"/>
      <c r="E82" s="12"/>
      <c r="F82" s="12">
        <f t="shared" si="7"/>
        <v>0</v>
      </c>
      <c r="G82" s="11">
        <f t="shared" si="8"/>
        <v>0</v>
      </c>
      <c r="H82" s="13"/>
      <c r="I82" s="36"/>
    </row>
    <row r="83" spans="1:9">
      <c r="A83" s="14"/>
      <c r="B83" s="8" t="e">
        <f t="shared" si="6"/>
        <v>#NUM!</v>
      </c>
      <c r="C83" s="9"/>
      <c r="D83" s="10"/>
      <c r="E83" s="12"/>
      <c r="F83" s="12">
        <f t="shared" si="7"/>
        <v>0</v>
      </c>
      <c r="G83" s="11">
        <f t="shared" si="8"/>
        <v>0</v>
      </c>
      <c r="H83" s="13"/>
      <c r="I83" s="36"/>
    </row>
    <row r="84" spans="1:9">
      <c r="A84" s="14"/>
      <c r="B84" s="8" t="e">
        <f t="shared" si="6"/>
        <v>#NUM!</v>
      </c>
      <c r="C84" s="9"/>
      <c r="D84" s="10"/>
      <c r="E84" s="12"/>
      <c r="F84" s="12">
        <f t="shared" si="7"/>
        <v>0</v>
      </c>
      <c r="G84" s="11">
        <f t="shared" si="8"/>
        <v>0</v>
      </c>
      <c r="H84" s="13"/>
      <c r="I84" s="36"/>
    </row>
    <row r="85" spans="1:9">
      <c r="A85" s="14"/>
      <c r="B85" s="8" t="e">
        <f t="shared" si="6"/>
        <v>#NUM!</v>
      </c>
      <c r="C85" s="9"/>
      <c r="D85" s="10"/>
      <c r="E85" s="12"/>
      <c r="F85" s="12">
        <f t="shared" si="7"/>
        <v>0</v>
      </c>
      <c r="G85" s="11">
        <f t="shared" si="8"/>
        <v>0</v>
      </c>
      <c r="H85" s="13"/>
      <c r="I85" s="36"/>
    </row>
    <row r="86" spans="1:9">
      <c r="A86" s="14"/>
      <c r="B86" s="8" t="e">
        <f t="shared" si="6"/>
        <v>#NUM!</v>
      </c>
      <c r="C86" s="9"/>
      <c r="D86" s="10"/>
      <c r="E86" s="12"/>
      <c r="F86" s="12">
        <f t="shared" si="7"/>
        <v>0</v>
      </c>
      <c r="G86" s="11">
        <f t="shared" si="8"/>
        <v>0</v>
      </c>
      <c r="H86" s="13"/>
      <c r="I86" s="36"/>
    </row>
    <row r="87" spans="1:9">
      <c r="A87" s="14"/>
      <c r="B87" s="8" t="e">
        <f t="shared" si="6"/>
        <v>#NUM!</v>
      </c>
      <c r="C87" s="9"/>
      <c r="D87" s="10"/>
      <c r="E87" s="12"/>
      <c r="F87" s="12">
        <f t="shared" si="7"/>
        <v>0</v>
      </c>
      <c r="G87" s="11">
        <f t="shared" si="8"/>
        <v>0</v>
      </c>
      <c r="H87" s="13"/>
      <c r="I87" s="36"/>
    </row>
    <row r="88" spans="1:9">
      <c r="A88" s="14"/>
      <c r="B88" s="8" t="e">
        <f t="shared" si="6"/>
        <v>#NUM!</v>
      </c>
      <c r="C88" s="9"/>
      <c r="D88" s="10"/>
      <c r="E88" s="12"/>
      <c r="F88" s="12">
        <f t="shared" si="7"/>
        <v>0</v>
      </c>
      <c r="G88" s="11">
        <f t="shared" si="8"/>
        <v>0</v>
      </c>
      <c r="H88" s="13"/>
      <c r="I88" s="36"/>
    </row>
    <row r="89" spans="1:9">
      <c r="A89" s="14"/>
      <c r="B89" s="8" t="e">
        <f t="shared" si="6"/>
        <v>#NUM!</v>
      </c>
      <c r="C89" s="9"/>
      <c r="D89" s="10"/>
      <c r="E89" s="12"/>
      <c r="F89" s="12">
        <f t="shared" si="7"/>
        <v>0</v>
      </c>
      <c r="G89" s="11">
        <f t="shared" si="8"/>
        <v>0</v>
      </c>
      <c r="H89" s="13"/>
      <c r="I89" s="36"/>
    </row>
    <row r="90" spans="1:9">
      <c r="A90" s="14"/>
      <c r="B90" s="8" t="e">
        <f t="shared" si="6"/>
        <v>#NUM!</v>
      </c>
      <c r="C90" s="9"/>
      <c r="D90" s="10"/>
      <c r="E90" s="12"/>
      <c r="F90" s="12">
        <f t="shared" si="7"/>
        <v>0</v>
      </c>
      <c r="G90" s="11">
        <f t="shared" si="8"/>
        <v>0</v>
      </c>
      <c r="H90" s="13"/>
      <c r="I90" s="36"/>
    </row>
    <row r="91" spans="1:9">
      <c r="A91" s="14"/>
      <c r="B91" s="8" t="e">
        <f t="shared" si="6"/>
        <v>#NUM!</v>
      </c>
      <c r="C91" s="9"/>
      <c r="D91" s="10"/>
      <c r="E91" s="12"/>
      <c r="F91" s="12">
        <f t="shared" si="7"/>
        <v>0</v>
      </c>
      <c r="G91" s="11">
        <f t="shared" si="8"/>
        <v>0</v>
      </c>
      <c r="H91" s="13"/>
      <c r="I91" s="36"/>
    </row>
    <row r="92" spans="1:9">
      <c r="A92" s="14"/>
      <c r="B92" s="8" t="e">
        <f t="shared" si="6"/>
        <v>#NUM!</v>
      </c>
      <c r="C92" s="9"/>
      <c r="D92" s="10"/>
      <c r="E92" s="12"/>
      <c r="F92" s="12">
        <f t="shared" si="7"/>
        <v>0</v>
      </c>
      <c r="G92" s="11">
        <f t="shared" si="8"/>
        <v>0</v>
      </c>
      <c r="H92" s="13"/>
      <c r="I92" s="36"/>
    </row>
    <row r="93" spans="1:9">
      <c r="A93" s="14"/>
      <c r="B93" s="8" t="e">
        <f t="shared" si="6"/>
        <v>#NUM!</v>
      </c>
      <c r="C93" s="9"/>
      <c r="D93" s="10"/>
      <c r="E93" s="12"/>
      <c r="F93" s="12">
        <f t="shared" si="7"/>
        <v>0</v>
      </c>
      <c r="G93" s="11">
        <f t="shared" si="8"/>
        <v>0</v>
      </c>
      <c r="H93" s="13"/>
      <c r="I93" s="36"/>
    </row>
    <row r="94" spans="1:9">
      <c r="A94" s="14"/>
      <c r="B94" s="8" t="e">
        <f t="shared" si="6"/>
        <v>#NUM!</v>
      </c>
      <c r="C94" s="9"/>
      <c r="D94" s="10"/>
      <c r="E94" s="12"/>
      <c r="F94" s="12">
        <f t="shared" si="7"/>
        <v>0</v>
      </c>
      <c r="G94" s="11">
        <f t="shared" si="8"/>
        <v>0</v>
      </c>
      <c r="H94" s="13"/>
      <c r="I94" s="36"/>
    </row>
    <row r="95" spans="1:9">
      <c r="A95" s="14"/>
      <c r="B95" s="8" t="e">
        <f t="shared" si="6"/>
        <v>#NUM!</v>
      </c>
      <c r="C95" s="9"/>
      <c r="D95" s="10"/>
      <c r="E95" s="12"/>
      <c r="F95" s="12">
        <f t="shared" si="7"/>
        <v>0</v>
      </c>
      <c r="G95" s="11">
        <f t="shared" si="8"/>
        <v>0</v>
      </c>
      <c r="H95" s="13"/>
      <c r="I95" s="36"/>
    </row>
    <row r="96" spans="1:9">
      <c r="A96" s="14"/>
      <c r="B96" s="8" t="e">
        <f t="shared" si="6"/>
        <v>#NUM!</v>
      </c>
      <c r="C96" s="9"/>
      <c r="D96" s="10"/>
      <c r="E96" s="12"/>
      <c r="F96" s="12">
        <f t="shared" si="7"/>
        <v>0</v>
      </c>
      <c r="G96" s="11">
        <f t="shared" si="8"/>
        <v>0</v>
      </c>
      <c r="H96" s="13"/>
      <c r="I96" s="36"/>
    </row>
    <row r="97" spans="1:9">
      <c r="A97" s="14"/>
      <c r="B97" s="8" t="e">
        <f t="shared" si="6"/>
        <v>#NUM!</v>
      </c>
      <c r="C97" s="9"/>
      <c r="D97" s="10"/>
      <c r="E97" s="12"/>
      <c r="F97" s="12">
        <f t="shared" si="7"/>
        <v>0</v>
      </c>
      <c r="G97" s="11">
        <f t="shared" si="8"/>
        <v>0</v>
      </c>
      <c r="H97" s="13"/>
      <c r="I97" s="36"/>
    </row>
    <row r="98" spans="1:9">
      <c r="A98" s="14"/>
      <c r="B98" s="8" t="e">
        <f t="shared" si="6"/>
        <v>#NUM!</v>
      </c>
      <c r="C98" s="9"/>
      <c r="D98" s="10"/>
      <c r="E98" s="12"/>
      <c r="F98" s="12">
        <f t="shared" si="7"/>
        <v>0</v>
      </c>
      <c r="G98" s="11">
        <f t="shared" si="8"/>
        <v>0</v>
      </c>
      <c r="H98" s="13"/>
      <c r="I98" s="36"/>
    </row>
    <row r="99" spans="1:9">
      <c r="A99" s="14"/>
      <c r="B99" s="8" t="e">
        <f t="shared" si="6"/>
        <v>#NUM!</v>
      </c>
      <c r="C99" s="9"/>
      <c r="D99" s="10"/>
      <c r="E99" s="12"/>
      <c r="F99" s="12">
        <f t="shared" si="7"/>
        <v>0</v>
      </c>
      <c r="G99" s="11">
        <f t="shared" si="8"/>
        <v>0</v>
      </c>
      <c r="H99" s="13"/>
      <c r="I99" s="36"/>
    </row>
    <row r="100" spans="1:9">
      <c r="A100" s="14"/>
      <c r="B100" s="8" t="e">
        <f t="shared" ref="B100:B131" si="9">TRUNC((A100-DATE(YEAR(A100+3-MOD(A100-2,7)),1,MOD(A100-2,7)-9))/7)</f>
        <v>#NUM!</v>
      </c>
      <c r="C100" s="9"/>
      <c r="D100" s="10"/>
      <c r="E100" s="12"/>
      <c r="F100" s="12">
        <f t="shared" ref="F100:F131" si="10">G100-E100</f>
        <v>0</v>
      </c>
      <c r="G100" s="11">
        <f t="shared" ref="G100:G131" si="11">HOUR($D100-$C100)+MINUTE($D100-$C100)/60</f>
        <v>0</v>
      </c>
      <c r="H100" s="13"/>
      <c r="I100" s="36"/>
    </row>
    <row r="101" spans="1:9">
      <c r="A101" s="14"/>
      <c r="B101" s="8" t="e">
        <f t="shared" si="9"/>
        <v>#NUM!</v>
      </c>
      <c r="C101" s="9"/>
      <c r="D101" s="10"/>
      <c r="E101" s="12"/>
      <c r="F101" s="12">
        <f t="shared" si="10"/>
        <v>0</v>
      </c>
      <c r="G101" s="11">
        <f t="shared" si="11"/>
        <v>0</v>
      </c>
      <c r="H101" s="13"/>
      <c r="I101" s="36"/>
    </row>
    <row r="102" spans="1:9">
      <c r="A102" s="14"/>
      <c r="B102" s="8" t="e">
        <f t="shared" si="9"/>
        <v>#NUM!</v>
      </c>
      <c r="C102" s="9"/>
      <c r="D102" s="10"/>
      <c r="E102" s="12"/>
      <c r="F102" s="12">
        <f t="shared" si="10"/>
        <v>0</v>
      </c>
      <c r="G102" s="11">
        <f t="shared" si="11"/>
        <v>0</v>
      </c>
      <c r="H102" s="13"/>
      <c r="I102" s="36"/>
    </row>
    <row r="103" spans="1:9">
      <c r="A103" s="14"/>
      <c r="B103" s="8" t="e">
        <f t="shared" si="9"/>
        <v>#NUM!</v>
      </c>
      <c r="C103" s="9"/>
      <c r="D103" s="10"/>
      <c r="E103" s="12"/>
      <c r="F103" s="12">
        <f t="shared" si="10"/>
        <v>0</v>
      </c>
      <c r="G103" s="11">
        <f t="shared" si="11"/>
        <v>0</v>
      </c>
      <c r="H103" s="13"/>
      <c r="I103" s="36"/>
    </row>
    <row r="104" spans="1:9">
      <c r="A104" s="14"/>
      <c r="B104" s="8" t="e">
        <f t="shared" si="9"/>
        <v>#NUM!</v>
      </c>
      <c r="C104" s="9"/>
      <c r="D104" s="10"/>
      <c r="E104" s="12"/>
      <c r="F104" s="12">
        <f t="shared" si="10"/>
        <v>0</v>
      </c>
      <c r="G104" s="11">
        <f t="shared" si="11"/>
        <v>0</v>
      </c>
      <c r="H104" s="13"/>
      <c r="I104" s="36"/>
    </row>
    <row r="105" spans="1:9">
      <c r="A105" s="14"/>
      <c r="B105" s="8" t="e">
        <f t="shared" si="9"/>
        <v>#NUM!</v>
      </c>
      <c r="C105" s="9"/>
      <c r="D105" s="10"/>
      <c r="E105" s="12"/>
      <c r="F105" s="12">
        <f t="shared" si="10"/>
        <v>0</v>
      </c>
      <c r="G105" s="11">
        <f t="shared" si="11"/>
        <v>0</v>
      </c>
      <c r="H105" s="13"/>
      <c r="I105" s="36"/>
    </row>
    <row r="106" spans="1:9">
      <c r="A106" s="14"/>
      <c r="B106" s="8" t="e">
        <f t="shared" si="9"/>
        <v>#NUM!</v>
      </c>
      <c r="C106" s="9"/>
      <c r="D106" s="10"/>
      <c r="E106" s="12"/>
      <c r="F106" s="12">
        <f t="shared" si="10"/>
        <v>0</v>
      </c>
      <c r="G106" s="11">
        <f t="shared" si="11"/>
        <v>0</v>
      </c>
      <c r="H106" s="13"/>
      <c r="I106" s="36"/>
    </row>
    <row r="107" spans="1:9">
      <c r="A107" s="14"/>
      <c r="B107" s="8" t="e">
        <f t="shared" si="9"/>
        <v>#NUM!</v>
      </c>
      <c r="C107" s="9"/>
      <c r="D107" s="10"/>
      <c r="E107" s="12"/>
      <c r="F107" s="12">
        <f t="shared" si="10"/>
        <v>0</v>
      </c>
      <c r="G107" s="11">
        <f t="shared" si="11"/>
        <v>0</v>
      </c>
      <c r="H107" s="13"/>
      <c r="I107" s="36"/>
    </row>
    <row r="108" spans="1:9">
      <c r="A108" s="14"/>
      <c r="B108" s="8" t="e">
        <f t="shared" si="9"/>
        <v>#NUM!</v>
      </c>
      <c r="C108" s="9"/>
      <c r="D108" s="10"/>
      <c r="E108" s="12"/>
      <c r="F108" s="12">
        <f t="shared" si="10"/>
        <v>0</v>
      </c>
      <c r="G108" s="11">
        <f t="shared" si="11"/>
        <v>0</v>
      </c>
      <c r="H108" s="13"/>
      <c r="I108" s="36"/>
    </row>
    <row r="109" spans="1:9">
      <c r="A109" s="14"/>
      <c r="B109" s="8" t="e">
        <f t="shared" si="9"/>
        <v>#NUM!</v>
      </c>
      <c r="C109" s="9"/>
      <c r="D109" s="10"/>
      <c r="E109" s="12"/>
      <c r="F109" s="12">
        <f t="shared" si="10"/>
        <v>0</v>
      </c>
      <c r="G109" s="11">
        <f t="shared" si="11"/>
        <v>0</v>
      </c>
      <c r="H109" s="13"/>
      <c r="I109" s="36"/>
    </row>
    <row r="110" spans="1:9">
      <c r="A110" s="14"/>
      <c r="B110" s="8" t="e">
        <f t="shared" si="9"/>
        <v>#NUM!</v>
      </c>
      <c r="C110" s="9"/>
      <c r="D110" s="10"/>
      <c r="E110" s="12"/>
      <c r="F110" s="12">
        <f t="shared" si="10"/>
        <v>0</v>
      </c>
      <c r="G110" s="11">
        <f t="shared" si="11"/>
        <v>0</v>
      </c>
      <c r="H110" s="13"/>
      <c r="I110" s="36"/>
    </row>
    <row r="111" spans="1:9">
      <c r="A111" s="14"/>
      <c r="B111" s="8" t="e">
        <f t="shared" si="9"/>
        <v>#NUM!</v>
      </c>
      <c r="C111" s="9"/>
      <c r="D111" s="10"/>
      <c r="E111" s="12"/>
      <c r="F111" s="12">
        <f t="shared" si="10"/>
        <v>0</v>
      </c>
      <c r="G111" s="11">
        <f t="shared" si="11"/>
        <v>0</v>
      </c>
      <c r="H111" s="13"/>
      <c r="I111" s="36"/>
    </row>
    <row r="112" spans="1:9">
      <c r="A112" s="14"/>
      <c r="B112" s="8" t="e">
        <f t="shared" si="9"/>
        <v>#NUM!</v>
      </c>
      <c r="C112" s="9"/>
      <c r="D112" s="10"/>
      <c r="E112" s="12"/>
      <c r="F112" s="12">
        <f t="shared" si="10"/>
        <v>0</v>
      </c>
      <c r="G112" s="11">
        <f t="shared" si="11"/>
        <v>0</v>
      </c>
      <c r="H112" s="13"/>
      <c r="I112" s="36"/>
    </row>
    <row r="113" spans="1:9">
      <c r="A113" s="14"/>
      <c r="B113" s="8" t="e">
        <f t="shared" si="9"/>
        <v>#NUM!</v>
      </c>
      <c r="C113" s="9"/>
      <c r="D113" s="10"/>
      <c r="E113" s="12"/>
      <c r="F113" s="12">
        <f t="shared" si="10"/>
        <v>0</v>
      </c>
      <c r="G113" s="11">
        <f t="shared" si="11"/>
        <v>0</v>
      </c>
      <c r="H113" s="13"/>
      <c r="I113" s="36"/>
    </row>
    <row r="114" spans="1:9">
      <c r="A114" s="14"/>
      <c r="B114" s="8" t="e">
        <f t="shared" si="9"/>
        <v>#NUM!</v>
      </c>
      <c r="C114" s="9"/>
      <c r="D114" s="10"/>
      <c r="E114" s="12"/>
      <c r="F114" s="12">
        <f t="shared" si="10"/>
        <v>0</v>
      </c>
      <c r="G114" s="11">
        <f t="shared" si="11"/>
        <v>0</v>
      </c>
      <c r="H114" s="13"/>
      <c r="I114" s="36"/>
    </row>
    <row r="115" spans="1:9">
      <c r="A115" s="14"/>
      <c r="B115" s="8" t="e">
        <f t="shared" si="9"/>
        <v>#NUM!</v>
      </c>
      <c r="C115" s="9"/>
      <c r="D115" s="10"/>
      <c r="E115" s="12"/>
      <c r="F115" s="12">
        <f t="shared" si="10"/>
        <v>0</v>
      </c>
      <c r="G115" s="11">
        <f t="shared" si="11"/>
        <v>0</v>
      </c>
      <c r="H115" s="13"/>
      <c r="I115" s="36"/>
    </row>
    <row r="116" spans="1:9">
      <c r="A116" s="14"/>
      <c r="B116" s="8" t="e">
        <f t="shared" si="9"/>
        <v>#NUM!</v>
      </c>
      <c r="C116" s="9"/>
      <c r="D116" s="10"/>
      <c r="E116" s="12"/>
      <c r="F116" s="12">
        <f t="shared" si="10"/>
        <v>0</v>
      </c>
      <c r="G116" s="11">
        <f t="shared" si="11"/>
        <v>0</v>
      </c>
      <c r="H116" s="13"/>
      <c r="I116" s="36"/>
    </row>
    <row r="117" spans="1:9">
      <c r="A117" s="14"/>
      <c r="B117" s="8" t="e">
        <f t="shared" si="9"/>
        <v>#NUM!</v>
      </c>
      <c r="C117" s="9"/>
      <c r="D117" s="10"/>
      <c r="E117" s="12"/>
      <c r="F117" s="12">
        <f t="shared" si="10"/>
        <v>0</v>
      </c>
      <c r="G117" s="11">
        <f t="shared" si="11"/>
        <v>0</v>
      </c>
      <c r="H117" s="13"/>
      <c r="I117" s="36"/>
    </row>
    <row r="118" spans="1:9">
      <c r="A118" s="14"/>
      <c r="B118" s="8" t="e">
        <f t="shared" si="9"/>
        <v>#NUM!</v>
      </c>
      <c r="C118" s="9"/>
      <c r="D118" s="10"/>
      <c r="E118" s="12"/>
      <c r="F118" s="12">
        <f t="shared" si="10"/>
        <v>0</v>
      </c>
      <c r="G118" s="11">
        <f t="shared" si="11"/>
        <v>0</v>
      </c>
      <c r="H118" s="13"/>
      <c r="I118" s="36"/>
    </row>
    <row r="119" spans="1:9">
      <c r="A119" s="14"/>
      <c r="B119" s="8" t="e">
        <f t="shared" si="9"/>
        <v>#NUM!</v>
      </c>
      <c r="C119" s="9"/>
      <c r="D119" s="10"/>
      <c r="E119" s="12"/>
      <c r="F119" s="12">
        <f t="shared" si="10"/>
        <v>0</v>
      </c>
      <c r="G119" s="11">
        <f t="shared" si="11"/>
        <v>0</v>
      </c>
      <c r="H119" s="13"/>
      <c r="I119" s="36"/>
    </row>
    <row r="120" spans="1:9">
      <c r="A120" s="14"/>
      <c r="B120" s="8" t="e">
        <f t="shared" si="9"/>
        <v>#NUM!</v>
      </c>
      <c r="C120" s="9"/>
      <c r="D120" s="10"/>
      <c r="E120" s="12"/>
      <c r="F120" s="12">
        <f t="shared" si="10"/>
        <v>0</v>
      </c>
      <c r="G120" s="11">
        <f t="shared" si="11"/>
        <v>0</v>
      </c>
      <c r="H120" s="13"/>
      <c r="I120" s="36"/>
    </row>
    <row r="121" spans="1:9">
      <c r="A121" s="14"/>
      <c r="B121" s="8" t="e">
        <f t="shared" si="9"/>
        <v>#NUM!</v>
      </c>
      <c r="C121" s="9"/>
      <c r="D121" s="10"/>
      <c r="E121" s="12"/>
      <c r="F121" s="12">
        <f t="shared" si="10"/>
        <v>0</v>
      </c>
      <c r="G121" s="11">
        <f t="shared" si="11"/>
        <v>0</v>
      </c>
      <c r="H121" s="13"/>
      <c r="I121" s="36"/>
    </row>
    <row r="122" spans="1:9">
      <c r="A122" s="14"/>
      <c r="B122" s="8" t="e">
        <f t="shared" si="9"/>
        <v>#NUM!</v>
      </c>
      <c r="C122" s="9"/>
      <c r="D122" s="10"/>
      <c r="E122" s="12"/>
      <c r="F122" s="12">
        <f t="shared" si="10"/>
        <v>0</v>
      </c>
      <c r="G122" s="11">
        <f t="shared" si="11"/>
        <v>0</v>
      </c>
      <c r="H122" s="13"/>
      <c r="I122" s="36"/>
    </row>
    <row r="123" spans="1:9">
      <c r="A123" s="14"/>
      <c r="B123" s="8" t="e">
        <f t="shared" si="9"/>
        <v>#NUM!</v>
      </c>
      <c r="C123" s="9"/>
      <c r="D123" s="10"/>
      <c r="E123" s="12"/>
      <c r="F123" s="12">
        <f t="shared" si="10"/>
        <v>0</v>
      </c>
      <c r="G123" s="11">
        <f t="shared" si="11"/>
        <v>0</v>
      </c>
      <c r="H123" s="13"/>
      <c r="I123" s="36"/>
    </row>
    <row r="124" spans="1:9">
      <c r="A124" s="14"/>
      <c r="B124" s="8" t="e">
        <f t="shared" si="9"/>
        <v>#NUM!</v>
      </c>
      <c r="C124" s="9"/>
      <c r="D124" s="10"/>
      <c r="E124" s="12"/>
      <c r="F124" s="12">
        <f t="shared" si="10"/>
        <v>0</v>
      </c>
      <c r="G124" s="11">
        <f t="shared" si="11"/>
        <v>0</v>
      </c>
      <c r="H124" s="13"/>
      <c r="I124" s="36"/>
    </row>
    <row r="125" spans="1:9">
      <c r="A125" s="14"/>
      <c r="B125" s="8" t="e">
        <f t="shared" si="9"/>
        <v>#NUM!</v>
      </c>
      <c r="C125" s="9"/>
      <c r="D125" s="10"/>
      <c r="E125" s="12"/>
      <c r="F125" s="12">
        <f t="shared" si="10"/>
        <v>0</v>
      </c>
      <c r="G125" s="11">
        <f t="shared" si="11"/>
        <v>0</v>
      </c>
      <c r="H125" s="13"/>
      <c r="I125" s="36"/>
    </row>
    <row r="126" spans="1:9">
      <c r="A126" s="14"/>
      <c r="B126" s="8" t="e">
        <f t="shared" si="9"/>
        <v>#NUM!</v>
      </c>
      <c r="C126" s="9"/>
      <c r="D126" s="10"/>
      <c r="E126" s="12"/>
      <c r="F126" s="12">
        <f t="shared" si="10"/>
        <v>0</v>
      </c>
      <c r="G126" s="11">
        <f t="shared" si="11"/>
        <v>0</v>
      </c>
      <c r="H126" s="13"/>
      <c r="I126" s="36"/>
    </row>
    <row r="127" spans="1:9">
      <c r="A127" s="14"/>
      <c r="B127" s="8" t="e">
        <f t="shared" si="9"/>
        <v>#NUM!</v>
      </c>
      <c r="C127" s="9"/>
      <c r="D127" s="10"/>
      <c r="E127" s="12"/>
      <c r="F127" s="12">
        <f t="shared" si="10"/>
        <v>0</v>
      </c>
      <c r="G127" s="11">
        <f t="shared" si="11"/>
        <v>0</v>
      </c>
      <c r="H127" s="13"/>
      <c r="I127" s="36"/>
    </row>
    <row r="128" spans="1:9">
      <c r="A128" s="14"/>
      <c r="B128" s="8" t="e">
        <f t="shared" si="9"/>
        <v>#NUM!</v>
      </c>
      <c r="C128" s="9"/>
      <c r="D128" s="10"/>
      <c r="E128" s="12"/>
      <c r="F128" s="12">
        <f t="shared" si="10"/>
        <v>0</v>
      </c>
      <c r="G128" s="11">
        <f t="shared" si="11"/>
        <v>0</v>
      </c>
      <c r="H128" s="13"/>
      <c r="I128" s="36"/>
    </row>
    <row r="129" spans="1:9">
      <c r="A129" s="14"/>
      <c r="B129" s="8" t="e">
        <f t="shared" si="9"/>
        <v>#NUM!</v>
      </c>
      <c r="C129" s="9"/>
      <c r="D129" s="10"/>
      <c r="E129" s="12"/>
      <c r="F129" s="12">
        <f t="shared" si="10"/>
        <v>0</v>
      </c>
      <c r="G129" s="11">
        <f t="shared" si="11"/>
        <v>0</v>
      </c>
      <c r="H129" s="13"/>
      <c r="I129" s="36"/>
    </row>
    <row r="130" spans="1:9">
      <c r="A130" s="14"/>
      <c r="B130" s="8" t="e">
        <f t="shared" si="9"/>
        <v>#NUM!</v>
      </c>
      <c r="C130" s="9"/>
      <c r="D130" s="10"/>
      <c r="E130" s="12"/>
      <c r="F130" s="12">
        <f t="shared" si="10"/>
        <v>0</v>
      </c>
      <c r="G130" s="11">
        <f t="shared" si="11"/>
        <v>0</v>
      </c>
      <c r="H130" s="13"/>
      <c r="I130" s="36"/>
    </row>
    <row r="131" spans="1:9">
      <c r="A131" s="14"/>
      <c r="B131" s="8" t="e">
        <f t="shared" si="9"/>
        <v>#NUM!</v>
      </c>
      <c r="C131" s="9"/>
      <c r="D131" s="10"/>
      <c r="E131" s="12"/>
      <c r="F131" s="12">
        <f t="shared" si="10"/>
        <v>0</v>
      </c>
      <c r="G131" s="11">
        <f t="shared" si="11"/>
        <v>0</v>
      </c>
      <c r="H131" s="13"/>
      <c r="I131" s="36"/>
    </row>
    <row r="132" spans="1:9">
      <c r="A132" s="14"/>
      <c r="B132" s="8" t="e">
        <f t="shared" ref="B132:B163" si="12">TRUNC((A132-DATE(YEAR(A132+3-MOD(A132-2,7)),1,MOD(A132-2,7)-9))/7)</f>
        <v>#NUM!</v>
      </c>
      <c r="C132" s="9"/>
      <c r="D132" s="10"/>
      <c r="E132" s="12"/>
      <c r="F132" s="12">
        <f t="shared" ref="F132:F163" si="13">G132-E132</f>
        <v>0</v>
      </c>
      <c r="G132" s="11">
        <f t="shared" ref="G132:G163" si="14">HOUR($D132-$C132)+MINUTE($D132-$C132)/60</f>
        <v>0</v>
      </c>
      <c r="H132" s="13"/>
      <c r="I132" s="36"/>
    </row>
    <row r="133" spans="1:9">
      <c r="A133" s="14"/>
      <c r="B133" s="8" t="e">
        <f t="shared" si="12"/>
        <v>#NUM!</v>
      </c>
      <c r="C133" s="9"/>
      <c r="D133" s="10"/>
      <c r="E133" s="12"/>
      <c r="F133" s="12">
        <f t="shared" si="13"/>
        <v>0</v>
      </c>
      <c r="G133" s="11">
        <f t="shared" si="14"/>
        <v>0</v>
      </c>
      <c r="H133" s="13"/>
      <c r="I133" s="36"/>
    </row>
    <row r="134" spans="1:9">
      <c r="A134" s="14"/>
      <c r="B134" s="8" t="e">
        <f t="shared" si="12"/>
        <v>#NUM!</v>
      </c>
      <c r="C134" s="9"/>
      <c r="D134" s="10"/>
      <c r="E134" s="12"/>
      <c r="F134" s="12">
        <f t="shared" si="13"/>
        <v>0</v>
      </c>
      <c r="G134" s="11">
        <f t="shared" si="14"/>
        <v>0</v>
      </c>
      <c r="H134" s="13"/>
      <c r="I134" s="36"/>
    </row>
    <row r="135" spans="1:9">
      <c r="A135" s="14"/>
      <c r="B135" s="8" t="e">
        <f t="shared" si="12"/>
        <v>#NUM!</v>
      </c>
      <c r="C135" s="9"/>
      <c r="D135" s="10"/>
      <c r="E135" s="12"/>
      <c r="F135" s="12">
        <f t="shared" si="13"/>
        <v>0</v>
      </c>
      <c r="G135" s="11">
        <f t="shared" si="14"/>
        <v>0</v>
      </c>
      <c r="H135" s="13"/>
      <c r="I135" s="36"/>
    </row>
    <row r="136" spans="1:9">
      <c r="A136" s="14"/>
      <c r="B136" s="8" t="e">
        <f t="shared" si="12"/>
        <v>#NUM!</v>
      </c>
      <c r="C136" s="9"/>
      <c r="D136" s="10"/>
      <c r="E136" s="12"/>
      <c r="F136" s="12">
        <f t="shared" si="13"/>
        <v>0</v>
      </c>
      <c r="G136" s="11">
        <f t="shared" si="14"/>
        <v>0</v>
      </c>
      <c r="H136" s="13"/>
      <c r="I136" s="36"/>
    </row>
    <row r="137" spans="1:9">
      <c r="A137" s="14"/>
      <c r="B137" s="8" t="e">
        <f t="shared" si="12"/>
        <v>#NUM!</v>
      </c>
      <c r="C137" s="9"/>
      <c r="D137" s="10"/>
      <c r="E137" s="12"/>
      <c r="F137" s="12">
        <f t="shared" si="13"/>
        <v>0</v>
      </c>
      <c r="G137" s="11">
        <f t="shared" si="14"/>
        <v>0</v>
      </c>
      <c r="H137" s="13"/>
      <c r="I137" s="36"/>
    </row>
    <row r="138" spans="1:9">
      <c r="A138" s="14"/>
      <c r="B138" s="8" t="e">
        <f t="shared" si="12"/>
        <v>#NUM!</v>
      </c>
      <c r="C138" s="9"/>
      <c r="D138" s="10"/>
      <c r="E138" s="12"/>
      <c r="F138" s="12">
        <f t="shared" si="13"/>
        <v>0</v>
      </c>
      <c r="G138" s="11">
        <f t="shared" si="14"/>
        <v>0</v>
      </c>
      <c r="H138" s="13"/>
      <c r="I138" s="36"/>
    </row>
    <row r="139" spans="1:9">
      <c r="A139" s="14"/>
      <c r="B139" s="8" t="e">
        <f t="shared" si="12"/>
        <v>#NUM!</v>
      </c>
      <c r="C139" s="9"/>
      <c r="D139" s="10"/>
      <c r="E139" s="12"/>
      <c r="F139" s="12">
        <f t="shared" si="13"/>
        <v>0</v>
      </c>
      <c r="G139" s="11">
        <f t="shared" si="14"/>
        <v>0</v>
      </c>
      <c r="H139" s="13"/>
      <c r="I139" s="36"/>
    </row>
    <row r="140" spans="1:9">
      <c r="A140" s="14"/>
      <c r="B140" s="8" t="e">
        <f t="shared" si="12"/>
        <v>#NUM!</v>
      </c>
      <c r="C140" s="9"/>
      <c r="D140" s="10"/>
      <c r="E140" s="12"/>
      <c r="F140" s="12">
        <f t="shared" si="13"/>
        <v>0</v>
      </c>
      <c r="G140" s="11">
        <f t="shared" si="14"/>
        <v>0</v>
      </c>
      <c r="H140" s="13"/>
      <c r="I140" s="36"/>
    </row>
    <row r="141" spans="1:9">
      <c r="A141" s="14"/>
      <c r="B141" s="8" t="e">
        <f t="shared" si="12"/>
        <v>#NUM!</v>
      </c>
      <c r="C141" s="9"/>
      <c r="D141" s="10"/>
      <c r="E141" s="12"/>
      <c r="F141" s="12">
        <f t="shared" si="13"/>
        <v>0</v>
      </c>
      <c r="G141" s="11">
        <f t="shared" si="14"/>
        <v>0</v>
      </c>
      <c r="H141" s="13"/>
      <c r="I141" s="36"/>
    </row>
    <row r="142" spans="1:9">
      <c r="A142" s="14"/>
      <c r="B142" s="8" t="e">
        <f t="shared" si="12"/>
        <v>#NUM!</v>
      </c>
      <c r="C142" s="9"/>
      <c r="D142" s="10"/>
      <c r="E142" s="12"/>
      <c r="F142" s="12">
        <f t="shared" si="13"/>
        <v>0</v>
      </c>
      <c r="G142" s="11">
        <f t="shared" si="14"/>
        <v>0</v>
      </c>
      <c r="H142" s="13"/>
      <c r="I142" s="36"/>
    </row>
    <row r="143" spans="1:9">
      <c r="A143" s="14"/>
      <c r="B143" s="8" t="e">
        <f t="shared" si="12"/>
        <v>#NUM!</v>
      </c>
      <c r="C143" s="9"/>
      <c r="D143" s="10"/>
      <c r="E143" s="12"/>
      <c r="F143" s="12">
        <f t="shared" si="13"/>
        <v>0</v>
      </c>
      <c r="G143" s="11">
        <f t="shared" si="14"/>
        <v>0</v>
      </c>
      <c r="H143" s="13"/>
      <c r="I143" s="36"/>
    </row>
    <row r="144" spans="1:9">
      <c r="A144" s="14"/>
      <c r="B144" s="8" t="e">
        <f t="shared" si="12"/>
        <v>#NUM!</v>
      </c>
      <c r="C144" s="9"/>
      <c r="D144" s="10"/>
      <c r="E144" s="12"/>
      <c r="F144" s="12">
        <f t="shared" si="13"/>
        <v>0</v>
      </c>
      <c r="G144" s="11">
        <f t="shared" si="14"/>
        <v>0</v>
      </c>
      <c r="H144" s="13"/>
      <c r="I144" s="36"/>
    </row>
    <row r="145" spans="1:9">
      <c r="A145" s="14"/>
      <c r="B145" s="8" t="e">
        <f t="shared" si="12"/>
        <v>#NUM!</v>
      </c>
      <c r="C145" s="9"/>
      <c r="D145" s="10"/>
      <c r="E145" s="12"/>
      <c r="F145" s="12">
        <f t="shared" si="13"/>
        <v>0</v>
      </c>
      <c r="G145" s="11">
        <f t="shared" si="14"/>
        <v>0</v>
      </c>
      <c r="H145" s="13"/>
      <c r="I145" s="36"/>
    </row>
    <row r="146" spans="1:9">
      <c r="A146" s="14"/>
      <c r="B146" s="8" t="e">
        <f t="shared" si="12"/>
        <v>#NUM!</v>
      </c>
      <c r="C146" s="9"/>
      <c r="D146" s="10"/>
      <c r="E146" s="12"/>
      <c r="F146" s="12">
        <f t="shared" si="13"/>
        <v>0</v>
      </c>
      <c r="G146" s="11">
        <f t="shared" si="14"/>
        <v>0</v>
      </c>
      <c r="H146" s="13"/>
      <c r="I146" s="36"/>
    </row>
    <row r="147" spans="1:9">
      <c r="A147" s="14"/>
      <c r="B147" s="8" t="e">
        <f t="shared" si="12"/>
        <v>#NUM!</v>
      </c>
      <c r="C147" s="9"/>
      <c r="D147" s="10"/>
      <c r="E147" s="12"/>
      <c r="F147" s="12">
        <f t="shared" si="13"/>
        <v>0</v>
      </c>
      <c r="G147" s="11">
        <f t="shared" si="14"/>
        <v>0</v>
      </c>
      <c r="H147" s="13"/>
      <c r="I147" s="36"/>
    </row>
    <row r="148" spans="1:9">
      <c r="A148" s="14"/>
      <c r="B148" s="8" t="e">
        <f t="shared" si="12"/>
        <v>#NUM!</v>
      </c>
      <c r="C148" s="9"/>
      <c r="D148" s="10"/>
      <c r="E148" s="12"/>
      <c r="F148" s="12">
        <f t="shared" si="13"/>
        <v>0</v>
      </c>
      <c r="G148" s="11">
        <f t="shared" si="14"/>
        <v>0</v>
      </c>
      <c r="H148" s="13"/>
      <c r="I148" s="36"/>
    </row>
    <row r="149" spans="1:9">
      <c r="A149" s="14"/>
      <c r="B149" s="8" t="e">
        <f t="shared" si="12"/>
        <v>#NUM!</v>
      </c>
      <c r="C149" s="9"/>
      <c r="D149" s="10"/>
      <c r="E149" s="12"/>
      <c r="F149" s="12">
        <f t="shared" si="13"/>
        <v>0</v>
      </c>
      <c r="G149" s="11">
        <f t="shared" si="14"/>
        <v>0</v>
      </c>
      <c r="H149" s="13"/>
      <c r="I149" s="36"/>
    </row>
    <row r="150" spans="1:9">
      <c r="A150" s="14"/>
      <c r="B150" s="8" t="e">
        <f t="shared" si="12"/>
        <v>#NUM!</v>
      </c>
      <c r="C150" s="9"/>
      <c r="D150" s="10"/>
      <c r="E150" s="12"/>
      <c r="F150" s="12">
        <f t="shared" si="13"/>
        <v>0</v>
      </c>
      <c r="G150" s="11">
        <f t="shared" si="14"/>
        <v>0</v>
      </c>
      <c r="H150" s="13"/>
      <c r="I150" s="36"/>
    </row>
    <row r="151" spans="1:9">
      <c r="A151" s="14"/>
      <c r="B151" s="8" t="e">
        <f t="shared" si="12"/>
        <v>#NUM!</v>
      </c>
      <c r="C151" s="9"/>
      <c r="D151" s="10"/>
      <c r="E151" s="12"/>
      <c r="F151" s="12">
        <f t="shared" si="13"/>
        <v>0</v>
      </c>
      <c r="G151" s="11">
        <f t="shared" si="14"/>
        <v>0</v>
      </c>
      <c r="H151" s="13"/>
      <c r="I151" s="36"/>
    </row>
    <row r="152" spans="1:9">
      <c r="A152" s="14"/>
      <c r="B152" s="8" t="e">
        <f t="shared" si="12"/>
        <v>#NUM!</v>
      </c>
      <c r="C152" s="9"/>
      <c r="D152" s="10"/>
      <c r="E152" s="12"/>
      <c r="F152" s="12">
        <f t="shared" si="13"/>
        <v>0</v>
      </c>
      <c r="G152" s="11">
        <f t="shared" si="14"/>
        <v>0</v>
      </c>
      <c r="H152" s="13"/>
      <c r="I152" s="36"/>
    </row>
    <row r="153" spans="1:9">
      <c r="A153" s="14"/>
      <c r="B153" s="8" t="e">
        <f t="shared" si="12"/>
        <v>#NUM!</v>
      </c>
      <c r="C153" s="9"/>
      <c r="D153" s="10"/>
      <c r="E153" s="12"/>
      <c r="F153" s="12">
        <f t="shared" si="13"/>
        <v>0</v>
      </c>
      <c r="G153" s="11">
        <f t="shared" si="14"/>
        <v>0</v>
      </c>
      <c r="H153" s="13"/>
      <c r="I153" s="36"/>
    </row>
    <row r="154" spans="1:9">
      <c r="A154" s="14"/>
      <c r="B154" s="8" t="e">
        <f t="shared" si="12"/>
        <v>#NUM!</v>
      </c>
      <c r="C154" s="9"/>
      <c r="D154" s="10"/>
      <c r="E154" s="12"/>
      <c r="F154" s="12">
        <f t="shared" si="13"/>
        <v>0</v>
      </c>
      <c r="G154" s="11">
        <f t="shared" si="14"/>
        <v>0</v>
      </c>
      <c r="H154" s="13"/>
      <c r="I154" s="36"/>
    </row>
    <row r="155" spans="1:9">
      <c r="A155" s="14"/>
      <c r="B155" s="8" t="e">
        <f t="shared" si="12"/>
        <v>#NUM!</v>
      </c>
      <c r="C155" s="9"/>
      <c r="D155" s="10"/>
      <c r="E155" s="12"/>
      <c r="F155" s="12">
        <f t="shared" si="13"/>
        <v>0</v>
      </c>
      <c r="G155" s="11">
        <f t="shared" si="14"/>
        <v>0</v>
      </c>
      <c r="H155" s="13"/>
      <c r="I155" s="36"/>
    </row>
    <row r="156" spans="1:9">
      <c r="A156" s="14"/>
      <c r="B156" s="8" t="e">
        <f t="shared" si="12"/>
        <v>#NUM!</v>
      </c>
      <c r="C156" s="9"/>
      <c r="D156" s="10"/>
      <c r="E156" s="12"/>
      <c r="F156" s="12">
        <f t="shared" si="13"/>
        <v>0</v>
      </c>
      <c r="G156" s="11">
        <f t="shared" si="14"/>
        <v>0</v>
      </c>
      <c r="H156" s="13"/>
      <c r="I156" s="36"/>
    </row>
    <row r="157" spans="1:9">
      <c r="A157" s="14"/>
      <c r="B157" s="8" t="e">
        <f t="shared" si="12"/>
        <v>#NUM!</v>
      </c>
      <c r="C157" s="9"/>
      <c r="D157" s="10"/>
      <c r="E157" s="12"/>
      <c r="F157" s="12">
        <f t="shared" si="13"/>
        <v>0</v>
      </c>
      <c r="G157" s="11">
        <f t="shared" si="14"/>
        <v>0</v>
      </c>
      <c r="H157" s="13"/>
      <c r="I157" s="36"/>
    </row>
    <row r="158" spans="1:9">
      <c r="A158" s="14"/>
      <c r="B158" s="8" t="e">
        <f t="shared" si="12"/>
        <v>#NUM!</v>
      </c>
      <c r="C158" s="9"/>
      <c r="D158" s="10"/>
      <c r="E158" s="12"/>
      <c r="F158" s="12">
        <f t="shared" si="13"/>
        <v>0</v>
      </c>
      <c r="G158" s="11">
        <f t="shared" si="14"/>
        <v>0</v>
      </c>
      <c r="H158" s="13"/>
      <c r="I158" s="36"/>
    </row>
    <row r="159" spans="1:9">
      <c r="A159" s="14"/>
      <c r="B159" s="8" t="e">
        <f t="shared" si="12"/>
        <v>#NUM!</v>
      </c>
      <c r="C159" s="9"/>
      <c r="D159" s="10"/>
      <c r="E159" s="12"/>
      <c r="F159" s="12">
        <f t="shared" si="13"/>
        <v>0</v>
      </c>
      <c r="G159" s="11">
        <f t="shared" si="14"/>
        <v>0</v>
      </c>
      <c r="H159" s="13"/>
      <c r="I159" s="36"/>
    </row>
    <row r="160" spans="1:9">
      <c r="A160" s="14"/>
      <c r="B160" s="8" t="e">
        <f t="shared" si="12"/>
        <v>#NUM!</v>
      </c>
      <c r="C160" s="9"/>
      <c r="D160" s="10"/>
      <c r="E160" s="12"/>
      <c r="F160" s="12">
        <f t="shared" si="13"/>
        <v>0</v>
      </c>
      <c r="G160" s="11">
        <f t="shared" si="14"/>
        <v>0</v>
      </c>
      <c r="H160" s="13"/>
      <c r="I160" s="36"/>
    </row>
    <row r="161" spans="1:9">
      <c r="A161" s="14"/>
      <c r="B161" s="8" t="e">
        <f t="shared" si="12"/>
        <v>#NUM!</v>
      </c>
      <c r="C161" s="9"/>
      <c r="D161" s="10"/>
      <c r="E161" s="12"/>
      <c r="F161" s="12">
        <f t="shared" si="13"/>
        <v>0</v>
      </c>
      <c r="G161" s="11">
        <f t="shared" si="14"/>
        <v>0</v>
      </c>
      <c r="H161" s="13"/>
      <c r="I161" s="36"/>
    </row>
    <row r="162" spans="1:9">
      <c r="A162" s="14"/>
      <c r="B162" s="8" t="e">
        <f t="shared" si="12"/>
        <v>#NUM!</v>
      </c>
      <c r="C162" s="9"/>
      <c r="D162" s="10"/>
      <c r="E162" s="12"/>
      <c r="F162" s="12">
        <f t="shared" si="13"/>
        <v>0</v>
      </c>
      <c r="G162" s="11">
        <f t="shared" si="14"/>
        <v>0</v>
      </c>
      <c r="H162" s="13"/>
      <c r="I162" s="36"/>
    </row>
    <row r="163" spans="1:9">
      <c r="A163" s="14"/>
      <c r="B163" s="8" t="e">
        <f t="shared" si="12"/>
        <v>#NUM!</v>
      </c>
      <c r="C163" s="9"/>
      <c r="D163" s="10"/>
      <c r="E163" s="12"/>
      <c r="F163" s="12">
        <f t="shared" si="13"/>
        <v>0</v>
      </c>
      <c r="G163" s="11">
        <f t="shared" si="14"/>
        <v>0</v>
      </c>
      <c r="H163" s="13"/>
      <c r="I163" s="36"/>
    </row>
    <row r="164" spans="1:9">
      <c r="A164" s="14"/>
      <c r="B164" s="8" t="e">
        <f t="shared" ref="B164:B195" si="15">TRUNC((A164-DATE(YEAR(A164+3-MOD(A164-2,7)),1,MOD(A164-2,7)-9))/7)</f>
        <v>#NUM!</v>
      </c>
      <c r="C164" s="9"/>
      <c r="D164" s="10"/>
      <c r="E164" s="12"/>
      <c r="F164" s="12">
        <f t="shared" ref="F164:F195" si="16">G164-E164</f>
        <v>0</v>
      </c>
      <c r="G164" s="11">
        <f t="shared" ref="G164:G195" si="17">HOUR($D164-$C164)+MINUTE($D164-$C164)/60</f>
        <v>0</v>
      </c>
      <c r="H164" s="13"/>
      <c r="I164" s="36"/>
    </row>
    <row r="165" spans="1:9">
      <c r="A165" s="14"/>
      <c r="B165" s="8" t="e">
        <f t="shared" si="15"/>
        <v>#NUM!</v>
      </c>
      <c r="C165" s="9"/>
      <c r="D165" s="10"/>
      <c r="E165" s="12"/>
      <c r="F165" s="12">
        <f t="shared" si="16"/>
        <v>0</v>
      </c>
      <c r="G165" s="11">
        <f t="shared" si="17"/>
        <v>0</v>
      </c>
      <c r="H165" s="13"/>
      <c r="I165" s="36"/>
    </row>
    <row r="166" spans="1:9">
      <c r="A166" s="14"/>
      <c r="B166" s="8" t="e">
        <f t="shared" si="15"/>
        <v>#NUM!</v>
      </c>
      <c r="C166" s="9"/>
      <c r="D166" s="10"/>
      <c r="E166" s="12"/>
      <c r="F166" s="12">
        <f t="shared" si="16"/>
        <v>0</v>
      </c>
      <c r="G166" s="11">
        <f t="shared" si="17"/>
        <v>0</v>
      </c>
      <c r="H166" s="13"/>
      <c r="I166" s="36"/>
    </row>
    <row r="167" spans="1:9">
      <c r="A167" s="14"/>
      <c r="B167" s="8" t="e">
        <f t="shared" si="15"/>
        <v>#NUM!</v>
      </c>
      <c r="C167" s="9"/>
      <c r="D167" s="10"/>
      <c r="E167" s="12"/>
      <c r="F167" s="12">
        <f t="shared" si="16"/>
        <v>0</v>
      </c>
      <c r="G167" s="11">
        <f t="shared" si="17"/>
        <v>0</v>
      </c>
      <c r="H167" s="13"/>
      <c r="I167" s="36"/>
    </row>
    <row r="168" spans="1:9">
      <c r="A168" s="14"/>
      <c r="B168" s="8" t="e">
        <f t="shared" si="15"/>
        <v>#NUM!</v>
      </c>
      <c r="C168" s="9"/>
      <c r="D168" s="10"/>
      <c r="E168" s="12"/>
      <c r="F168" s="12">
        <f t="shared" si="16"/>
        <v>0</v>
      </c>
      <c r="G168" s="11">
        <f t="shared" si="17"/>
        <v>0</v>
      </c>
      <c r="H168" s="13"/>
      <c r="I168" s="36"/>
    </row>
    <row r="169" spans="1:9">
      <c r="A169" s="14"/>
      <c r="B169" s="8" t="e">
        <f t="shared" si="15"/>
        <v>#NUM!</v>
      </c>
      <c r="C169" s="9"/>
      <c r="D169" s="10"/>
      <c r="E169" s="12"/>
      <c r="F169" s="12">
        <f t="shared" si="16"/>
        <v>0</v>
      </c>
      <c r="G169" s="11">
        <f t="shared" si="17"/>
        <v>0</v>
      </c>
      <c r="H169" s="13"/>
      <c r="I169" s="36"/>
    </row>
    <row r="170" spans="1:9">
      <c r="A170" s="14"/>
      <c r="B170" s="8" t="e">
        <f t="shared" si="15"/>
        <v>#NUM!</v>
      </c>
      <c r="C170" s="9"/>
      <c r="D170" s="10"/>
      <c r="E170" s="12"/>
      <c r="F170" s="12">
        <f t="shared" si="16"/>
        <v>0</v>
      </c>
      <c r="G170" s="11">
        <f t="shared" si="17"/>
        <v>0</v>
      </c>
      <c r="H170" s="13"/>
      <c r="I170" s="36"/>
    </row>
    <row r="171" spans="1:9">
      <c r="A171" s="14"/>
      <c r="B171" s="8" t="e">
        <f t="shared" si="15"/>
        <v>#NUM!</v>
      </c>
      <c r="C171" s="9"/>
      <c r="D171" s="10"/>
      <c r="E171" s="12"/>
      <c r="F171" s="12">
        <f t="shared" si="16"/>
        <v>0</v>
      </c>
      <c r="G171" s="11">
        <f t="shared" si="17"/>
        <v>0</v>
      </c>
      <c r="H171" s="13"/>
      <c r="I171" s="36"/>
    </row>
    <row r="172" spans="1:9">
      <c r="A172" s="14"/>
      <c r="B172" s="8" t="e">
        <f t="shared" si="15"/>
        <v>#NUM!</v>
      </c>
      <c r="C172" s="9"/>
      <c r="D172" s="10"/>
      <c r="E172" s="12"/>
      <c r="F172" s="12">
        <f t="shared" si="16"/>
        <v>0</v>
      </c>
      <c r="G172" s="11">
        <f t="shared" si="17"/>
        <v>0</v>
      </c>
      <c r="H172" s="13"/>
      <c r="I172" s="36"/>
    </row>
    <row r="173" spans="1:9">
      <c r="A173" s="14"/>
      <c r="B173" s="8" t="e">
        <f t="shared" si="15"/>
        <v>#NUM!</v>
      </c>
      <c r="C173" s="9"/>
      <c r="D173" s="10"/>
      <c r="E173" s="12"/>
      <c r="F173" s="12">
        <f t="shared" si="16"/>
        <v>0</v>
      </c>
      <c r="G173" s="11">
        <f t="shared" si="17"/>
        <v>0</v>
      </c>
      <c r="H173" s="13"/>
      <c r="I173" s="36"/>
    </row>
    <row r="174" spans="1:9">
      <c r="A174" s="14"/>
      <c r="B174" s="8" t="e">
        <f t="shared" si="15"/>
        <v>#NUM!</v>
      </c>
      <c r="C174" s="9"/>
      <c r="D174" s="10"/>
      <c r="E174" s="12"/>
      <c r="F174" s="12">
        <f t="shared" si="16"/>
        <v>0</v>
      </c>
      <c r="G174" s="11">
        <f t="shared" si="17"/>
        <v>0</v>
      </c>
      <c r="H174" s="13"/>
      <c r="I174" s="36"/>
    </row>
    <row r="175" spans="1:9">
      <c r="A175" s="14"/>
      <c r="B175" s="8" t="e">
        <f t="shared" si="15"/>
        <v>#NUM!</v>
      </c>
      <c r="C175" s="9"/>
      <c r="D175" s="10"/>
      <c r="E175" s="12"/>
      <c r="F175" s="12">
        <f t="shared" si="16"/>
        <v>0</v>
      </c>
      <c r="G175" s="11">
        <f t="shared" si="17"/>
        <v>0</v>
      </c>
      <c r="H175" s="13"/>
      <c r="I175" s="36"/>
    </row>
    <row r="176" spans="1:9">
      <c r="A176" s="14"/>
      <c r="B176" s="8" t="e">
        <f t="shared" si="15"/>
        <v>#NUM!</v>
      </c>
      <c r="C176" s="9"/>
      <c r="D176" s="10"/>
      <c r="E176" s="12"/>
      <c r="F176" s="12">
        <f t="shared" si="16"/>
        <v>0</v>
      </c>
      <c r="G176" s="11">
        <f t="shared" si="17"/>
        <v>0</v>
      </c>
      <c r="H176" s="13"/>
      <c r="I176" s="36"/>
    </row>
    <row r="177" spans="1:9">
      <c r="A177" s="14"/>
      <c r="B177" s="8" t="e">
        <f t="shared" si="15"/>
        <v>#NUM!</v>
      </c>
      <c r="C177" s="9"/>
      <c r="D177" s="10"/>
      <c r="E177" s="12"/>
      <c r="F177" s="12">
        <f t="shared" si="16"/>
        <v>0</v>
      </c>
      <c r="G177" s="11">
        <f t="shared" si="17"/>
        <v>0</v>
      </c>
      <c r="H177" s="13"/>
      <c r="I177" s="36"/>
    </row>
    <row r="178" spans="1:9">
      <c r="A178" s="14"/>
      <c r="B178" s="8" t="e">
        <f t="shared" si="15"/>
        <v>#NUM!</v>
      </c>
      <c r="C178" s="9"/>
      <c r="D178" s="10"/>
      <c r="E178" s="12"/>
      <c r="F178" s="12">
        <f t="shared" si="16"/>
        <v>0</v>
      </c>
      <c r="G178" s="11">
        <f t="shared" si="17"/>
        <v>0</v>
      </c>
      <c r="H178" s="13"/>
      <c r="I178" s="36"/>
    </row>
    <row r="179" spans="1:9">
      <c r="A179" s="14"/>
      <c r="B179" s="8" t="e">
        <f t="shared" si="15"/>
        <v>#NUM!</v>
      </c>
      <c r="C179" s="9"/>
      <c r="D179" s="10"/>
      <c r="E179" s="12"/>
      <c r="F179" s="12">
        <f t="shared" si="16"/>
        <v>0</v>
      </c>
      <c r="G179" s="11">
        <f t="shared" si="17"/>
        <v>0</v>
      </c>
      <c r="H179" s="13"/>
      <c r="I179" s="36"/>
    </row>
    <row r="180" spans="1:9">
      <c r="A180" s="14"/>
      <c r="B180" s="8" t="e">
        <f t="shared" si="15"/>
        <v>#NUM!</v>
      </c>
      <c r="C180" s="9"/>
      <c r="D180" s="10"/>
      <c r="E180" s="12"/>
      <c r="F180" s="12">
        <f t="shared" si="16"/>
        <v>0</v>
      </c>
      <c r="G180" s="11">
        <f t="shared" si="17"/>
        <v>0</v>
      </c>
      <c r="H180" s="13"/>
      <c r="I180" s="36"/>
    </row>
    <row r="181" spans="1:9">
      <c r="A181" s="14"/>
      <c r="B181" s="8" t="e">
        <f t="shared" si="15"/>
        <v>#NUM!</v>
      </c>
      <c r="C181" s="9"/>
      <c r="D181" s="10"/>
      <c r="E181" s="12"/>
      <c r="F181" s="12">
        <f t="shared" si="16"/>
        <v>0</v>
      </c>
      <c r="G181" s="11">
        <f t="shared" si="17"/>
        <v>0</v>
      </c>
      <c r="H181" s="13"/>
      <c r="I181" s="36"/>
    </row>
    <row r="182" spans="1:9">
      <c r="A182" s="14"/>
      <c r="B182" s="8" t="e">
        <f t="shared" si="15"/>
        <v>#NUM!</v>
      </c>
      <c r="C182" s="9"/>
      <c r="D182" s="10"/>
      <c r="E182" s="12"/>
      <c r="F182" s="12">
        <f t="shared" si="16"/>
        <v>0</v>
      </c>
      <c r="G182" s="11">
        <f t="shared" si="17"/>
        <v>0</v>
      </c>
      <c r="H182" s="13"/>
      <c r="I182" s="36"/>
    </row>
    <row r="183" spans="1:9">
      <c r="A183" s="14"/>
      <c r="B183" s="8" t="e">
        <f t="shared" si="15"/>
        <v>#NUM!</v>
      </c>
      <c r="C183" s="9"/>
      <c r="D183" s="10"/>
      <c r="E183" s="12"/>
      <c r="F183" s="12">
        <f t="shared" si="16"/>
        <v>0</v>
      </c>
      <c r="G183" s="11">
        <f t="shared" si="17"/>
        <v>0</v>
      </c>
      <c r="H183" s="13"/>
      <c r="I183" s="36"/>
    </row>
    <row r="184" spans="1:9">
      <c r="A184" s="14"/>
      <c r="B184" s="8" t="e">
        <f t="shared" si="15"/>
        <v>#NUM!</v>
      </c>
      <c r="C184" s="9"/>
      <c r="D184" s="10"/>
      <c r="E184" s="12"/>
      <c r="F184" s="12">
        <f t="shared" si="16"/>
        <v>0</v>
      </c>
      <c r="G184" s="11">
        <f t="shared" si="17"/>
        <v>0</v>
      </c>
      <c r="H184" s="13"/>
      <c r="I184" s="36"/>
    </row>
    <row r="185" spans="1:9">
      <c r="A185" s="14"/>
      <c r="B185" s="8" t="e">
        <f t="shared" si="15"/>
        <v>#NUM!</v>
      </c>
      <c r="C185" s="9"/>
      <c r="D185" s="10"/>
      <c r="E185" s="12"/>
      <c r="F185" s="12">
        <f t="shared" si="16"/>
        <v>0</v>
      </c>
      <c r="G185" s="11">
        <f t="shared" si="17"/>
        <v>0</v>
      </c>
      <c r="H185" s="13"/>
      <c r="I185" s="36"/>
    </row>
    <row r="186" spans="1:9">
      <c r="A186" s="14"/>
      <c r="B186" s="8" t="e">
        <f t="shared" si="15"/>
        <v>#NUM!</v>
      </c>
      <c r="C186" s="9"/>
      <c r="D186" s="10"/>
      <c r="E186" s="12"/>
      <c r="F186" s="12">
        <f t="shared" si="16"/>
        <v>0</v>
      </c>
      <c r="G186" s="11">
        <f t="shared" si="17"/>
        <v>0</v>
      </c>
      <c r="H186" s="13"/>
      <c r="I186" s="36"/>
    </row>
    <row r="187" spans="1:9">
      <c r="A187" s="14"/>
      <c r="B187" s="8" t="e">
        <f t="shared" si="15"/>
        <v>#NUM!</v>
      </c>
      <c r="C187" s="9"/>
      <c r="D187" s="10"/>
      <c r="E187" s="12"/>
      <c r="F187" s="12">
        <f t="shared" si="16"/>
        <v>0</v>
      </c>
      <c r="G187" s="11">
        <f t="shared" si="17"/>
        <v>0</v>
      </c>
      <c r="H187" s="13"/>
      <c r="I187" s="36"/>
    </row>
    <row r="188" spans="1:9">
      <c r="A188" s="14"/>
      <c r="B188" s="8" t="e">
        <f t="shared" si="15"/>
        <v>#NUM!</v>
      </c>
      <c r="C188" s="9"/>
      <c r="D188" s="10"/>
      <c r="E188" s="12"/>
      <c r="F188" s="12">
        <f t="shared" si="16"/>
        <v>0</v>
      </c>
      <c r="G188" s="11">
        <f t="shared" si="17"/>
        <v>0</v>
      </c>
      <c r="H188" s="13"/>
      <c r="I188" s="36"/>
    </row>
    <row r="189" spans="1:9">
      <c r="A189" s="14"/>
      <c r="B189" s="8" t="e">
        <f t="shared" si="15"/>
        <v>#NUM!</v>
      </c>
      <c r="C189" s="9"/>
      <c r="D189" s="10"/>
      <c r="E189" s="12"/>
      <c r="F189" s="12">
        <f t="shared" si="16"/>
        <v>0</v>
      </c>
      <c r="G189" s="11">
        <f t="shared" si="17"/>
        <v>0</v>
      </c>
      <c r="H189" s="13"/>
      <c r="I189" s="36"/>
    </row>
    <row r="190" spans="1:9">
      <c r="A190" s="14"/>
      <c r="B190" s="8" t="e">
        <f t="shared" si="15"/>
        <v>#NUM!</v>
      </c>
      <c r="C190" s="9"/>
      <c r="D190" s="10"/>
      <c r="E190" s="12"/>
      <c r="F190" s="12">
        <f t="shared" si="16"/>
        <v>0</v>
      </c>
      <c r="G190" s="11">
        <f t="shared" si="17"/>
        <v>0</v>
      </c>
      <c r="H190" s="13"/>
      <c r="I190" s="36"/>
    </row>
    <row r="191" spans="1:9">
      <c r="A191" s="14"/>
      <c r="B191" s="8" t="e">
        <f t="shared" si="15"/>
        <v>#NUM!</v>
      </c>
      <c r="C191" s="9"/>
      <c r="D191" s="10"/>
      <c r="E191" s="12"/>
      <c r="F191" s="12">
        <f t="shared" si="16"/>
        <v>0</v>
      </c>
      <c r="G191" s="11">
        <f t="shared" si="17"/>
        <v>0</v>
      </c>
      <c r="H191" s="13"/>
      <c r="I191" s="36"/>
    </row>
    <row r="192" spans="1:9">
      <c r="A192" s="14"/>
      <c r="B192" s="8" t="e">
        <f t="shared" si="15"/>
        <v>#NUM!</v>
      </c>
      <c r="C192" s="9"/>
      <c r="D192" s="10"/>
      <c r="E192" s="12"/>
      <c r="F192" s="12">
        <f t="shared" si="16"/>
        <v>0</v>
      </c>
      <c r="G192" s="11">
        <f t="shared" si="17"/>
        <v>0</v>
      </c>
      <c r="H192" s="13"/>
      <c r="I192" s="36"/>
    </row>
    <row r="193" spans="1:9">
      <c r="A193" s="14"/>
      <c r="B193" s="8" t="e">
        <f t="shared" si="15"/>
        <v>#NUM!</v>
      </c>
      <c r="C193" s="9"/>
      <c r="D193" s="10"/>
      <c r="E193" s="12"/>
      <c r="F193" s="12">
        <f t="shared" si="16"/>
        <v>0</v>
      </c>
      <c r="G193" s="11">
        <f t="shared" si="17"/>
        <v>0</v>
      </c>
      <c r="H193" s="13"/>
      <c r="I193" s="36"/>
    </row>
    <row r="194" spans="1:9">
      <c r="A194" s="14"/>
      <c r="B194" s="8" t="e">
        <f t="shared" si="15"/>
        <v>#NUM!</v>
      </c>
      <c r="C194" s="9"/>
      <c r="D194" s="10"/>
      <c r="E194" s="12"/>
      <c r="F194" s="12">
        <f t="shared" si="16"/>
        <v>0</v>
      </c>
      <c r="G194" s="11">
        <f t="shared" si="17"/>
        <v>0</v>
      </c>
      <c r="H194" s="13"/>
      <c r="I194" s="36"/>
    </row>
    <row r="195" spans="1:9">
      <c r="A195" s="14"/>
      <c r="B195" s="8" t="e">
        <f t="shared" si="15"/>
        <v>#NUM!</v>
      </c>
      <c r="C195" s="9"/>
      <c r="D195" s="10"/>
      <c r="E195" s="12"/>
      <c r="F195" s="12">
        <f t="shared" si="16"/>
        <v>0</v>
      </c>
      <c r="G195" s="11">
        <f t="shared" si="17"/>
        <v>0</v>
      </c>
      <c r="H195" s="13"/>
      <c r="I195" s="36"/>
    </row>
    <row r="196" spans="1:9">
      <c r="A196" s="14"/>
      <c r="B196" s="8" t="e">
        <f t="shared" ref="B196:B202" si="18">TRUNC((A196-DATE(YEAR(A196+3-MOD(A196-2,7)),1,MOD(A196-2,7)-9))/7)</f>
        <v>#NUM!</v>
      </c>
      <c r="C196" s="9"/>
      <c r="D196" s="10"/>
      <c r="E196" s="12"/>
      <c r="F196" s="12">
        <f t="shared" ref="F196:F202" si="19">G196-E196</f>
        <v>0</v>
      </c>
      <c r="G196" s="11">
        <f t="shared" ref="G196:G202" si="20">HOUR($D196-$C196)+MINUTE($D196-$C196)/60</f>
        <v>0</v>
      </c>
      <c r="H196" s="13"/>
      <c r="I196" s="36"/>
    </row>
    <row r="197" spans="1:9">
      <c r="A197" s="14"/>
      <c r="B197" s="8" t="e">
        <f t="shared" si="18"/>
        <v>#NUM!</v>
      </c>
      <c r="C197" s="9"/>
      <c r="D197" s="10"/>
      <c r="E197" s="12"/>
      <c r="F197" s="12">
        <f t="shared" si="19"/>
        <v>0</v>
      </c>
      <c r="G197" s="11">
        <f t="shared" si="20"/>
        <v>0</v>
      </c>
      <c r="H197" s="13"/>
      <c r="I197" s="36"/>
    </row>
    <row r="198" spans="1:9">
      <c r="A198" s="14"/>
      <c r="B198" s="8" t="e">
        <f t="shared" si="18"/>
        <v>#NUM!</v>
      </c>
      <c r="C198" s="9"/>
      <c r="D198" s="10"/>
      <c r="E198" s="12"/>
      <c r="F198" s="12">
        <f t="shared" si="19"/>
        <v>0</v>
      </c>
      <c r="G198" s="11">
        <f t="shared" si="20"/>
        <v>0</v>
      </c>
      <c r="H198" s="13"/>
      <c r="I198" s="36"/>
    </row>
    <row r="199" spans="1:9">
      <c r="A199" s="14"/>
      <c r="B199" s="8" t="e">
        <f t="shared" si="18"/>
        <v>#NUM!</v>
      </c>
      <c r="C199" s="9"/>
      <c r="D199" s="10"/>
      <c r="E199" s="12"/>
      <c r="F199" s="12">
        <f t="shared" si="19"/>
        <v>0</v>
      </c>
      <c r="G199" s="11">
        <f t="shared" si="20"/>
        <v>0</v>
      </c>
      <c r="H199" s="13"/>
      <c r="I199" s="36"/>
    </row>
    <row r="200" spans="1:9">
      <c r="A200" s="14"/>
      <c r="B200" s="8" t="e">
        <f t="shared" si="18"/>
        <v>#NUM!</v>
      </c>
      <c r="C200" s="9"/>
      <c r="D200" s="10"/>
      <c r="E200" s="12"/>
      <c r="F200" s="12">
        <f t="shared" si="19"/>
        <v>0</v>
      </c>
      <c r="G200" s="11">
        <f t="shared" si="20"/>
        <v>0</v>
      </c>
      <c r="H200" s="13"/>
      <c r="I200" s="36"/>
    </row>
    <row r="201" spans="1:9">
      <c r="A201" s="14"/>
      <c r="B201" s="8" t="e">
        <f t="shared" si="18"/>
        <v>#NUM!</v>
      </c>
      <c r="C201" s="9"/>
      <c r="D201" s="10"/>
      <c r="E201" s="12"/>
      <c r="F201" s="12">
        <f t="shared" si="19"/>
        <v>0</v>
      </c>
      <c r="G201" s="11">
        <f t="shared" si="20"/>
        <v>0</v>
      </c>
      <c r="H201" s="13"/>
      <c r="I201" s="36"/>
    </row>
    <row r="202" spans="1:9" ht="15.75" thickBot="1">
      <c r="A202" s="15"/>
      <c r="B202" s="8" t="e">
        <f t="shared" si="18"/>
        <v>#NUM!</v>
      </c>
      <c r="C202" s="16"/>
      <c r="D202" s="17"/>
      <c r="E202" s="18"/>
      <c r="F202" s="12">
        <f t="shared" si="19"/>
        <v>0</v>
      </c>
      <c r="G202" s="11">
        <f t="shared" si="20"/>
        <v>0</v>
      </c>
      <c r="H202" s="13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ageMargins left="0.70000000000000007" right="0.70000000000000007" top="0.78750000000000009" bottom="0.78750000000000009" header="0.51180555555555607" footer="0.51180555555555607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A11" sqref="A11"/>
    </sheetView>
  </sheetViews>
  <sheetFormatPr baseColWidth="10" defaultColWidth="9.140625" defaultRowHeight="15"/>
  <cols>
    <col min="1" max="1" width="16.85546875" customWidth="1"/>
    <col min="2" max="2" width="68" customWidth="1"/>
    <col min="3" max="3" width="9.140625" customWidth="1"/>
  </cols>
  <sheetData>
    <row r="1" spans="1:6" s="20" customFormat="1" ht="21">
      <c r="A1" s="45" t="s">
        <v>11</v>
      </c>
      <c r="B1" s="45"/>
    </row>
    <row r="2" spans="1:6">
      <c r="A2" t="s">
        <v>12</v>
      </c>
      <c r="B2" t="s">
        <v>38</v>
      </c>
    </row>
    <row r="3" spans="1:6">
      <c r="A3" t="s">
        <v>13</v>
      </c>
      <c r="B3" t="s">
        <v>14</v>
      </c>
    </row>
    <row r="4" spans="1:6">
      <c r="A4" t="s">
        <v>15</v>
      </c>
      <c r="B4" t="s">
        <v>39</v>
      </c>
    </row>
    <row r="5" spans="1:6" ht="30" customHeight="1">
      <c r="A5" s="21" t="s">
        <v>16</v>
      </c>
      <c r="B5" s="22" t="s">
        <v>40</v>
      </c>
    </row>
    <row r="6" spans="1:6">
      <c r="A6" t="s">
        <v>17</v>
      </c>
      <c r="B6" s="23" t="s">
        <v>18</v>
      </c>
    </row>
    <row r="8" spans="1:6">
      <c r="A8" s="24" t="s">
        <v>19</v>
      </c>
      <c r="B8" s="24" t="s">
        <v>20</v>
      </c>
    </row>
    <row r="9" spans="1:6" ht="92.25" customHeight="1">
      <c r="A9" s="51">
        <v>42493</v>
      </c>
      <c r="B9" s="26" t="s">
        <v>41</v>
      </c>
    </row>
    <row r="10" spans="1:6" ht="92.25" customHeight="1">
      <c r="A10" s="51">
        <v>42479</v>
      </c>
      <c r="B10" s="26" t="s">
        <v>42</v>
      </c>
    </row>
    <row r="11" spans="1:6" ht="92.25" customHeight="1">
      <c r="A11" s="25">
        <v>42549</v>
      </c>
      <c r="B11" s="26" t="s">
        <v>43</v>
      </c>
    </row>
    <row r="12" spans="1:6" ht="92.25" customHeight="1">
      <c r="A12" s="25"/>
      <c r="B12" s="26"/>
    </row>
    <row r="13" spans="1:6" ht="92.25" customHeight="1">
      <c r="A13" s="28"/>
      <c r="B13" s="26"/>
    </row>
    <row r="14" spans="1:6" ht="92.25" customHeight="1">
      <c r="A14" s="27"/>
      <c r="B14" s="27"/>
      <c r="F14" s="29"/>
    </row>
    <row r="15" spans="1:6" ht="22.5" customHeight="1"/>
  </sheetData>
  <mergeCells count="1">
    <mergeCell ref="A1:B1"/>
  </mergeCells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C7:H63"/>
  <sheetViews>
    <sheetView topLeftCell="A40" workbookViewId="0">
      <selection activeCell="R11" sqref="R11"/>
    </sheetView>
  </sheetViews>
  <sheetFormatPr baseColWidth="10" defaultColWidth="9.140625" defaultRowHeight="15"/>
  <cols>
    <col min="1" max="1" width="9.140625" customWidth="1"/>
  </cols>
  <sheetData>
    <row r="7" spans="3:5" ht="15.75" thickBot="1"/>
    <row r="8" spans="3:5" ht="15.75" thickBot="1">
      <c r="C8" s="46" t="s">
        <v>1</v>
      </c>
      <c r="D8" s="46"/>
      <c r="E8" s="30">
        <f>SUM(D11:D62)</f>
        <v>49.666666666666657</v>
      </c>
    </row>
    <row r="10" spans="3:5">
      <c r="C10" s="31" t="s">
        <v>21</v>
      </c>
      <c r="D10" s="32" t="s">
        <v>22</v>
      </c>
    </row>
    <row r="11" spans="3:5">
      <c r="C11" s="33">
        <v>21</v>
      </c>
      <c r="D11" s="34">
        <f>SUMIF(Begleitprotokoll!$B$5:$B$55,Wochenstunden!$C11,Begleitprotokoll!$G$5:$G$55)</f>
        <v>3.4166666666666665</v>
      </c>
    </row>
    <row r="12" spans="3:5">
      <c r="C12" s="33">
        <v>22</v>
      </c>
      <c r="D12" s="34">
        <f>SUMIF(Begleitprotokoll!$B$5:$B$55,Wochenstunden!$C12,Begleitprotokoll!$G$5:$G$55)</f>
        <v>3.5833333333333335</v>
      </c>
    </row>
    <row r="13" spans="3:5">
      <c r="C13" s="33">
        <v>23</v>
      </c>
      <c r="D13" s="34">
        <f>SUMIF(Begleitprotokoll!$B$5:$B$55,Wochenstunden!$C13,Begleitprotokoll!$G$5:$G$55)</f>
        <v>3.4166666666666665</v>
      </c>
    </row>
    <row r="14" spans="3:5">
      <c r="C14" s="33">
        <v>24</v>
      </c>
      <c r="D14" s="34">
        <f>SUMIF(Begleitprotokoll!$B$5:$B$55,Wochenstunden!$C14,Begleitprotokoll!$G$5:$G$55)</f>
        <v>7.083333333333333</v>
      </c>
    </row>
    <row r="15" spans="3:5">
      <c r="C15" s="33">
        <v>25</v>
      </c>
      <c r="D15" s="34">
        <f>SUMIF(Begleitprotokoll!$B$5:$B$55,Wochenstunden!$C15,Begleitprotokoll!$G$5:$G$55)</f>
        <v>8.8333333333333321</v>
      </c>
    </row>
    <row r="16" spans="3:5">
      <c r="C16" s="33">
        <v>26</v>
      </c>
      <c r="D16" s="34">
        <f>SUMIF(Begleitprotokoll!$B$5:$B$55,Wochenstunden!$C16,Begleitprotokoll!$G$5:$G$55)</f>
        <v>8.6666666666666661</v>
      </c>
    </row>
    <row r="17" spans="3:4">
      <c r="C17" s="33">
        <v>27</v>
      </c>
      <c r="D17" s="34">
        <f>SUMIF(Begleitprotokoll!$B$5:$B$55,Wochenstunden!$C17,Begleitprotokoll!$G$5:$G$55)</f>
        <v>0</v>
      </c>
    </row>
    <row r="18" spans="3:4">
      <c r="C18" s="33">
        <v>28</v>
      </c>
      <c r="D18" s="34">
        <f>SUMIF(Begleitprotokoll!$B$5:$B$55,Wochenstunden!$C18,Begleitprotokoll!$G$5:$G$55)</f>
        <v>0</v>
      </c>
    </row>
    <row r="19" spans="3:4">
      <c r="C19" s="33">
        <v>29</v>
      </c>
      <c r="D19" s="34">
        <f>SUMIF(Begleitprotokoll!$B$5:$B$55,Wochenstunden!$C19,Begleitprotokoll!$G$5:$G$55)</f>
        <v>0</v>
      </c>
    </row>
    <row r="20" spans="3:4">
      <c r="C20" s="33">
        <v>30</v>
      </c>
      <c r="D20" s="34">
        <f>SUMIF(Begleitprotokoll!$B$5:$B$55,Wochenstunden!$C20,Begleitprotokoll!$G$5:$G$55)</f>
        <v>0</v>
      </c>
    </row>
    <row r="21" spans="3:4">
      <c r="C21" s="33">
        <v>31</v>
      </c>
      <c r="D21" s="34">
        <f>SUMIF(Begleitprotokoll!$B$5:$B$55,Wochenstunden!$C21,Begleitprotokoll!$G$5:$G$55)</f>
        <v>0</v>
      </c>
    </row>
    <row r="22" spans="3:4">
      <c r="C22" s="33">
        <v>32</v>
      </c>
      <c r="D22" s="34">
        <f>SUMIF(Begleitprotokoll!$B$5:$B$55,Wochenstunden!$C22,Begleitprotokoll!$G$5:$G$55)</f>
        <v>0</v>
      </c>
    </row>
    <row r="23" spans="3:4">
      <c r="C23" s="33">
        <v>33</v>
      </c>
      <c r="D23" s="34">
        <f>SUMIF(Begleitprotokoll!$B$5:$B$55,Wochenstunden!$C23,Begleitprotokoll!$G$5:$G$55)</f>
        <v>0</v>
      </c>
    </row>
    <row r="24" spans="3:4">
      <c r="C24" s="33">
        <v>34</v>
      </c>
      <c r="D24" s="34">
        <f>SUMIF(Begleitprotokoll!$B$5:$B$157,Wochenstunden!$C24,Begleitprotokoll!$G$5:$G$157)</f>
        <v>0</v>
      </c>
    </row>
    <row r="25" spans="3:4">
      <c r="C25" s="33">
        <v>35</v>
      </c>
      <c r="D25" s="34">
        <f>SUMIF(Begleitprotokoll!$B$5:$B$157,Wochenstunden!$C25,Begleitprotokoll!$G$5:$G$157)</f>
        <v>0</v>
      </c>
    </row>
    <row r="26" spans="3:4">
      <c r="C26" s="33">
        <v>36</v>
      </c>
      <c r="D26" s="34">
        <f>SUMIF(Begleitprotokoll!$B$5:$B$157,Wochenstunden!$C26,Begleitprotokoll!$G$5:$G$157)</f>
        <v>0</v>
      </c>
    </row>
    <row r="27" spans="3:4">
      <c r="C27" s="33">
        <v>37</v>
      </c>
      <c r="D27" s="34">
        <f>SUMIF(Begleitprotokoll!$B$5:$B$157,Wochenstunden!$C27,Begleitprotokoll!$G$5:$G$157)</f>
        <v>0</v>
      </c>
    </row>
    <row r="28" spans="3:4">
      <c r="C28" s="33">
        <v>38</v>
      </c>
      <c r="D28" s="34">
        <f>SUMIF(Begleitprotokoll!$B$5:$B$157,Wochenstunden!$C28,Begleitprotokoll!$G$5:$G$157)</f>
        <v>0</v>
      </c>
    </row>
    <row r="29" spans="3:4">
      <c r="C29" s="33">
        <v>39</v>
      </c>
      <c r="D29" s="34">
        <f>SUMIF(Begleitprotokoll!$B$5:$B$157,Wochenstunden!$C29,Begleitprotokoll!$G$5:$G$157)</f>
        <v>0</v>
      </c>
    </row>
    <row r="30" spans="3:4">
      <c r="C30" s="33">
        <v>40</v>
      </c>
      <c r="D30" s="34">
        <f>SUMIF(Begleitprotokoll!$B$5:$B$157,Wochenstunden!$C30,Begleitprotokoll!$G$5:$G$157)</f>
        <v>0</v>
      </c>
    </row>
    <row r="31" spans="3:4">
      <c r="C31" s="33">
        <v>41</v>
      </c>
      <c r="D31" s="34">
        <f>SUMIF(Begleitprotokoll!$B$5:$B$157,Wochenstunden!$C31,Begleitprotokoll!$G$5:$G$157)</f>
        <v>0</v>
      </c>
    </row>
    <row r="32" spans="3:4">
      <c r="C32" s="33">
        <v>42</v>
      </c>
      <c r="D32" s="34">
        <f>SUMIF(Begleitprotokoll!$B$5:$B$157,Wochenstunden!$C32,Begleitprotokoll!$G$5:$G$157)</f>
        <v>0</v>
      </c>
    </row>
    <row r="33" spans="3:4">
      <c r="C33" s="33">
        <v>43</v>
      </c>
      <c r="D33" s="34">
        <f>SUMIF(Begleitprotokoll!$B$5:$B$157,Wochenstunden!$C33,Begleitprotokoll!$G$5:$G$157)</f>
        <v>0</v>
      </c>
    </row>
    <row r="34" spans="3:4">
      <c r="C34" s="33">
        <v>44</v>
      </c>
      <c r="D34" s="34">
        <f>SUMIF(Begleitprotokoll!$B$5:$B$157,Wochenstunden!$C34,Begleitprotokoll!$G$5:$G$157)</f>
        <v>0</v>
      </c>
    </row>
    <row r="35" spans="3:4">
      <c r="C35" s="33">
        <v>45</v>
      </c>
      <c r="D35" s="34">
        <f>SUMIF(Begleitprotokoll!$B$5:$B$157,Wochenstunden!$C35,Begleitprotokoll!$G$5:$G$157)</f>
        <v>0</v>
      </c>
    </row>
    <row r="36" spans="3:4">
      <c r="C36" s="33">
        <v>46</v>
      </c>
      <c r="D36" s="34">
        <f>SUMIF(Begleitprotokoll!$B$5:$B$157,Wochenstunden!$C36,Begleitprotokoll!$G$5:$G$157)</f>
        <v>0</v>
      </c>
    </row>
    <row r="37" spans="3:4">
      <c r="C37" s="33">
        <v>47</v>
      </c>
      <c r="D37" s="34">
        <f>SUMIF(Begleitprotokoll!$B$5:$B$157,Wochenstunden!$C37,Begleitprotokoll!$G$5:$G$157)</f>
        <v>0</v>
      </c>
    </row>
    <row r="38" spans="3:4">
      <c r="C38" s="33">
        <v>48</v>
      </c>
      <c r="D38" s="34">
        <f>SUMIF(Begleitprotokoll!$B$5:$B$157,Wochenstunden!$C38,Begleitprotokoll!$G$5:$G$157)</f>
        <v>0</v>
      </c>
    </row>
    <row r="39" spans="3:4">
      <c r="C39" s="33">
        <v>49</v>
      </c>
      <c r="D39" s="34">
        <f>SUMIF(Begleitprotokoll!$B$5:$B$157,Wochenstunden!$C39,Begleitprotokoll!$G$5:$G$157)</f>
        <v>0</v>
      </c>
    </row>
    <row r="40" spans="3:4">
      <c r="C40" s="33">
        <v>50</v>
      </c>
      <c r="D40" s="34">
        <f>SUMIF(Begleitprotokoll!$B$5:$B$157,Wochenstunden!$C40,Begleitprotokoll!$G$5:$G$157)</f>
        <v>0</v>
      </c>
    </row>
    <row r="41" spans="3:4">
      <c r="C41" s="33">
        <v>51</v>
      </c>
      <c r="D41" s="34">
        <f>SUMIF(Begleitprotokoll!$B$5:$B$157,Wochenstunden!$C41,Begleitprotokoll!$G$5:$G$157)</f>
        <v>0</v>
      </c>
    </row>
    <row r="42" spans="3:4">
      <c r="C42" s="33">
        <v>52</v>
      </c>
      <c r="D42" s="34">
        <f>SUMIF(Begleitprotokoll!$B$5:$B$157,Wochenstunden!$C42,Begleitprotokoll!$G$5:$G$157)</f>
        <v>0</v>
      </c>
    </row>
    <row r="43" spans="3:4">
      <c r="C43" s="35">
        <v>1</v>
      </c>
      <c r="D43" s="34">
        <f>SUMIF(Begleitprotokoll!$B$5:$B$157,Wochenstunden!$C43,Begleitprotokoll!$G$5:$G$157)</f>
        <v>0</v>
      </c>
    </row>
    <row r="44" spans="3:4">
      <c r="C44" s="35">
        <v>2</v>
      </c>
      <c r="D44" s="34">
        <f>SUMIF(Begleitprotokoll!$B$5:$B$157,Wochenstunden!$C44,Begleitprotokoll!$G$5:$G$157)</f>
        <v>0</v>
      </c>
    </row>
    <row r="45" spans="3:4">
      <c r="C45" s="35">
        <v>3</v>
      </c>
      <c r="D45" s="34">
        <f>SUMIF(Begleitprotokoll!$B$5:$B$157,Wochenstunden!$C45,Begleitprotokoll!$G$5:$G$157)</f>
        <v>0</v>
      </c>
    </row>
    <row r="46" spans="3:4">
      <c r="C46" s="35">
        <v>4</v>
      </c>
      <c r="D46" s="34">
        <f>SUMIF(Begleitprotokoll!$B$5:$B$157,Wochenstunden!$C46,Begleitprotokoll!$G$5:$G$157)</f>
        <v>0</v>
      </c>
    </row>
    <row r="47" spans="3:4">
      <c r="C47" s="35">
        <v>5</v>
      </c>
      <c r="D47" s="34">
        <f>SUMIF(Begleitprotokoll!$B$5:$B$157,Wochenstunden!$C47,Begleitprotokoll!$G$5:$G$157)</f>
        <v>0</v>
      </c>
    </row>
    <row r="48" spans="3:4">
      <c r="C48" s="35">
        <v>6</v>
      </c>
      <c r="D48" s="34">
        <f>SUMIF(Begleitprotokoll!$B$5:$B$157,Wochenstunden!$C48,Begleitprotokoll!$G$5:$G$157)</f>
        <v>0</v>
      </c>
    </row>
    <row r="49" spans="3:8">
      <c r="C49" s="35">
        <v>7</v>
      </c>
      <c r="D49" s="34">
        <f>SUMIF(Begleitprotokoll!$B$5:$B$157,Wochenstunden!$C49,Begleitprotokoll!$G$5:$G$157)</f>
        <v>0</v>
      </c>
      <c r="G49" s="34"/>
    </row>
    <row r="50" spans="3:8">
      <c r="C50" s="35">
        <v>8</v>
      </c>
      <c r="D50" s="34">
        <f>SUMIF(Begleitprotokoll!$B$5:$B$199,Wochenstunden!$C50,Begleitprotokoll!$G$5:$G$199)</f>
        <v>0</v>
      </c>
    </row>
    <row r="51" spans="3:8">
      <c r="C51" s="35">
        <v>9</v>
      </c>
      <c r="D51" s="34">
        <f>SUMIF(Begleitprotokoll!$B$5:$B$199,Wochenstunden!$C51,Begleitprotokoll!$G$5:$G$199)</f>
        <v>0</v>
      </c>
    </row>
    <row r="52" spans="3:8">
      <c r="C52" s="35">
        <v>10</v>
      </c>
      <c r="D52" s="34">
        <f>SUMIF(Begleitprotokoll!$B$5:$B$199,Wochenstunden!$C52,Begleitprotokoll!$G$5:$G$199)</f>
        <v>0</v>
      </c>
    </row>
    <row r="53" spans="3:8">
      <c r="C53" s="35">
        <v>11</v>
      </c>
      <c r="D53" s="34">
        <f>SUMIF(Begleitprotokoll!$B$5:$B$199,Wochenstunden!$C53,Begleitprotokoll!$G$5:$G$199)</f>
        <v>0</v>
      </c>
    </row>
    <row r="54" spans="3:8">
      <c r="C54" s="35">
        <v>12</v>
      </c>
      <c r="D54" s="34">
        <f>SUMIF(Begleitprotokoll!$B$5:$B$199,Wochenstunden!$C54,Begleitprotokoll!$G$5:$G$199)</f>
        <v>0</v>
      </c>
      <c r="G54" s="34"/>
    </row>
    <row r="55" spans="3:8">
      <c r="C55" s="35">
        <v>13</v>
      </c>
      <c r="D55" s="34">
        <f>SUMIF(Begleitprotokoll!$B$5:$B$199,Wochenstunden!$C55,Begleitprotokoll!$G$5:$G$199)</f>
        <v>0</v>
      </c>
      <c r="G55" s="34"/>
    </row>
    <row r="56" spans="3:8">
      <c r="C56" s="35">
        <v>14</v>
      </c>
      <c r="D56" s="34">
        <f>SUMIF(Begleitprotokoll!$B$5:$B$199,Wochenstunden!$C56,Begleitprotokoll!$G$5:$G$199)</f>
        <v>0</v>
      </c>
    </row>
    <row r="57" spans="3:8">
      <c r="C57" s="35">
        <v>15</v>
      </c>
      <c r="D57" s="34">
        <f>SUMIF(Begleitprotokoll!$B$5:$B$199,Wochenstunden!$C57,Begleitprotokoll!$G$5:$G$199)</f>
        <v>0</v>
      </c>
    </row>
    <row r="58" spans="3:8">
      <c r="C58" s="35">
        <v>16</v>
      </c>
      <c r="D58" s="34">
        <f>SUMIF(Begleitprotokoll!$B$5:$B$199,Wochenstunden!$C58,Begleitprotokoll!$G$5:$G$199)</f>
        <v>3.9166666666666665</v>
      </c>
      <c r="H58" s="34"/>
    </row>
    <row r="59" spans="3:8">
      <c r="C59" s="35">
        <v>17</v>
      </c>
      <c r="D59" s="34">
        <f>SUMIF(Begleitprotokoll!$B$5:$B$199,Wochenstunden!$C59,Begleitprotokoll!$G$5:$G$199)</f>
        <v>3.4166666666666665</v>
      </c>
      <c r="H59" s="34"/>
    </row>
    <row r="60" spans="3:8">
      <c r="C60" s="35">
        <v>18</v>
      </c>
      <c r="D60" s="34">
        <f>SUMIF(Begleitprotokoll!$B$5:$B$202,Wochenstunden!$C60,Begleitprotokoll!$G$5:$G$202)</f>
        <v>3.9166666666666665</v>
      </c>
    </row>
    <row r="61" spans="3:8">
      <c r="C61" s="35">
        <v>19</v>
      </c>
      <c r="D61" s="34">
        <f>SUMIF(Begleitprotokoll!$B$5:$B$202,Wochenstunden!$C61,Begleitprotokoll!$G$5:$G$202)</f>
        <v>3.4166666666666665</v>
      </c>
    </row>
    <row r="62" spans="3:8">
      <c r="C62" s="35">
        <v>20</v>
      </c>
      <c r="D62" s="34">
        <f>SUMIF(Begleitprotokoll!$B$5:$B$202,Wochenstunden!$C62,Begleitprotokoll!$G$5:$G$202)</f>
        <v>0</v>
      </c>
    </row>
    <row r="63" spans="3:8">
      <c r="D63" s="34"/>
    </row>
  </sheetData>
  <mergeCells count="1">
    <mergeCell ref="C8:D8"/>
  </mergeCells>
  <pageMargins left="0.70000000000000007" right="0.700000000000000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Bernhard</cp:lastModifiedBy>
  <cp:lastPrinted>2015-11-30T17:31:08Z</cp:lastPrinted>
  <dcterms:created xsi:type="dcterms:W3CDTF">2011-09-01T12:41:17Z</dcterms:created>
  <dcterms:modified xsi:type="dcterms:W3CDTF">2016-06-30T19:38:16Z</dcterms:modified>
</cp:coreProperties>
</file>