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760" activeTab="3"/>
  </bookViews>
  <sheets>
    <sheet name="Tabelle1" sheetId="1" r:id="rId1"/>
    <sheet name="Gold" sheetId="2" r:id="rId2"/>
    <sheet name="Metal" sheetId="3" r:id="rId3"/>
    <sheet name="Palladium" sheetId="4" r:id="rId4"/>
    <sheet name="Partprice" sheetId="5" r:id="rId5"/>
    <sheet name="Inputs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C1" i="4"/>
  <c r="C21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1" i="2"/>
  <c r="D21" i="2" s="1"/>
  <c r="C70" i="5" l="1"/>
  <c r="C33" i="5"/>
  <c r="C35" i="5" s="1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3" i="3"/>
  <c r="E2" i="3"/>
  <c r="E42" i="3" l="1"/>
</calcChain>
</file>

<file path=xl/sharedStrings.xml><?xml version="1.0" encoding="utf-8"?>
<sst xmlns="http://schemas.openxmlformats.org/spreadsheetml/2006/main" count="1333" uniqueCount="571">
  <si>
    <t>Größensicht</t>
  </si>
  <si>
    <t>ArduinoDue_plan</t>
  </si>
  <si>
    <t>ArduinoDUE &lt;e-bb&gt;</t>
  </si>
  <si>
    <t>Diode MELF (130mg) D2.6x5.2 &lt;e-ep&gt;</t>
  </si>
  <si>
    <t>GLO: Diode MELF (130mg) D2.6x5.2 PE</t>
  </si>
  <si>
    <t>GLO: Diode power DO214/219 (93mg) 4.3x3.6x2.3 PE</t>
  </si>
  <si>
    <t>GLO: IC TQFP 100 (520mg) 14x14x1.0 PE</t>
  </si>
  <si>
    <t>GLO: IC TQFP 32 (70mg) 5x5x1.0 PE</t>
  </si>
  <si>
    <t>GLO: IC TSSOP 8 (28mg) 3.0x2.9x1.2 flash PE</t>
  </si>
  <si>
    <t>GLO: Kondensator Al-Elko SMD (300mg) D6.3x5.4 PE</t>
  </si>
  <si>
    <t>GLO: Kondensator Keramik MLCC 01005 (0,054 mg) 0,4x0,2x0,22 (Nichtedelmetalle) PE</t>
  </si>
  <si>
    <t>GLO: Kondensator Keramik MLCC 0603 (6mg) 1.6x0.8x0.8 PE</t>
  </si>
  <si>
    <t>GLO: Kondensator Keramik MLCC 2220 (450mg) 5.7x5x2.5 PE</t>
  </si>
  <si>
    <t>GLO: LED SMD low-efficiency max 50mA (35mg) without Au 3.2x2.8x1.9 PE</t>
  </si>
  <si>
    <t>GLO: Leiterplatte 2-Lagen starr FR4 mit chem.-elek. AuNi Finish (subtraktive Methode) PE</t>
  </si>
  <si>
    <t>GLO: Quartz Crystal (500mg) 11.05x4.65x2.5 PE</t>
  </si>
  <si>
    <t>GLO: Schalter Tact (242mg) 6.2x6.3x1.8 PE</t>
  </si>
  <si>
    <t>GLO: Spule Miniatur gewickelt SDR1006 (1.16g) D9.8x5.8 PE</t>
  </si>
  <si>
    <t>GLO: Spule Multilayer Chip 1812 (108mg) 4.5x3.2x1.5 PE</t>
  </si>
  <si>
    <t>GLO: Transistor signal SOT223 3 leads (110mg) 3.8x7.65x2.3 PE</t>
  </si>
  <si>
    <t>GLO: Transistor signal SOT23 8 leads (18mg) 1.4x3x2 PE</t>
  </si>
  <si>
    <t>GLO: Widerstand Dickfilm Flat Chip 0402 (0.75mg) PE</t>
  </si>
  <si>
    <t>GLO: Widerstand Dickfilm Flat Chip 0603 (2.1mg) PE</t>
  </si>
  <si>
    <t>GLO: Widerstand Dickfilm Flat Chip 1206 (8.9mg) PE</t>
  </si>
  <si>
    <t>RER: Lotpaste SnAg3.5 PE</t>
  </si>
  <si>
    <t>Größen</t>
  </si>
  <si>
    <t>Flächengrößen</t>
  </si>
  <si>
    <t>Biotische Produktion Indikator (BP (Okk.)) [kg]</t>
  </si>
  <si>
    <t>Biotische Produktion Indikator (BP (Transf.)) [kg/a]</t>
  </si>
  <si>
    <t>Erosionswiderstand Indikator (EW (Okk.)) [kg]</t>
  </si>
  <si>
    <t>Erosionswiderstand Indikator (EW (Transf.)) [kg/a]</t>
  </si>
  <si>
    <t>Grundwasserneubildung Indikator (GWN (Okk.)) [mm*m2]</t>
  </si>
  <si>
    <t>Grundwasserneubildung Indikator (GWN (Transf.)) [(mm*m2)/a]</t>
  </si>
  <si>
    <t>Landnutzungsindikator [m²*a]</t>
  </si>
  <si>
    <t>Landumwandlungsindikator [qm]</t>
  </si>
  <si>
    <t>Mechanische Filterung Indikator (MF (Okk.)) [cm*m2]</t>
  </si>
  <si>
    <t>Mechanische Filterung Indikator (MF (Transf.)) [cm*m2/d]</t>
  </si>
  <si>
    <t>Physikochemische Filterung Indikator (PCF (Okk.)) [(cmol*m2*a)/kg]</t>
  </si>
  <si>
    <t>Physikochemische Filterung Indikator (PCF (Transf.)) [(cmol*m2)/kg]</t>
  </si>
  <si>
    <t>Technische Größen</t>
  </si>
  <si>
    <t>Materialdeklaration Elektronik</t>
  </si>
  <si>
    <t>Aluminium (E) [kg]</t>
  </si>
  <si>
    <t>Aluminiumoxid (Al2O3) (E) [kg]</t>
  </si>
  <si>
    <t>Anorganische Flammschutzmittel (E) [kg]</t>
  </si>
  <si>
    <t>Antimonoxid (Diantimontrioxid) (Sb2O3) (E) [kg]</t>
  </si>
  <si>
    <t>Blei (E) [kg]</t>
  </si>
  <si>
    <t>Blei in Legierung (E) [kg]</t>
  </si>
  <si>
    <t>Chrom in Legierung (E) [kg]</t>
  </si>
  <si>
    <t>Cobalt in Legierung (E) [kg]</t>
  </si>
  <si>
    <t>Eisen in Legierung (E) [kg]</t>
  </si>
  <si>
    <t>Elektrolyt (E) [kg]</t>
  </si>
  <si>
    <t>Epoxidharz (EP) (E) [kg]</t>
  </si>
  <si>
    <t>Ethylen-Propylen-Dien-Kautschuk (EPDM) (E) [kg]</t>
  </si>
  <si>
    <t>Ferrite (E) [kg]</t>
  </si>
  <si>
    <t>Glas (E) [kg]</t>
  </si>
  <si>
    <t>Glasfasern (E) [kg]</t>
  </si>
  <si>
    <t>Gold (E) [kg]</t>
  </si>
  <si>
    <t>Gold in Legierung (E) [kg]</t>
  </si>
  <si>
    <t>Kupfer (E) [kg]</t>
  </si>
  <si>
    <t>Kupfer in Legierung (E) [kg]</t>
  </si>
  <si>
    <t>Nickel (E) [kg]</t>
  </si>
  <si>
    <t>Nickel in Legierung (E) [kg]</t>
  </si>
  <si>
    <t>Palladium in Legierung (E) [kg]</t>
  </si>
  <si>
    <t>Papier (E) [kg]</t>
  </si>
  <si>
    <t>Platin in Legierung (E) [kg]</t>
  </si>
  <si>
    <t>Polyamid 6 (PA6) (E) [kg]</t>
  </si>
  <si>
    <t>Polyphenylensulfid (PPS) (E) [kg]</t>
  </si>
  <si>
    <t>Polystyrol (PS) (E) [kg]</t>
  </si>
  <si>
    <t>Polytetrafluorethylen (PTFE) (E) [kg]</t>
  </si>
  <si>
    <t>Silber (E) [kg]</t>
  </si>
  <si>
    <t>Silber in Legierung (E) [kg]</t>
  </si>
  <si>
    <t>Silicium (E) [kg]</t>
  </si>
  <si>
    <t>Siliciumdioxid (SiO2) (E) [kg]</t>
  </si>
  <si>
    <t>Silikon (Sl) (E) [kg]</t>
  </si>
  <si>
    <t>Stahl, unlegiert (Fe-C) (E) [kg]</t>
  </si>
  <si>
    <t>Tetrabrombisphenol A (TBBA) (E) [kg]</t>
  </si>
  <si>
    <t>Ungesättigte Polyester (UP) (E) [kg]</t>
  </si>
  <si>
    <t>Zink (E) [kg]</t>
  </si>
  <si>
    <t>Zink in Legierung (E) [kg]</t>
  </si>
  <si>
    <t>Zinn (E) [kg]</t>
  </si>
  <si>
    <t>Zinn in Legierung (E) [kg]</t>
  </si>
  <si>
    <t>Stoffgehalt</t>
  </si>
  <si>
    <t>C_gew [kg]</t>
  </si>
  <si>
    <t>Wasser_gew [kg]</t>
  </si>
  <si>
    <t>VDA Werkstoffklassifizierung</t>
  </si>
  <si>
    <t>8 Elektronik / Elektrik</t>
  </si>
  <si>
    <t>8.1 Elektronik</t>
  </si>
  <si>
    <t>Elektronik (unspezifisch) [kg]</t>
  </si>
  <si>
    <t>9 Betriebsstoffe und Hilfsmittel</t>
  </si>
  <si>
    <t>9.8 Betriebsstoffe und Hilfsmittel</t>
  </si>
  <si>
    <t>Betriebsstoffe und Hilfsmittel (unspezifisch) [kg]</t>
  </si>
  <si>
    <t>Aktivität [Bq]</t>
  </si>
  <si>
    <t>Anzahl [Stück]</t>
  </si>
  <si>
    <t>Biotische Produktion (Okk.) [kg]</t>
  </si>
  <si>
    <t>Biotische Produktion (Transf.) [kg/a]</t>
  </si>
  <si>
    <t>Energie (oberer Heizwert) [MJ]</t>
  </si>
  <si>
    <t>Energie (unterer Heizwert) [MJ]</t>
  </si>
  <si>
    <t>Erosionswiderstand (Okk.) [kg]</t>
  </si>
  <si>
    <t>Erosionswiderstand (Transf.) [kg/a]</t>
  </si>
  <si>
    <t>Fläche [qm]</t>
  </si>
  <si>
    <t>Flächenzeit [m2*a]</t>
  </si>
  <si>
    <t>Grundwasserneubildung (Okk.) [mm*m2]</t>
  </si>
  <si>
    <t>Grundwasserneubildung (Transf.) [(mm*m2)/a]</t>
  </si>
  <si>
    <t>Masse [kg]</t>
  </si>
  <si>
    <t>Mechanische Filterung (Okk.) [cm*m2]</t>
  </si>
  <si>
    <t>Mechanische Filterung (Transf.) [cm*m2/d]</t>
  </si>
  <si>
    <t>Normvolumen [Nm3]</t>
  </si>
  <si>
    <t>Physikochemische Filterung (Okk.) [(cmol*m2*a)/kg]</t>
  </si>
  <si>
    <t>Physikochemische Filterung (Transf.) [(cmol*m2)/kg]</t>
  </si>
  <si>
    <t>Volumen [m3]</t>
  </si>
  <si>
    <t>Umweltliche Größen</t>
  </si>
  <si>
    <t>CML 2001 - Nov. 2010</t>
  </si>
  <si>
    <t>CML2001 - Nov. 2010, Abiotischer Ressourcenverbrauch (ADP elementar) [kg Sb-Äqv.]</t>
  </si>
  <si>
    <t>CML2001 - Nov. 2010, Abiotischer Ressourcenverbrauch (ADP fossil) [MJ]</t>
  </si>
  <si>
    <t>CML2001 - Nov. 2010, Aquat. Frischwasser Ökotoxpot. (FAETP) [kg DCB-Äqv.]</t>
  </si>
  <si>
    <t>CML2001 - Nov. 2010, Aquat. Salzwasser Ökotoxpot. (MAETP) [kg DCB-Äqv.]</t>
  </si>
  <si>
    <t>CML2001 - Nov. 2010, Eutrophierungspotential (EP) [kg Phosphat-Äqv.]</t>
  </si>
  <si>
    <t>CML2001 - Nov. 2010, Humantoxizitätspotential (HTP) [kg DCB-Äqv.]</t>
  </si>
  <si>
    <t>CML2001 - Nov. 2010, Ozonabbaupotential (ODP, katalytisches) [kg R11-Äqv.]</t>
  </si>
  <si>
    <t>CML2001 - Nov. 2010, Photochem. Oxidantienbildungspot. (POCP) [kg Ethen-Äqv.]</t>
  </si>
  <si>
    <t>CML2001 - Nov. 2010, Terrestrisches Ökotoxizitätspot. (TETP) [kg DCB-Äqv.]</t>
  </si>
  <si>
    <t>CML2001 - Nov. 2010, Treibhauspotential (GWP 100 Jahre) [kg CO2-Äqv.]</t>
  </si>
  <si>
    <t>CML2001 - Nov. 2010, Versauerungspotential (AP) [kg SO2-Äqv.]</t>
  </si>
  <si>
    <t>CML2001 - Nov. 2012, Treibhauspotenzial, ohne biogenes CO2 (GWP 100 Jahre) [kg CO2-Äqv.]</t>
  </si>
  <si>
    <t>EDIP 2003</t>
  </si>
  <si>
    <t>EDIP 2003, aquatische Eutrophierung [kg NO3-Äquiv.]</t>
  </si>
  <si>
    <t>EDIP 2003, Bodeneutophierung [m2 UES]</t>
  </si>
  <si>
    <t>EDIP 2003, Photochemische Ozonbildung - Auswirkkung auf mensch. Gesundheit und Materialien [Pers.*ppm*Stunden]</t>
  </si>
  <si>
    <t>EDIP 2003, Photochemische Ozonbildung - Auswirkung auf Vegetation [m2 UES*ppm*Stunde]</t>
  </si>
  <si>
    <t>EDIP 2003, stratosphärischer Ozonabbau [kg R11-Äqv.]</t>
  </si>
  <si>
    <t>EDIP 2003, Treibhauspotenzial [kg CO2-Äqv.]</t>
  </si>
  <si>
    <t>EDIP 2003, Versauerungspotenzial [m2 UES]</t>
  </si>
  <si>
    <t>Frühere Versionen der Methoden</t>
  </si>
  <si>
    <t>CML 1996</t>
  </si>
  <si>
    <t>CML96, Aquatisches Ökotoxizitätspotential (AETP) [kg DCB-Äqv.]</t>
  </si>
  <si>
    <t>CML96, Eutrophierungspotential (EP) [kg Phosphat-Äqv.]</t>
  </si>
  <si>
    <t>CML96, Humantoxizitätspotential (HTP) [kg DCB-Äqv.]</t>
  </si>
  <si>
    <t>CML96, Ozonabbaupotential (ODP, katalytisches) [kg R11-Äqv.]</t>
  </si>
  <si>
    <t>CML96, Photochemisches Oxidantienbildungspotential (POCP) [kg Ethen-Äqv.]</t>
  </si>
  <si>
    <t>CML96, Terrestrisches Ökotoxizitätspotential (TETP) [kg DCB-Äqv.]</t>
  </si>
  <si>
    <t>CML96, Treibhauspotential (GWP 100 Jahre) [kg CO2-Äqv.]</t>
  </si>
  <si>
    <t>CML96, Treibhauspotential (GWP 20 Jahre) [kg CO2-Äqv.]</t>
  </si>
  <si>
    <t>CML96, Treibhauspotential (GWP 500 Jahre) [kg CO2-Äqv.]</t>
  </si>
  <si>
    <t>CML96, Versauerungspotential (AP) [kg SO2-Äqv.]</t>
  </si>
  <si>
    <t>CML 2001</t>
  </si>
  <si>
    <t>CML2001, Abiotischer Ressourcenverbrauch (ADP) [kg Sb-Äqv.]</t>
  </si>
  <si>
    <t>CML2001, Aquat. Frischwasser Ökotoxpot. (FAETP) [kg DCB-Äqv.]</t>
  </si>
  <si>
    <t>CML2001, Aquat. Salzwasser Ökotoxpot. (MAETP) [kg DCB-Äqv.]</t>
  </si>
  <si>
    <t>CML2001, Eutrophierungspotential (EP) [kg Phosphat-Äqv.]</t>
  </si>
  <si>
    <t>CML2001, Humantoxizitätspotential (HTP) [kg DCB-Äqv.]</t>
  </si>
  <si>
    <t>CML2001, Ozonabbaupotential (ODP, katalytisches) [kg R11-Äqv.]</t>
  </si>
  <si>
    <t>CML2001, Photochem. Oxidantienbildungspot. (POCP) [kg Ethen-Äqv.]</t>
  </si>
  <si>
    <t>CML2001, Radioaktive Strahlung (RAD) [DALY]</t>
  </si>
  <si>
    <t>CML2001, Terrestrisches Ökotoxizitätspot. (TETP) [kg DCB-Äqv.]</t>
  </si>
  <si>
    <t>CML2001, Treibhauspotential (GWP 100 Jahre) [kg CO2-Äqv.]</t>
  </si>
  <si>
    <t>CML2001, Versauerungspotential (AP) [kg SO2-Äqv.]</t>
  </si>
  <si>
    <t>CML 2001 - Dez. 2007</t>
  </si>
  <si>
    <t>CML2001 - Dez. 07, Abiotischer Ressourcenverbrauch (ADP) [kg Sb-Äqv.]</t>
  </si>
  <si>
    <t>CML2001 - Dez. 07, Aquat. Frischwasser Ökotoxpot. (FAETP) [kg DCB-Äqv.]</t>
  </si>
  <si>
    <t>CML2001 - Dez. 07, Aquat. Salzwasser Ökotoxpot. (MAETP) [kg DCB-Äqv.]</t>
  </si>
  <si>
    <t>CML2001 - Dez. 07, Eutrophierungspotential (EP) [kg Phosphat-Äqv.]</t>
  </si>
  <si>
    <t>CML2001 - Dez. 07, Humantoxizitätspotential (HTP) [kg DCB-Äqv.]</t>
  </si>
  <si>
    <t>CML2001 - Dez. 07, Ozonabbaupotential (ODP, katalytisches) [kg R11-Äqv.]</t>
  </si>
  <si>
    <t>CML2001 - Dez. 07, Photochem. Oxidantienbildungspot. (POCP) [kg Ethen-Äqv.]</t>
  </si>
  <si>
    <t>CML2001 - Dez. 07, Terrestrisches Ökotoxizitätspot. (TETP) [kg DCB-Äqv.]</t>
  </si>
  <si>
    <t>CML2001 - Dez. 07, Treibhauspotential (GWP 100 Jahre) [kg CO2-Äqv.]</t>
  </si>
  <si>
    <t>CML2001 - Dez. 07, Versauerungspotential (AP) [kg SO2-Äqv.]</t>
  </si>
  <si>
    <t>CML 2001 - Nov. 2009</t>
  </si>
  <si>
    <t>CML2001 - Nov. 09, Abiotischer Ressourcenverbrauch (ADP elementar) [kg Sb-Äqv.]</t>
  </si>
  <si>
    <t>CML2001 - Nov. 09, Abiotischer Ressourcenverbrauch (ADP fossil) [MJ]</t>
  </si>
  <si>
    <t>CML2001 - Nov. 09, Aquat. Frischwasser Ökotoxpot. (FAETP) [kg DCB-Äqv.]</t>
  </si>
  <si>
    <t>CML2001 - Nov. 09, Aquat. Salzwasser Ökotoxpot. (MAETP) [kg DCB-Äqv.]</t>
  </si>
  <si>
    <t>CML2001 - Nov. 09, Eutrophierungspotential (EP) [kg Phosphat-Äqv.]</t>
  </si>
  <si>
    <t>CML2001 - Nov. 09, Humantoxizitätspotential (HTP) [kg DCB-Äqv.]</t>
  </si>
  <si>
    <t>CML2001 - Nov. 09, Ozonabbaupotential (ODP, katalytisches) [kg R11-Äqv.]</t>
  </si>
  <si>
    <t>CML2001 - Nov. 09, Photochem. Oxidantienbildungspot. (POCP) [kg Ethen-Äqv.]</t>
  </si>
  <si>
    <t>CML2001 - Nov. 09, Terrestrisches Ökotoxizitätspot. (TETP) [kg DCB-Äqv.]</t>
  </si>
  <si>
    <t>CML2001 - Nov. 09, Treibhauspotential (GWP 100 Jahre) [kg CO2-Äqv.]</t>
  </si>
  <si>
    <t>CML2001 - Nov. 09, Versauerungspotential (AP) [kg SO2-Äqv.]</t>
  </si>
  <si>
    <t>Eco-Indicator 95</t>
  </si>
  <si>
    <t>EI95, Karzinogene [kg PAH-Äqv.]</t>
  </si>
  <si>
    <t>EI95, Schwermetalle [kg Pb-Äqv.]</t>
  </si>
  <si>
    <t>EI95, Winter-Smog [kg SO2-Äqv.]</t>
  </si>
  <si>
    <t>EI95-RF, Ionisierende Strahlung [Bq I129-Äqv.]</t>
  </si>
  <si>
    <t>Eco-Indicator 99</t>
  </si>
  <si>
    <t>EI99, EE, Menschl. Gesundheit, Karzinogene [DALY]</t>
  </si>
  <si>
    <t>EI99, EE, Menschl. Gesundheit, Klimaveränderung [DALY]</t>
  </si>
  <si>
    <t>EI99, EE, Menschl. Gesundheit, Ozonschichtabbau [DALY]</t>
  </si>
  <si>
    <t>EI99, EE, Menschl. Gsdht., Atemwegsschäd. (anorg.) [DALY]</t>
  </si>
  <si>
    <t>EI99, EE, Menschl. Gsdht., Atemwegsschäd. (org.) [DALY]</t>
  </si>
  <si>
    <t>EI99, EE, Menschl. Gsdht., Radioaktive Strahlung [DALY]</t>
  </si>
  <si>
    <t>EI99, EE, Ökosystem-Qualität, Flächeninanspruchn. [PDF*m2*a]</t>
  </si>
  <si>
    <t>EI99, EE, Ökosystem-Qualität, Ökotoxizität [PDF*m2*a]</t>
  </si>
  <si>
    <t>EI99, EE, Ökosystem-Qualität, Versauerg./Überdüng. [PDF*m2*a]</t>
  </si>
  <si>
    <t>EI99, EE, Ressourcen, Fossile Energieträger [MJ surplus energy]</t>
  </si>
  <si>
    <t>EI99, EE, Ressourcen, Mineralien [MJ surplus energy]</t>
  </si>
  <si>
    <t>EI99, HA, Menschl. Gesundheit, Karzinogene [DALY]</t>
  </si>
  <si>
    <t>EI99, HA, Menschl. Gesundheit, Klimaveränderung [DALY]</t>
  </si>
  <si>
    <t>EI99, HA, Menschl. Gesundheit, Ozonschichtabbau [DALY]</t>
  </si>
  <si>
    <t>EI99, HA, Menschl. Gsdht., Atemwegsschäd. (anorg.) [DALY]</t>
  </si>
  <si>
    <t>EI99, HA, Menschl. Gsdht., Atemwegsschäd. (org.) [DALY]</t>
  </si>
  <si>
    <t>EI99, HA, Menschl. Gsdht., Radioaktive Strahlung [DALY]</t>
  </si>
  <si>
    <t>EI99, HA, Ökosystem-Qualität, Flächeninanspruchn. [PDF*m2*a]</t>
  </si>
  <si>
    <t>EI99, HA, Ökosystem-Qualität, Ökotoxizität [PDF*m2*a]</t>
  </si>
  <si>
    <t>EI99, HA, Ökosystem-Qualität, Versauerg./Überdüng. [PDF*m2*a]</t>
  </si>
  <si>
    <t>EI99, HA, Ressourcen, Fossile Energieträger [MJ surplus energy]</t>
  </si>
  <si>
    <t>EI99, HA, Ressourcen, Mineralien [MJ surplus energy]</t>
  </si>
  <si>
    <t>EI99, II, Menschl. Gesundheit, Karzinogene [DALY]</t>
  </si>
  <si>
    <t>EI99, II, Menschl. Gesundheit, Klimaveränderung [DALY]</t>
  </si>
  <si>
    <t>EI99, II, Menschl. Gesundheit, Ozonschichtabbau [DALY]</t>
  </si>
  <si>
    <t>EI99, II, Menschl. Gsdht, Atemwegsschäd. (anorg.) [DALY]</t>
  </si>
  <si>
    <t>EI99, II, Menschl. Gsdht., Atemwegsschäd. (org.) [DALY]</t>
  </si>
  <si>
    <t>EI99, II, Menschl. Gsdht., Radioaktive Strahlung [DALY]</t>
  </si>
  <si>
    <t>EI99, II, Ökosystem-Qualität, Flächeninanspruchn. [PDF*m2*a]</t>
  </si>
  <si>
    <t>EI99, II, Ökosystem-Qualität, Ökotoxizität [PDF*m2*a]</t>
  </si>
  <si>
    <t>EI99, II, Ökosystem-Qualität, Versauerg./Überdüng. [PDF*m2*a]</t>
  </si>
  <si>
    <t>EI99, II, Ressourcen, Mineralien [MJ surplus energy]</t>
  </si>
  <si>
    <t>EDIP 1997</t>
  </si>
  <si>
    <t>EDIP 1997, Abfall</t>
  </si>
  <si>
    <t>EDIP 1997, Nuklearabfälle [kg]</t>
  </si>
  <si>
    <t>EDIP 1997, Ressourcen</t>
  </si>
  <si>
    <t>EDIP 1997, Aluminum [kg]</t>
  </si>
  <si>
    <t>EDIP 1997, Antimon [kg]</t>
  </si>
  <si>
    <t>EDIP 1997, Bariumsulfat [kg]</t>
  </si>
  <si>
    <t>EDIP 1997, Blei [kg]</t>
  </si>
  <si>
    <t>EDIP 1997, Braunkohle [kg]</t>
  </si>
  <si>
    <t>EDIP 1997, Calciumchlorid [kg]</t>
  </si>
  <si>
    <t>EDIP 1997, Chrom [kg]</t>
  </si>
  <si>
    <t>EDIP 1997, Colemanit [kg]</t>
  </si>
  <si>
    <t>EDIP 1997, Dolomit [kg]</t>
  </si>
  <si>
    <t>EDIP 1997, Eisen [kg]</t>
  </si>
  <si>
    <t>EDIP 1997, Erde [kg]</t>
  </si>
  <si>
    <t>EDIP 1997, Erdgas [kg]</t>
  </si>
  <si>
    <t>EDIP 1997, Feldspat [kg]</t>
  </si>
  <si>
    <t>EDIP 1997, Flussspat [kg]</t>
  </si>
  <si>
    <t>EDIP 1997, Frischwasser [kg]</t>
  </si>
  <si>
    <t>EDIP 1997, Gips [kg]</t>
  </si>
  <si>
    <t>EDIP 1997, Gold [kg]</t>
  </si>
  <si>
    <t>EDIP 1997, Holz [m3]</t>
  </si>
  <si>
    <t>EDIP 1997, Iridium [kg]</t>
  </si>
  <si>
    <t>EDIP 1997, Kaliumchlorid [kg]</t>
  </si>
  <si>
    <t>EDIP 1997, Kalkstein [kg]</t>
  </si>
  <si>
    <t>EDIP 1997, Kaolin [kg]</t>
  </si>
  <si>
    <t>EDIP 1997, Kobalt [kg]</t>
  </si>
  <si>
    <t>EDIP 1997, Kupfer [kg]</t>
  </si>
  <si>
    <t>EDIP 1997, Magnesit [kg]</t>
  </si>
  <si>
    <t>EDIP 1997, Magnesium [kg]</t>
  </si>
  <si>
    <t>EDIP 1997, Mangan [kg]</t>
  </si>
  <si>
    <t>EDIP 1997, Molybdän [kg]</t>
  </si>
  <si>
    <t>EDIP 1997, Natriumchlorid (Steinsalz) [kg]</t>
  </si>
  <si>
    <t>EDIP 1997, Nickel [kg]</t>
  </si>
  <si>
    <t>EDIP 1997, Olivin [kg]</t>
  </si>
  <si>
    <t>EDIP 1997, Osmium [kg]</t>
  </si>
  <si>
    <t>EDIP 1997, Palladium [kg]</t>
  </si>
  <si>
    <t>EDIP 1997, Phosphor [kg]</t>
  </si>
  <si>
    <t>EDIP 1997, Platin [kg]</t>
  </si>
  <si>
    <t>EDIP 1997, Quarzsand [kg]</t>
  </si>
  <si>
    <t>EDIP 1997, Quecksilber [kg]</t>
  </si>
  <si>
    <t>EDIP 1997, Rhodium [kg]</t>
  </si>
  <si>
    <t>EDIP 1997, Rohöl [kg]</t>
  </si>
  <si>
    <t>EDIP 1997, Ruthenium [kg]</t>
  </si>
  <si>
    <t>EDIP 1997, Salz [kg]</t>
  </si>
  <si>
    <t>EDIP 1997, Schwefel [kg]</t>
  </si>
  <si>
    <t>EDIP 1997, Schwerspat [kg]</t>
  </si>
  <si>
    <t>EDIP 1997, Silber [kg]</t>
  </si>
  <si>
    <t>EDIP 1997, Stein [kg]</t>
  </si>
  <si>
    <t>EDIP 1997, Steinkohle [kg]</t>
  </si>
  <si>
    <t>EDIP 1997, Talk [kg]</t>
  </si>
  <si>
    <t>EDIP 1997, Tantal [kg]</t>
  </si>
  <si>
    <t>EDIP 1997, Taubes Gestein [kg]</t>
  </si>
  <si>
    <t>EDIP 1997, Titan [kg]</t>
  </si>
  <si>
    <t>EDIP 1997, Ton [kg]</t>
  </si>
  <si>
    <t>EDIP 1997, Uran [kg]</t>
  </si>
  <si>
    <t>EDIP 1997, Vanadium [kg]</t>
  </si>
  <si>
    <t>EDIP 1997, Zink [kg]</t>
  </si>
  <si>
    <t>EDIP 1997, Zinn [kg]</t>
  </si>
  <si>
    <t>EDIP 1997, Zirkonium [kg]</t>
  </si>
  <si>
    <t>EDIP 1997, Eutrophierungspotenzial [kg NO3-Äquiv.]</t>
  </si>
  <si>
    <t>EDIP 1997, Humantoxizität, Boden [m3 Boden]</t>
  </si>
  <si>
    <t>EDIP 1997, Humantoxizität, Luft [m3 Luft]</t>
  </si>
  <si>
    <t>EDIP 1997, Humantoxizitäts, Wasser [m3 Wasser]</t>
  </si>
  <si>
    <t>EDIP 1997, Ökotoxizität, Boden (chronisch) [m3 Boden]</t>
  </si>
  <si>
    <t>EDIP 1997, Ökotoxizität, Wasser (akut) [m3 Wasser]</t>
  </si>
  <si>
    <t>EDIP 1997, Ökotoxizität, Wasser (chronisch) [m3 Wasser]</t>
  </si>
  <si>
    <t>EDIP 1997, Ozonabbaupotenzial [kg R11-Äqv.]</t>
  </si>
  <si>
    <t>EDIP 1997, Photochemisches Oxidantienbildungspotenzial (hohes NOx) [kg Ethen-Äqv.]</t>
  </si>
  <si>
    <t>EDIP 1997, Photochemisches Oxidantienbildungspotenzial (niedriges NOx) [kg Ethen-Äqv.]</t>
  </si>
  <si>
    <t>EDIP 1997, Treibhauspotenzial (GWP 100 Jahre) [kg CO2-Äqv.]</t>
  </si>
  <si>
    <t>EDIP 1997, Versauerungspotenzial (AP) [kg SO2-Äqv.]</t>
  </si>
  <si>
    <t>ReCiPe</t>
  </si>
  <si>
    <t>ReCiPe Endpoint (H) - Eutrophierung, Frischwasser [species.yr]</t>
  </si>
  <si>
    <t>ReCiPe Endpoint (H) - Feinstaubbildung [DALY]</t>
  </si>
  <si>
    <t>ReCiPe Endpoint (H) - Frischwasser Ökotoxizität [species.yr]</t>
  </si>
  <si>
    <t>ReCiPe Endpoint (H) - Humantoxizität [DALY]</t>
  </si>
  <si>
    <t>ReCiPe Endpoint (H) - Ionisierende Strahlung [DALY]</t>
  </si>
  <si>
    <t>ReCiPe Endpoint (H) - Klimawandel, menschliche Gesundheit [DALY]</t>
  </si>
  <si>
    <t>ReCiPe Endpoint (H) - Klimawandel, Ökosystem [species.yr]</t>
  </si>
  <si>
    <t>ReCiPe Endpoint (H) - Ozonabbau [DALY]</t>
  </si>
  <si>
    <t>ReCiPe Endpoint (H) - Photochemische Oxidation [DALY]</t>
  </si>
  <si>
    <t>ReCiPe Endpoint (H) - Seewasser Ökotoxizität [species.yr]</t>
  </si>
  <si>
    <t>ReCiPe Endpoint (H) - Terrestrische Ökotoxizität [species.yr]</t>
  </si>
  <si>
    <t>ReCiPe Endpoint (H) - Terrestrische Versauerung [species.yr]</t>
  </si>
  <si>
    <t>ReCiPe Endpoint (H) - Verbrauch fossiler Rohstoffe [$]</t>
  </si>
  <si>
    <t>ReCiPe Endpoint (H) - Verbrauch von Metallen [$]</t>
  </si>
  <si>
    <t>ReCiPe Midpoint (H) - Feinstaubbildung [kg PM10-Äquiv.]</t>
  </si>
  <si>
    <t>ReCiPe Midpoint (H) - Frischwasser Ökotoxizität [kg 1,4-DB-Äquiv.]</t>
  </si>
  <si>
    <t>ReCiPe Midpoint (H) - Humantoxizität [kg 1,4-DB-Äquiv.]</t>
  </si>
  <si>
    <t>ReCiPe Midpoint (H) - Ionisierende Strahlung [kg U235-Äquiv.]</t>
  </si>
  <si>
    <t>ReCiPe Midpoint (H) - Klimawandel [kg CO2-Äqv.]</t>
  </si>
  <si>
    <t>ReCiPe Midpoint (H) - Ozonabbau [kg CFC-11-Äquiv.]</t>
  </si>
  <si>
    <t>ReCiPe Midpoint (H) - Photochemische Oxidation [kg NMVOC]</t>
  </si>
  <si>
    <t>ReCiPe Midpoint (H) - Seewasser Ökotoxizität [kg 1,4-DB-Äquiv.]</t>
  </si>
  <si>
    <t>ReCiPe Midpoint (H) - Terrestrische Ökotoxizität [kg 1,4-DB-Äquiv.]</t>
  </si>
  <si>
    <t>ReCiPe Midpoint (H) - Terrestrische Versauerung [kg SO2-Äquiv.]</t>
  </si>
  <si>
    <t>ReCiPe Midpoint (H) - Überdünung, Frischwasser [kg P-Äquiv.]</t>
  </si>
  <si>
    <t>ReCiPe Midpoint (H) - Überdünung, Salzwasser [kg N-Äquiv.]</t>
  </si>
  <si>
    <t>ReCiPe Midpoint (H) - Verbauch von Wasser [m3]</t>
  </si>
  <si>
    <t>ReCiPe Midpoint (H) - Verbrauch fossiler Rohstoffe [kg oil-Äquiv.]</t>
  </si>
  <si>
    <t>ReCiPe Midpoint (H) - Verbrauch von Metallen [kg Fe-Äquiv.]</t>
  </si>
  <si>
    <t>TRACI</t>
  </si>
  <si>
    <t>TRACI, Eutrophierung [kg N-Äquiv.]</t>
  </si>
  <si>
    <t>TRACI, Globale Erwärmung, Luft [kg CO2-Äqv.]</t>
  </si>
  <si>
    <t>TRACI, Menschliche Gesundheit, kanzerogen, Boden-Oberflächenboden [CTUcancer]</t>
  </si>
  <si>
    <t>TRACI, Menschliche Gesundheit, kanzerogen, Luft [CTUcancer]</t>
  </si>
  <si>
    <t>TRACI, Menschliche Gesundheit, kanzerogen, Wasser [CTUcancer]</t>
  </si>
  <si>
    <t>TRACI, Menschliche Gesundheit, Kriterium Luft - Einpunkt Quelle [kg PM2,5-Äquiv.]</t>
  </si>
  <si>
    <t>TRACI, Menschliche Gesundheit, nicht kanzerogen, Boden-Oberflächenboden [kg Toluene-Äquiv.]</t>
  </si>
  <si>
    <t>TRACI, Menschliche Gesundheit, nicht kanzerogen, Luft [kg Toluene-Äquiv.]</t>
  </si>
  <si>
    <t>TRACI, Menschliche Gesundheit, nicht kanzerogen, Wasser [CTUnoncancer]</t>
  </si>
  <si>
    <t>TRACI, Ökotoxizität, Boden-Oberflächenboden [CTUeco]</t>
  </si>
  <si>
    <t>TRACI, Ökotoxizität, Luft [CTUeco]</t>
  </si>
  <si>
    <t>TRACI, Ökotoxizität, Wasser [CTUeco]</t>
  </si>
  <si>
    <t>TRACI, Ozonabbau, Luft [kg CFC 11-Äquiv.]</t>
  </si>
  <si>
    <t>TRACI, Smog, Luft [kg NOx-Äquiv.]</t>
  </si>
  <si>
    <t>TRACI, Versauerung, Luft [mol H+ Äquiv.]</t>
  </si>
  <si>
    <t>TRACI 2.0</t>
  </si>
  <si>
    <t>TRACI 2.0, Eutrophierung [kg N-Äquiv.]</t>
  </si>
  <si>
    <t>TRACI 2.0, Globale Erwärmung, Luft [kg CO2-Äqv.]</t>
  </si>
  <si>
    <t>TRACI 2.0, Globale Erwärmung, Luft, ohne biogenes CO2 [kg CO2-Äqv.]</t>
  </si>
  <si>
    <t>TRACI 2.0, Menschliche Gesundheit, kanzerogen, Boden [cases]</t>
  </si>
  <si>
    <t>TRACI 2.0, Menschliche Gesundheit, kanzerogen, Luft [cases]</t>
  </si>
  <si>
    <t>TRACI 2.0, Menschliche Gesundheit, kanzerogen, Wasser [cases]</t>
  </si>
  <si>
    <t>TRACI 2.0, Menschliche Gesundheit, Kriterium Luft [kg PM10-Equiv.]</t>
  </si>
  <si>
    <t>TRACI 2.0, Menschliche Gesundheit, nicht kanzerogen, Boden [cases]</t>
  </si>
  <si>
    <t>TRACI 2.0, Menschliche Gesundheit, nicht kanzerogen, Luft [cases]</t>
  </si>
  <si>
    <t>TRACI 2.0, Menschliche Gesundheit, nicht kanzerogen, Wasser [cases]</t>
  </si>
  <si>
    <t>TRACI 2.0, Ökotoxizität, Boden [CTUeco]</t>
  </si>
  <si>
    <t>TRACI 2.0, Ökotoxizität, Luft [CTUeco]</t>
  </si>
  <si>
    <t>TRACI 2.0, Ökotoxizität, Wasser [CTUeco]</t>
  </si>
  <si>
    <t>TRACI 2.0, Ozonabbau, Luft [kg CFC 11-Äquiv.]</t>
  </si>
  <si>
    <t>TRACI 2.0, Smog, Luft [kg O3-Äquiv.]</t>
  </si>
  <si>
    <t>TRACI 2.0, Versauerung, Luft [H+ mole-Equiv.]</t>
  </si>
  <si>
    <t>UBP</t>
  </si>
  <si>
    <t>UBP, Methode der ökologischen Knappheit [UBP]</t>
  </si>
  <si>
    <t>Impact 2002+</t>
  </si>
  <si>
    <t>IO2+ v2.1 - Abbau von Mineralien - Midpoint [MJ Überschuss]</t>
  </si>
  <si>
    <t>IO2+ v2.1 - Aquatische Eutrophierung - Midpoint [kg PO4-Äquiv. in Wasser]</t>
  </si>
  <si>
    <t>IO2+ v2.1 - Aquatische Versauerung - Midpoint [kg SO2-Äquiv. in Luft]</t>
  </si>
  <si>
    <t>IO2+ v2.1 - Atemwegsschädigung - Midpoint [kg PM2.5-Äquiv. in Luft]</t>
  </si>
  <si>
    <t>IO2+ v2.1 - GWP 500 - Midpoint [kg CO2-Äquiv. in Luft]</t>
  </si>
  <si>
    <t>IO2+ v2.1 - Ionisierende Strahlung - Midpoint [Bq C-14-Äquiv. in Luft]</t>
  </si>
  <si>
    <t>IO2+ v2.1 - Karzinogene - Midpoint [kg C2H3Cl-Äquiv. in Luft]</t>
  </si>
  <si>
    <t>IO2+ v2.1 - Landverbrauch - Midpoint [m2*Jahr-Äquiv.]</t>
  </si>
  <si>
    <t>IO2+ v2.1 - Nicht krebserregende Stoffe - Midpoint [kg C2H3Cl-Äquiv. in Luft]</t>
  </si>
  <si>
    <t>IO2+ v2.1 - Nicht regenerierbare Energien - Midpoint [MJ]</t>
  </si>
  <si>
    <t>IO2+ v2.1 - Ozonschichtabbau - Midpoint [kg CFC-11-Äquiv. in Luft]</t>
  </si>
  <si>
    <t>IO2+ v2.1 - Photochemische Oxidation - Midpoint [kg C2H4-Äquiv. in Luft]</t>
  </si>
  <si>
    <t>IO2+ v2.1 - Terrestrische Ökotoxizität - Midpoint [kg TEG-Äquiv. in Boden]</t>
  </si>
  <si>
    <t>IO2+ v2.1 - Terrestrische Versauerung/Überdüngung - Midpoint [kg SO2-Äquiv. in Luft]</t>
  </si>
  <si>
    <t>IO2+ v2.1 - Wasserökotoxizität - Midpoint [kg TEG-Äquiv. in Wasser]</t>
  </si>
  <si>
    <t>ReCiPe 1.07</t>
  </si>
  <si>
    <t>ReCiPe 1.07 Endpoint (H) - Eutrophierung, Frischwasser [species.yr]</t>
  </si>
  <si>
    <t>ReCiPe 1.07 Endpoint (H) - Feinstaubbildung [DALY]</t>
  </si>
  <si>
    <t>ReCiPe 1.07 Endpoint (H) - Frischwasser Ökotoxizität [species.yr]</t>
  </si>
  <si>
    <t>ReCiPe 1.07 Endpoint (H) - Humantoxizität [DALY]</t>
  </si>
  <si>
    <t>ReCiPe 1.07 Endpoint (H) - Ionisierende Strahlung [DALY]</t>
  </si>
  <si>
    <t>ReCiPe 1.07 Endpoint (H) - Klimawandel, menschliche Gesundheit [DALY]</t>
  </si>
  <si>
    <t>ReCiPe 1.07 Endpoint (H) - Klimawandel, Ökosystem [species.yr]</t>
  </si>
  <si>
    <t>ReCiPe 1.07 Endpoint (H) - Landwirtschaftliche Landnutzung [species.yr]</t>
  </si>
  <si>
    <t>ReCiPe 1.07 Endpoint (H) - Ozonabbau [DALY]</t>
  </si>
  <si>
    <t>ReCiPe 1.07 Endpoint (H) - Photochemische Oxidation [DALY]</t>
  </si>
  <si>
    <t>ReCiPe 1.07 Endpoint (H) - Seewasser Ökotoxizität [species.yr]</t>
  </si>
  <si>
    <t>ReCiPe 1.07 Endpoint (H) - Terrestrische Ökotoxizität [species.yr]</t>
  </si>
  <si>
    <t>ReCiPe 1.07 Endpoint (H) - Terrestrische Versauerung [species.yr]</t>
  </si>
  <si>
    <t>ReCiPe 1.07 Endpoint (H) - Verbrauch fossiler Rohstoffe [$]</t>
  </si>
  <si>
    <t>ReCiPe 1.07 Endpoint (H) - Verbrauch von Metallen [$]</t>
  </si>
  <si>
    <t>ReCiPe 1.07 Midpoint (H) - Feinstaubbildung [kg PM10-Äquiv.]</t>
  </si>
  <si>
    <t>ReCiPe 1.07 Midpoint (H) - Frischwasser Ökotoxizität [kg 1,4-DB-Äquiv.]</t>
  </si>
  <si>
    <t>ReCiPe 1.07 Midpoint (H) - Humantoxizität [kg 1,4-DB-Äquiv.]</t>
  </si>
  <si>
    <t>ReCiPe 1.07 Midpoint (H) - Ionisierende Strahlung [kg U235-Äquiv.]</t>
  </si>
  <si>
    <t>ReCiPe 1.07 Midpoint (H) - Klimawandel [kg CO2-Äqv.]</t>
  </si>
  <si>
    <t>ReCiPe 1.07 Midpoint (H) - Landwirtschaftliche Landnutzung [m2a]</t>
  </si>
  <si>
    <t>ReCiPe 1.07 Midpoint (H) - Ozonabbau [kg CFC-11-Äquiv.]</t>
  </si>
  <si>
    <t>ReCiPe 1.07 Midpoint (H) - Photochemische Oxidation [kg NMVOC]</t>
  </si>
  <si>
    <t>ReCiPe 1.07 Midpoint (H) - Seewasser Ökotoxizität [kg 1,4-DB-Äquiv.]</t>
  </si>
  <si>
    <t>ReCiPe 1.07 Midpoint (H) - Terrestrische Ökotoxizität [kg 1,4-DB-Äquiv.]</t>
  </si>
  <si>
    <t>ReCiPe 1.07 Midpoint (H) - Terrestrische Versauerung [kg SO2-Äquiv.]</t>
  </si>
  <si>
    <t>ReCiPe 1.07 Midpoint (H) - Überdünung, Frischwasser [kg P-Äquiv.]</t>
  </si>
  <si>
    <t>ReCiPe 1.07 Midpoint (H) - Überdünung, Salzwasser [kg N-Äquiv.]</t>
  </si>
  <si>
    <t>ReCiPe 1.07 Midpoint (H) - Verbauch von Wasser [m3]</t>
  </si>
  <si>
    <t>ReCiPe 1.07 Midpoint (H) - Verbrauch fossiler Rohstoffe [kg oil-Äquiv.]</t>
  </si>
  <si>
    <t>ReCiPe 1.07 Midpoint (H) - Verbrauch von Metallen [kg Fe-Äquiv.]</t>
  </si>
  <si>
    <t>TRACI 2.1</t>
  </si>
  <si>
    <t>TRACI 2.1, Eutrophierung, Luft [kg N-Äquiv.]</t>
  </si>
  <si>
    <t>TRACI 2.1, Eutrophierung, Waser [kg N-Äquiv.]</t>
  </si>
  <si>
    <t>TRACI 2.1, Globale Erwärmung, Luf [kg CO2-Äqv.]</t>
  </si>
  <si>
    <t>TRACI 2.1, Human Health Particulate Air [kg PM2,5-Äquiv.]</t>
  </si>
  <si>
    <t>TRACI 2.1, Humantoxizität, kanzerogen (empfohlenen) [CTUh]</t>
  </si>
  <si>
    <t>TRACI 2.1, Humantoxizität, nicht kanzerogen (empfohlenen) [CTUh]</t>
  </si>
  <si>
    <t>TRACI 2.1, Ökotoxizität (empfohlenen) [CTUeco]</t>
  </si>
  <si>
    <t>TRACI 2.1, Ozonabbau, Luft [kg CFC 11-Äquiv.]</t>
  </si>
  <si>
    <t>TRACI 2.1, Ressourcen, Fossile Energieträger [MJ surplus energy]</t>
  </si>
  <si>
    <t>TRACI 2.1, Smog, Luft [kg O3-Äquiv.]</t>
  </si>
  <si>
    <t>TRACI 2.1, Versauerung, Luft [kg SO2-Äqv.]</t>
  </si>
  <si>
    <t>TRACI 2.1, Versauerung, Wasser [kg SO2-Äqv.]</t>
  </si>
  <si>
    <t>UBP 2006</t>
  </si>
  <si>
    <t>UBP 2006, Ecological scarcity method [UBP]</t>
  </si>
  <si>
    <t>USEtox</t>
  </si>
  <si>
    <t>USEtox, Humantoxizität, karzinogen (recommended) [CTUh]</t>
  </si>
  <si>
    <t>USEtox, Humantoxizität, nicht karzinogen (recommended) [CTUh]</t>
  </si>
  <si>
    <t>USEtox, Ökotoxizität (recommended) [CTUeco]</t>
  </si>
  <si>
    <t>Wasser</t>
  </si>
  <si>
    <t>Blue water Nutzung [kg]</t>
  </si>
  <si>
    <t>Blue water Verbrauch [kg]</t>
  </si>
  <si>
    <t>Gesamter Frischwasserverbrauch [kg]</t>
  </si>
  <si>
    <t>Gesamter Frischwasserverbrauch (inklusive Regenwasser) [kg]</t>
  </si>
  <si>
    <t>Zusätzliche Methoden nach ILCD Empfehlung</t>
  </si>
  <si>
    <t>CML2002 Ressourcenverbrauch, fossil und mineralisch, bezogen auf Reserven [kg Sb-Äqv.]</t>
  </si>
  <si>
    <t>Erdeutrophierung, kumulierte Überschreitung [Mol von N- oder S-Äquiv.]</t>
  </si>
  <si>
    <t>Feinstaub/Anorganische Substanzen, RiskPoll [kg PM2,5-Äquiv.]</t>
  </si>
  <si>
    <t>gesamter Frischwasserverbrauch, inklusive Regenwasser (nach UBP 2006) [kg]</t>
  </si>
  <si>
    <t>IPCC globale Erwärmung, mit biogenem CO2 [kg CO2-Äqv.]</t>
  </si>
  <si>
    <t>IPCC globale Erwärmung, ohne biogenes CO2 [kg CO2-Äqv.]</t>
  </si>
  <si>
    <t>Versauerung, kumulierte Überschreitung [Mol von N- oder S-Äquiv.]</t>
  </si>
  <si>
    <t>Primärenergiebedarf aus nicht reg. Ressourcen (oberer Heizwert) [MJ]</t>
  </si>
  <si>
    <t>Primärenergiebedarf aus nicht reg. Ressourcen (unterer Heizwert) [MJ]</t>
  </si>
  <si>
    <t>Primärenergiebedarf aus reg. Ressourcen (oberer Heizwert) [MJ]</t>
  </si>
  <si>
    <t>Primärenergiebedarf aus reg. Ressourcen (unterer Heizwert) [MJ]</t>
  </si>
  <si>
    <t>Primärenergiebedarf aus reg. und nicht reg. Ressourcen (oberer Heizwert) [MJ]</t>
  </si>
  <si>
    <t>Primärenergiebedarf aus reg. und nicht reg. Ressourcen (unterer Heizwert) [MJ]</t>
  </si>
  <si>
    <t>Wirtschaftliche Größen</t>
  </si>
  <si>
    <t>Kosten [EUR]</t>
  </si>
  <si>
    <t>Marktpreis US97 [EUR]</t>
  </si>
  <si>
    <t>Preis [EUR]</t>
  </si>
  <si>
    <t>Summe</t>
  </si>
  <si>
    <t>Metal</t>
  </si>
  <si>
    <t>Weight</t>
  </si>
  <si>
    <t>Metalprice</t>
  </si>
  <si>
    <t>Price</t>
  </si>
  <si>
    <t>Kondensator Keramik MLCC 2220 (450mg) 5.7x5x2.5</t>
  </si>
  <si>
    <t>Kondensator Keramik MLCC 01005 (0,054 mg) 0,4x0,2x0,22</t>
  </si>
  <si>
    <t>Kondensator Keramik MLCC 0603 (6mg) 1.6x0.8x0.8 (Nichtedelmetalle)</t>
  </si>
  <si>
    <t>Transistor signal SOT23 3 leads (10mg) 1.4x3x1</t>
  </si>
  <si>
    <t>Diode MELF (130mg) D2.6x5.2</t>
  </si>
  <si>
    <t>Diode power DO214_219 (93mg) 4.3x3.6x2.3</t>
  </si>
  <si>
    <t>Schalter Tact (242mg) 6.2x6.3x1.8</t>
  </si>
  <si>
    <t>Spule Multilayer Chip 1812 (108mg) 4.5x3.2x1.5</t>
  </si>
  <si>
    <t>IC TSSOP 8 (28mg) 3.0x2.9x1.2 flash</t>
  </si>
  <si>
    <t>Transistor signal SOT23 8 leads (18mg) 1.4x3x2</t>
  </si>
  <si>
    <t>Transistor signal SOT223 3 leads (110mg) 3.8x7.65x2.3</t>
  </si>
  <si>
    <t>IC TQFP 32 (70mg) 5x5x1.0</t>
  </si>
  <si>
    <t>IC TSSOP 8 (28mg) 3.0x2.9x1.2 DRAM</t>
  </si>
  <si>
    <t>Widerstand Dickfilm Flat Chip 0402 (0.75mg)</t>
  </si>
  <si>
    <t>LED SMD low-efficiency max 50mA (35mg) without Au 3.2x2.8x1.9</t>
  </si>
  <si>
    <t>Spule Miniatur gewickelt SDR1006 (1.16g) D9.8x5.8</t>
  </si>
  <si>
    <t>Kondensator Al-Elko SMD (300mg) D6.3x5.4</t>
  </si>
  <si>
    <t>Widerstand Dickfilm Flat Chip 0603 (2.1mg)</t>
  </si>
  <si>
    <t>4 x Widerstand Dickfilm Flat Chip 1206 (8.9mg)</t>
  </si>
  <si>
    <t>IC TQFP 100 (520mg) 14x14x1.0</t>
  </si>
  <si>
    <t>0.5 x Quartz Crystal (500mg) 11.05x4.65x2.5</t>
  </si>
  <si>
    <t>1 x Quartz Crystal (500mg) 11.05x4.65x2.5</t>
  </si>
  <si>
    <t>1.5 x Widerstand Dickfilm Flat Chip 0402 (0.75mg)</t>
  </si>
  <si>
    <t>Stecker, für Netzwerkkabel, ab Werk</t>
  </si>
  <si>
    <t>SMC_B</t>
  </si>
  <si>
    <t>C0402</t>
  </si>
  <si>
    <t>C0603</t>
  </si>
  <si>
    <t>SMB</t>
  </si>
  <si>
    <t>MINIMELF</t>
  </si>
  <si>
    <t>DO220AAL</t>
  </si>
  <si>
    <t>SMD_1575SW</t>
  </si>
  <si>
    <t>L1812</t>
  </si>
  <si>
    <t>MSOP08</t>
  </si>
  <si>
    <t>SOT23-6</t>
  </si>
  <si>
    <t>SOT223</t>
  </si>
  <si>
    <t>MLF32</t>
  </si>
  <si>
    <t>SC70-5</t>
  </si>
  <si>
    <t>R0402</t>
  </si>
  <si>
    <t>CHIP-LED0805</t>
  </si>
  <si>
    <t>L1 0805</t>
  </si>
  <si>
    <t>SRR0604</t>
  </si>
  <si>
    <t>PANASONIC_D</t>
  </si>
  <si>
    <t>SOT23</t>
  </si>
  <si>
    <t>R0603</t>
  </si>
  <si>
    <t>TS42</t>
  </si>
  <si>
    <t>CAT16</t>
  </si>
  <si>
    <t>SOT-23</t>
  </si>
  <si>
    <t>LQFP144</t>
  </si>
  <si>
    <t>CRYSTAL-3.2-2.5</t>
  </si>
  <si>
    <t>RESONATOR_EPSON_FC_145</t>
  </si>
  <si>
    <t>CT/CN0603</t>
  </si>
  <si>
    <t>PINHD-2x3</t>
  </si>
  <si>
    <t>J0402</t>
  </si>
  <si>
    <t>MCR-AB1-S-RA-SMT</t>
  </si>
  <si>
    <t>POWERSUPPLY_DC-21MM</t>
  </si>
  <si>
    <t>de.farnell.com</t>
  </si>
  <si>
    <t>Rest</t>
  </si>
  <si>
    <t xml:space="preserve"> </t>
  </si>
  <si>
    <t xml:space="preserve">Aluminium (E) </t>
  </si>
  <si>
    <t xml:space="preserve">Aluminiumoxid (Al2O3) (E) </t>
  </si>
  <si>
    <t xml:space="preserve">Anorganische Flammschutzmittel (E) </t>
  </si>
  <si>
    <t xml:space="preserve">Antimonoxid (Diantimontrioxid) (Sb2O3) (E) </t>
  </si>
  <si>
    <t xml:space="preserve">Blei (E) </t>
  </si>
  <si>
    <t xml:space="preserve">Blei in Legierung (E) </t>
  </si>
  <si>
    <t xml:space="preserve">Chrom in Legierung (E) </t>
  </si>
  <si>
    <t xml:space="preserve">Cobalt in Legierung (E) </t>
  </si>
  <si>
    <t xml:space="preserve">Eisen in Legierung (E) </t>
  </si>
  <si>
    <t xml:space="preserve">Elektrolyt (E) </t>
  </si>
  <si>
    <t xml:space="preserve">Epoxidharz (EP) (E) </t>
  </si>
  <si>
    <t xml:space="preserve">Ethylen-Propylen-Dien-Kautschuk (EPDM) (E) </t>
  </si>
  <si>
    <t xml:space="preserve">Ferrite (E) </t>
  </si>
  <si>
    <t xml:space="preserve">Glas (E) </t>
  </si>
  <si>
    <t xml:space="preserve">Glasfasern (E) </t>
  </si>
  <si>
    <t xml:space="preserve">Gold (E) </t>
  </si>
  <si>
    <t xml:space="preserve">Gold in Legierung (E) </t>
  </si>
  <si>
    <t xml:space="preserve">Kupfer (E) </t>
  </si>
  <si>
    <t xml:space="preserve">Kupfer in Legierung (E) </t>
  </si>
  <si>
    <t xml:space="preserve">Nickel (E) </t>
  </si>
  <si>
    <t xml:space="preserve">Nickel in Legierung (E) </t>
  </si>
  <si>
    <t xml:space="preserve">Palladium in Legierung (E) </t>
  </si>
  <si>
    <t xml:space="preserve">Papier (E) </t>
  </si>
  <si>
    <t xml:space="preserve">Platin in Legierung (E) </t>
  </si>
  <si>
    <t xml:space="preserve">Polyamid 6 (PA6) (E) </t>
  </si>
  <si>
    <t xml:space="preserve">Polyphenylensulfid (PPS) (E) </t>
  </si>
  <si>
    <t xml:space="preserve">Polystyrol (PS) (E) </t>
  </si>
  <si>
    <t xml:space="preserve">Polytetrafluorethylen (PTFE) (E) </t>
  </si>
  <si>
    <t xml:space="preserve">Silber (E) </t>
  </si>
  <si>
    <t xml:space="preserve">Silber in Legierung (E) </t>
  </si>
  <si>
    <t xml:space="preserve">Silicium (E) </t>
  </si>
  <si>
    <t xml:space="preserve">Siliciumdioxid (SiO2) (E) </t>
  </si>
  <si>
    <t xml:space="preserve">Silikon (Sl) (E) </t>
  </si>
  <si>
    <t xml:space="preserve">Stahl, unlegiert (Fe-C) (E) </t>
  </si>
  <si>
    <t xml:space="preserve">Tetrabrombisphenol A (TBBA) (E) </t>
  </si>
  <si>
    <t xml:space="preserve">Ungesättigte Polyester (UP) (E) </t>
  </si>
  <si>
    <t xml:space="preserve">Zink (E) </t>
  </si>
  <si>
    <t xml:space="preserve">Zink in Legierung (E) </t>
  </si>
  <si>
    <t xml:space="preserve">Zinn (E) </t>
  </si>
  <si>
    <t>Diode MELF (130mg) D2.6x5.2 PE</t>
  </si>
  <si>
    <t>Diode power DO214/219 (93mg) 4.3x3.6x2.3 PE</t>
  </si>
  <si>
    <t>IC TQFP 100 (520mg) 14x14x1.0 PE</t>
  </si>
  <si>
    <t>IC TQFP 32 (70mg) 5x5x1.0 PE</t>
  </si>
  <si>
    <t>IC TSSOP 8 (28mg) 3.0x2.9x1.2 flash PE</t>
  </si>
  <si>
    <t>Kondensator Al-Elko SMD (300mg) D6.3x5.4 PE</t>
  </si>
  <si>
    <t>Kondensator Keramik MLCC 01005 (0,054 mg) 0,4x0,2x0,22 (Nichtedelmetalle) PE</t>
  </si>
  <si>
    <t>Kondensator Keramik MLCC 0603 (6mg) 1.6x0.8x0.8 PE</t>
  </si>
  <si>
    <t>Kondensator Keramik MLCC 2220 (450mg) 5.7x5x2.5 PE</t>
  </si>
  <si>
    <t>LED SMD low-efficiency max 50mA (35mg) without Au 3.2x2.8x1.9 PE</t>
  </si>
  <si>
    <t>Leiterplatte 2-Lagen starr FR4 mit chem.-elek. AuNi Finish (subtraktive Methode) PE</t>
  </si>
  <si>
    <t>Quartz Crystal (500mg) 11.05x4.65x2.5 PE</t>
  </si>
  <si>
    <t>Schalter Tact (242mg) 6.2x6.3x1.8 PE</t>
  </si>
  <si>
    <t>Spule Miniatur gewickelt SDR1006 (1.16g) D9.8x5.8 PE</t>
  </si>
  <si>
    <t>Spule Multilayer Chip 1812 (108mg) 4.5x3.2x1.5 PE</t>
  </si>
  <si>
    <t>Transistor signal SOT223 3 leads (110mg) 3.8x7.65x2.3 PE</t>
  </si>
  <si>
    <t>Transistor signal SOT23 8 leads (18mg) 1.4x3x2 PE</t>
  </si>
  <si>
    <t>Widerstand Dickfilm Flat Chip 0402 (0.75mg) PE</t>
  </si>
  <si>
    <t>Widerstand Dickfilm Flat Chip 0603 (2.1mg) PE</t>
  </si>
  <si>
    <t>Widerstand Dickfilm Flat Chip 1206 (8.9mg) PE</t>
  </si>
  <si>
    <t>hello</t>
  </si>
  <si>
    <t xml:space="preserve">Zinn in Legierung (E) </t>
  </si>
  <si>
    <t>Inputs</t>
  </si>
  <si>
    <t>Amount</t>
  </si>
  <si>
    <t>Lotpaste SnAg3.5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</si>
</sst>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0" fillId="0" borderId="0" xfId="0" applyBorder="1"/>
    <xf numFmtId="164" fontId="0" fillId="0" borderId="0" xfId="0" applyNumberFormat="1"/>
    <xf numFmtId="49" fontId="0" fillId="0" borderId="0" xfId="0" applyNumberFormat="1"/>
    <xf numFmtId="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Gold distribution over Arduino Due parts</a:t>
            </a:r>
          </a:p>
        </c:rich>
      </c:tx>
      <c:layout>
        <c:manualLayout>
          <c:xMode val="edge"/>
          <c:yMode val="edge"/>
          <c:x val="0.14213180337670195"/>
          <c:y val="4.78060758151835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2720411212589035"/>
          <c:y val="0.15213334991914418"/>
          <c:w val="0.3522811970265618"/>
          <c:h val="0.49105880571345134"/>
        </c:manualLayout>
      </c:layout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16,64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2,24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0,26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0,09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47,25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(Gold!$A$3,Gold!$A$4,Gold!$A$5,Gold!$A$8,Gold!$A$9)</c:f>
              <c:strCache>
                <c:ptCount val="5"/>
                <c:pt idx="0">
                  <c:v>IC TQFP 100 (520mg) 14x14x1.0 PE</c:v>
                </c:pt>
                <c:pt idx="1">
                  <c:v>IC TQFP 32 (70mg) 5x5x1.0 PE</c:v>
                </c:pt>
                <c:pt idx="2">
                  <c:v>IC TSSOP 8 (28mg) 3.0x2.9x1.2 flash PE</c:v>
                </c:pt>
                <c:pt idx="3">
                  <c:v>Kondensator Keramik MLCC 0603 (6mg) 1.6x0.8x0.8 PE</c:v>
                </c:pt>
                <c:pt idx="4">
                  <c:v>Kondensator Keramik MLCC 2220 (450mg) 5.7x5x2.5 PE</c:v>
                </c:pt>
              </c:strCache>
            </c:strRef>
          </c:cat>
          <c:val>
            <c:numRef>
              <c:f>(Gold!$D$3,Gold!$D$4,Gold!$D$5,Gold!$D$8,Gold!$D$9)</c:f>
              <c:numCache>
                <c:formatCode>#,##0.00</c:formatCode>
                <c:ptCount val="5"/>
                <c:pt idx="0">
                  <c:v>16.64</c:v>
                </c:pt>
                <c:pt idx="1">
                  <c:v>2.2400000000000002</c:v>
                </c:pt>
                <c:pt idx="2">
                  <c:v>0.25509100000000001</c:v>
                </c:pt>
                <c:pt idx="3">
                  <c:v>9.0000000000000108E-2</c:v>
                </c:pt>
                <c:pt idx="4">
                  <c:v>47.250000000000099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Material composition of Arduino</a:t>
            </a:r>
            <a:r>
              <a:rPr lang="en-US" baseline="0"/>
              <a:t> Due parts</a:t>
            </a:r>
            <a:endParaRPr lang="en-US"/>
          </a:p>
        </c:rich>
      </c:tx>
      <c:layout>
        <c:manualLayout>
          <c:xMode val="edge"/>
          <c:yMode val="edge"/>
          <c:x val="0.28635739441069158"/>
          <c:y val="3.95701485610130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4800076061229068"/>
          <c:y val="0.17573593789600275"/>
          <c:w val="0.34751119646233619"/>
          <c:h val="0.42882745789168841"/>
        </c:manualLayout>
      </c:layout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Metal!$B$2:$B$41</c:f>
              <c:strCache>
                <c:ptCount val="40"/>
                <c:pt idx="0">
                  <c:v>Aluminium (E) </c:v>
                </c:pt>
                <c:pt idx="1">
                  <c:v>Aluminiumoxid (Al2O3) (E) </c:v>
                </c:pt>
                <c:pt idx="2">
                  <c:v>Anorganische Flammschutzmittel (E) </c:v>
                </c:pt>
                <c:pt idx="3">
                  <c:v>Antimonoxid (Diantimontrioxid) (Sb2O3) (E) </c:v>
                </c:pt>
                <c:pt idx="4">
                  <c:v>Blei (E) </c:v>
                </c:pt>
                <c:pt idx="5">
                  <c:v>Blei in Legierung (E) </c:v>
                </c:pt>
                <c:pt idx="6">
                  <c:v>Chrom in Legierung (E) </c:v>
                </c:pt>
                <c:pt idx="7">
                  <c:v>Cobalt in Legierung (E) </c:v>
                </c:pt>
                <c:pt idx="8">
                  <c:v>Eisen in Legierung (E) </c:v>
                </c:pt>
                <c:pt idx="9">
                  <c:v>Elektrolyt (E) </c:v>
                </c:pt>
                <c:pt idx="10">
                  <c:v>Epoxidharz (EP) (E) </c:v>
                </c:pt>
                <c:pt idx="11">
                  <c:v>Ethylen-Propylen-Dien-Kautschuk (EPDM) (E) </c:v>
                </c:pt>
                <c:pt idx="12">
                  <c:v>Ferrite (E) </c:v>
                </c:pt>
                <c:pt idx="13">
                  <c:v>Glas (E) </c:v>
                </c:pt>
                <c:pt idx="14">
                  <c:v>Glasfasern (E) </c:v>
                </c:pt>
                <c:pt idx="15">
                  <c:v>Gold (E) </c:v>
                </c:pt>
                <c:pt idx="16">
                  <c:v>Gold in Legierung (E) </c:v>
                </c:pt>
                <c:pt idx="17">
                  <c:v>Kupfer (E) </c:v>
                </c:pt>
                <c:pt idx="18">
                  <c:v>Kupfer in Legierung (E) </c:v>
                </c:pt>
                <c:pt idx="19">
                  <c:v>Nickel (E) </c:v>
                </c:pt>
                <c:pt idx="20">
                  <c:v>Nickel in Legierung (E) </c:v>
                </c:pt>
                <c:pt idx="21">
                  <c:v>Palladium in Legierung (E) </c:v>
                </c:pt>
                <c:pt idx="22">
                  <c:v>Papier (E) </c:v>
                </c:pt>
                <c:pt idx="23">
                  <c:v>Platin in Legierung (E) </c:v>
                </c:pt>
                <c:pt idx="24">
                  <c:v>Polyamid 6 (PA6) (E) </c:v>
                </c:pt>
                <c:pt idx="25">
                  <c:v>Polyphenylensulfid (PPS) (E) </c:v>
                </c:pt>
                <c:pt idx="26">
                  <c:v>Polystyrol (PS) (E) </c:v>
                </c:pt>
                <c:pt idx="27">
                  <c:v>Polytetrafluorethylen (PTFE) (E) </c:v>
                </c:pt>
                <c:pt idx="28">
                  <c:v>Silber (E) </c:v>
                </c:pt>
                <c:pt idx="29">
                  <c:v>Silber in Legierung (E) </c:v>
                </c:pt>
                <c:pt idx="30">
                  <c:v>Silicium (E) </c:v>
                </c:pt>
                <c:pt idx="31">
                  <c:v>Siliciumdioxid (SiO2) (E) </c:v>
                </c:pt>
                <c:pt idx="32">
                  <c:v>Silikon (Sl) (E) </c:v>
                </c:pt>
                <c:pt idx="33">
                  <c:v>Stahl, unlegiert (Fe-C) (E) </c:v>
                </c:pt>
                <c:pt idx="34">
                  <c:v>Tetrabrombisphenol A (TBBA) (E) </c:v>
                </c:pt>
                <c:pt idx="35">
                  <c:v>Ungesättigte Polyester (UP) (E) </c:v>
                </c:pt>
                <c:pt idx="36">
                  <c:v>Zink (E) </c:v>
                </c:pt>
                <c:pt idx="37">
                  <c:v>Zink in Legierung (E) </c:v>
                </c:pt>
                <c:pt idx="38">
                  <c:v>Zinn (E) </c:v>
                </c:pt>
                <c:pt idx="39">
                  <c:v>Zinn in Legierung (E) </c:v>
                </c:pt>
              </c:strCache>
            </c:strRef>
          </c:cat>
          <c:val>
            <c:numRef>
              <c:f>Metal!$C$2:$C$41</c:f>
              <c:numCache>
                <c:formatCode>General</c:formatCode>
                <c:ptCount val="40"/>
                <c:pt idx="0">
                  <c:v>3.1638670179999999E-4</c:v>
                </c:pt>
                <c:pt idx="1">
                  <c:v>2.5105142999999998E-3</c:v>
                </c:pt>
                <c:pt idx="2" formatCode="0.00E+00">
                  <c:v>1.7401199999999999E-8</c:v>
                </c:pt>
                <c:pt idx="3" formatCode="0.00E+00">
                  <c:v>1.4131835999999999E-5</c:v>
                </c:pt>
                <c:pt idx="4" formatCode="0.00E+00">
                  <c:v>9.91287E-7</c:v>
                </c:pt>
                <c:pt idx="5" formatCode="0.00E+00">
                  <c:v>1.256E-8</c:v>
                </c:pt>
                <c:pt idx="6" formatCode="0.00E+00">
                  <c:v>5.2606000000000001E-6</c:v>
                </c:pt>
                <c:pt idx="7" formatCode="0.00E+00">
                  <c:v>7.2160000000000006E-8</c:v>
                </c:pt>
                <c:pt idx="8" formatCode="0.00E+00">
                  <c:v>3.7001800000000002E-5</c:v>
                </c:pt>
                <c:pt idx="9" formatCode="0.00E+00">
                  <c:v>6.6000000000000005E-5</c:v>
                </c:pt>
                <c:pt idx="10">
                  <c:v>5.5667235900000002E-3</c:v>
                </c:pt>
                <c:pt idx="11">
                  <c:v>1.044E-4</c:v>
                </c:pt>
                <c:pt idx="12">
                  <c:v>5.5944999999999996E-4</c:v>
                </c:pt>
                <c:pt idx="13" formatCode="0.00E+00">
                  <c:v>8.4201699999999997E-5</c:v>
                </c:pt>
                <c:pt idx="14">
                  <c:v>5.3119999999999999E-3</c:v>
                </c:pt>
                <c:pt idx="15" formatCode="0.00E+00">
                  <c:v>2.0132691E-5</c:v>
                </c:pt>
                <c:pt idx="16" formatCode="0.00E+00">
                  <c:v>4.7340000000000099E-5</c:v>
                </c:pt>
                <c:pt idx="17">
                  <c:v>5.6900045999999996E-3</c:v>
                </c:pt>
                <c:pt idx="18">
                  <c:v>2.9738077600000002E-3</c:v>
                </c:pt>
                <c:pt idx="19" formatCode="0.00E+00">
                  <c:v>7.3721840999999995E-5</c:v>
                </c:pt>
                <c:pt idx="20">
                  <c:v>1.2402419999999999E-4</c:v>
                </c:pt>
                <c:pt idx="21" formatCode="0.00E+00">
                  <c:v>9.6995467599999996E-5</c:v>
                </c:pt>
                <c:pt idx="22" formatCode="0.00E+00">
                  <c:v>2.94E-5</c:v>
                </c:pt>
                <c:pt idx="23" formatCode="0.00E+00">
                  <c:v>4.7339999999999999E-6</c:v>
                </c:pt>
                <c:pt idx="24" formatCode="0.00E+00">
                  <c:v>3.9895799999999998E-5</c:v>
                </c:pt>
                <c:pt idx="25" formatCode="0.00E+00">
                  <c:v>6.7799999999999995E-5</c:v>
                </c:pt>
                <c:pt idx="26" formatCode="0.00E+00">
                  <c:v>1.8900199999999999E-5</c:v>
                </c:pt>
                <c:pt idx="27" formatCode="0.00E+00">
                  <c:v>2.0086000000000001E-6</c:v>
                </c:pt>
                <c:pt idx="28">
                  <c:v>9.9198015299999998E-4</c:v>
                </c:pt>
                <c:pt idx="29">
                  <c:v>1.7572E-4</c:v>
                </c:pt>
                <c:pt idx="30" formatCode="0.00E+00">
                  <c:v>3.6451422000000002E-5</c:v>
                </c:pt>
                <c:pt idx="31">
                  <c:v>2.9213824999999999E-3</c:v>
                </c:pt>
                <c:pt idx="32" formatCode="0.00E+00">
                  <c:v>3.9010400000000002E-5</c:v>
                </c:pt>
                <c:pt idx="33">
                  <c:v>1.81900468E-4</c:v>
                </c:pt>
                <c:pt idx="34" formatCode="0.00E+00">
                  <c:v>5.6941618E-5</c:v>
                </c:pt>
                <c:pt idx="35" formatCode="0.00E+00">
                  <c:v>1.3499999999999999E-5</c:v>
                </c:pt>
                <c:pt idx="36" formatCode="0.00E+00">
                  <c:v>1.8235641E-6</c:v>
                </c:pt>
                <c:pt idx="37">
                  <c:v>1.7155999999999999E-4</c:v>
                </c:pt>
                <c:pt idx="38" formatCode="0.00E+00">
                  <c:v>2.7299799999999999E-5</c:v>
                </c:pt>
                <c:pt idx="39">
                  <c:v>5.0621125200000002E-3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2.4200648021365123E-2"/>
          <c:y val="0.69207188870835712"/>
          <c:w val="0.95337392216030181"/>
          <c:h val="0.25586825343017433"/>
        </c:manualLayout>
      </c:layout>
      <c:overlay val="0"/>
      <c:txPr>
        <a:bodyPr/>
        <a:lstStyle/>
        <a:p>
          <a:pPr rtl="0">
            <a:defRPr sz="11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Material</a:t>
            </a:r>
            <a:r>
              <a:rPr lang="de-DE" baseline="0"/>
              <a:t> prices of </a:t>
            </a:r>
            <a:r>
              <a:rPr lang="de-DE"/>
              <a:t>Arduino</a:t>
            </a:r>
            <a:r>
              <a:rPr lang="de-DE" baseline="0"/>
              <a:t> Due parts </a:t>
            </a:r>
            <a:endParaRPr lang="de-DE"/>
          </a:p>
        </c:rich>
      </c:tx>
      <c:layout>
        <c:manualLayout>
          <c:xMode val="edge"/>
          <c:yMode val="edge"/>
          <c:x val="0.24544461637597678"/>
          <c:y val="2.9692600006901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530567740580097"/>
          <c:y val="0.21219667531441624"/>
          <c:w val="0.47377801830446298"/>
          <c:h val="0.5270429240668818"/>
        </c:manualLayout>
      </c:layout>
      <c:pieChart>
        <c:varyColors val="1"/>
        <c:ser>
          <c:idx val="0"/>
          <c:order val="0"/>
          <c:dLbls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$2,81286856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[$$-409]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(Metal!$B$2,Metal!$B$6:$B$9,Metal!$B$17:$B$23,Metal!$B$25,Metal!$B$30:$B$31,Metal!$B$35,Metal!$B$38:$B$41)</c:f>
              <c:strCache>
                <c:ptCount val="20"/>
                <c:pt idx="0">
                  <c:v>Aluminium (E) </c:v>
                </c:pt>
                <c:pt idx="1">
                  <c:v>Blei (E) </c:v>
                </c:pt>
                <c:pt idx="2">
                  <c:v>Blei in Legierung (E) </c:v>
                </c:pt>
                <c:pt idx="3">
                  <c:v>Chrom in Legierung (E) </c:v>
                </c:pt>
                <c:pt idx="4">
                  <c:v>Cobalt in Legierung (E) </c:v>
                </c:pt>
                <c:pt idx="5">
                  <c:v>Gold (E) </c:v>
                </c:pt>
                <c:pt idx="6">
                  <c:v>Gold in Legierung (E) </c:v>
                </c:pt>
                <c:pt idx="7">
                  <c:v>Kupfer (E) </c:v>
                </c:pt>
                <c:pt idx="8">
                  <c:v>Kupfer in Legierung (E) </c:v>
                </c:pt>
                <c:pt idx="9">
                  <c:v>Nickel (E) </c:v>
                </c:pt>
                <c:pt idx="10">
                  <c:v>Nickel in Legierung (E) </c:v>
                </c:pt>
                <c:pt idx="11">
                  <c:v>Palladium in Legierung (E) </c:v>
                </c:pt>
                <c:pt idx="12">
                  <c:v>Platin in Legierung (E) </c:v>
                </c:pt>
                <c:pt idx="13">
                  <c:v>Silber (E) </c:v>
                </c:pt>
                <c:pt idx="14">
                  <c:v>Silber in Legierung (E) </c:v>
                </c:pt>
                <c:pt idx="15">
                  <c:v>Stahl, unlegiert (Fe-C) (E) </c:v>
                </c:pt>
                <c:pt idx="16">
                  <c:v>Zink (E) </c:v>
                </c:pt>
                <c:pt idx="17">
                  <c:v>Zink in Legierung (E) </c:v>
                </c:pt>
                <c:pt idx="18">
                  <c:v>Zinn (E) </c:v>
                </c:pt>
                <c:pt idx="19">
                  <c:v>Zinn in Legierung (E) </c:v>
                </c:pt>
              </c:strCache>
            </c:strRef>
          </c:cat>
          <c:val>
            <c:numRef>
              <c:f>(Metal!$E$2,Metal!$E$6:$E$8,Metal!$E$9,Metal!$E$17:$E$23,Metal!$E$23,Metal!$E$25,Metal!$E$30,Metal!$E$31,Metal!$E$35,Metal!$E$38:$E$41)</c:f>
              <c:numCache>
                <c:formatCode>General</c:formatCode>
                <c:ptCount val="21"/>
                <c:pt idx="0">
                  <c:v>6.6441207377999998E-4</c:v>
                </c:pt>
                <c:pt idx="1">
                  <c:v>1.982574E-6</c:v>
                </c:pt>
                <c:pt idx="2">
                  <c:v>2.5119999999999999E-8</c:v>
                </c:pt>
                <c:pt idx="3">
                  <c:v>1.420362E-5</c:v>
                </c:pt>
                <c:pt idx="4">
                  <c:v>2.2369600000000001E-6</c:v>
                </c:pt>
                <c:pt idx="5">
                  <c:v>0.85362609840000003</c:v>
                </c:pt>
                <c:pt idx="6">
                  <c:v>2.0072160000000041</c:v>
                </c:pt>
                <c:pt idx="7">
                  <c:v>3.7554030359999997E-2</c:v>
                </c:pt>
                <c:pt idx="8">
                  <c:v>1.9627131216000002E-2</c:v>
                </c:pt>
                <c:pt idx="9">
                  <c:v>1.2016660082999999E-3</c:v>
                </c:pt>
                <c:pt idx="10">
                  <c:v>2.0215944600000002E-3</c:v>
                </c:pt>
                <c:pt idx="11">
                  <c:v>2.8128685603999997</c:v>
                </c:pt>
                <c:pt idx="12">
                  <c:v>2.8128685603999997</c:v>
                </c:pt>
                <c:pt idx="13">
                  <c:v>0.2026152</c:v>
                </c:pt>
                <c:pt idx="14">
                  <c:v>0.58725225057599995</c:v>
                </c:pt>
                <c:pt idx="15">
                  <c:v>0.10402624000000001</c:v>
                </c:pt>
                <c:pt idx="16">
                  <c:v>9.0950234000000002E-5</c:v>
                </c:pt>
                <c:pt idx="17">
                  <c:v>4.1030192250000001E-6</c:v>
                </c:pt>
                <c:pt idx="18">
                  <c:v>3.8601E-4</c:v>
                </c:pt>
                <c:pt idx="19">
                  <c:v>5.5418594000000005E-4</c:v>
                </c:pt>
                <c:pt idx="20">
                  <c:v>0.102760884156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4.6936130950808674E-2"/>
          <c:y val="0.79417747588250176"/>
          <c:w val="0.86879702735226605"/>
          <c:h val="0.17022962945931475"/>
        </c:manualLayout>
      </c:layout>
      <c:overlay val="0"/>
      <c:txPr>
        <a:bodyPr/>
        <a:lstStyle/>
        <a:p>
          <a:pPr rtl="0">
            <a:defRPr sz="11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Palladium distribution over Arduino due parts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0386399348000936"/>
          <c:y val="0.13595396365512086"/>
          <c:w val="0.37735979977678058"/>
          <c:h val="0.49782963314375861"/>
        </c:manualLayout>
      </c:layout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0,0128576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79248838135538E-2"/>
                  <c:y val="5.3556737808953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0,162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85,4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1,79775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0,5355 mg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(Palladium!$A$5,Palladium!$A$8,Palladium!$A$9,Palladium!$A$17,Palladium!$A$18,Palladium!$A$19)</c:f>
              <c:strCache>
                <c:ptCount val="6"/>
                <c:pt idx="0">
                  <c:v>IC TSSOP 8 (28mg) 3.0x2.9x1.2 flash PE</c:v>
                </c:pt>
                <c:pt idx="1">
                  <c:v>Kondensator Keramik MLCC 0603 (6mg) 1.6x0.8x0.8 PE</c:v>
                </c:pt>
                <c:pt idx="2">
                  <c:v>Kondensator Keramik MLCC 2220 (450mg) 5.7x5x2.5 PE</c:v>
                </c:pt>
                <c:pt idx="3">
                  <c:v>Widerstand Dickfilm Flat Chip 0402 (0.75mg) PE</c:v>
                </c:pt>
                <c:pt idx="4">
                  <c:v>Widerstand Dickfilm Flat Chip 0603 (2.1mg) PE</c:v>
                </c:pt>
                <c:pt idx="5">
                  <c:v>Widerstand Dickfilm Flat Chip 1206 (8.9mg) PE</c:v>
                </c:pt>
              </c:strCache>
            </c:strRef>
          </c:cat>
          <c:val>
            <c:numRef>
              <c:f>(Palladium!$C$5,Palladium!$C$8,Palladium!$C$9,Palladium!$C$17,Palladium!$C$18,Palladium!$C$19)</c:f>
              <c:numCache>
                <c:formatCode>General</c:formatCode>
                <c:ptCount val="6"/>
                <c:pt idx="0">
                  <c:v>1.28576E-2</c:v>
                </c:pt>
                <c:pt idx="1">
                  <c:v>0.16200000000000001</c:v>
                </c:pt>
                <c:pt idx="2">
                  <c:v>85.4</c:v>
                </c:pt>
                <c:pt idx="3">
                  <c:v>1.79775</c:v>
                </c:pt>
                <c:pt idx="4">
                  <c:v>0.53549999999999998</c:v>
                </c:pt>
                <c:pt idx="5">
                  <c:v>9.0779999999999994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0.14364528339715918"/>
          <c:y val="0.66229816505989392"/>
          <c:w val="0.69685165005601879"/>
          <c:h val="0.31977036422064464"/>
        </c:manualLayout>
      </c:layout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 Due part prices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0.430 €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0.250 €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0.400 €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0.250 €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7.000 €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1.200 €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0.790 €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rtprice!$A$5,Partprice!$A$7,Partprice!$A$7,Partprice!$A$8:$A$9,Partprice!$A$8,Partprice!$A$8,Partprice!$A$9,Partprice!$A$11,Partprice!$A$12,Partprice!$A$13,Partprice!$A$15,Partprice!$A$16,Partprice!$A$18,Partprice!$A$21,Partprice!$A$24,Partprice!$A$25,Partprice!$A$26,Partprice!$A$33)</c:f>
              <c:strCache>
                <c:ptCount val="19"/>
                <c:pt idx="0">
                  <c:v>Diode MELF (130mg) D2.6x5.2</c:v>
                </c:pt>
                <c:pt idx="1">
                  <c:v>Schalter Tact (242mg) 6.2x6.3x1.8</c:v>
                </c:pt>
                <c:pt idx="2">
                  <c:v>Schalter Tact (242mg) 6.2x6.3x1.8</c:v>
                </c:pt>
                <c:pt idx="3">
                  <c:v>Spule Multilayer Chip 1812 (108mg) 4.5x3.2x1.5</c:v>
                </c:pt>
                <c:pt idx="4">
                  <c:v>IC TSSOP 8 (28mg) 3.0x2.9x1.2 flash</c:v>
                </c:pt>
                <c:pt idx="5">
                  <c:v>Spule Multilayer Chip 1812 (108mg) 4.5x3.2x1.5</c:v>
                </c:pt>
                <c:pt idx="6">
                  <c:v>Spule Multilayer Chip 1812 (108mg) 4.5x3.2x1.5</c:v>
                </c:pt>
                <c:pt idx="7">
                  <c:v>IC TSSOP 8 (28mg) 3.0x2.9x1.2 flash</c:v>
                </c:pt>
                <c:pt idx="8">
                  <c:v>Transistor signal SOT223 3 leads (110mg) 3.8x7.65x2.3</c:v>
                </c:pt>
                <c:pt idx="9">
                  <c:v>IC TQFP 32 (70mg) 5x5x1.0</c:v>
                </c:pt>
                <c:pt idx="10">
                  <c:v>IC TSSOP 8 (28mg) 3.0x2.9x1.2 DRAM</c:v>
                </c:pt>
                <c:pt idx="11">
                  <c:v>LED SMD low-efficiency max 50mA (35mg) without Au 3.2x2.8x1.9</c:v>
                </c:pt>
                <c:pt idx="12">
                  <c:v>Spule Multilayer Chip 1812 (108mg) 4.5x3.2x1.5</c:v>
                </c:pt>
                <c:pt idx="13">
                  <c:v>Kondensator Al-Elko SMD (300mg) D6.3x5.4</c:v>
                </c:pt>
                <c:pt idx="14">
                  <c:v>Schalter Tact (242mg) 6.2x6.3x1.8</c:v>
                </c:pt>
                <c:pt idx="15">
                  <c:v>IC TQFP 100 (520mg) 14x14x1.0</c:v>
                </c:pt>
                <c:pt idx="16">
                  <c:v>0.5 x Quartz Crystal (500mg) 11.05x4.65x2.5</c:v>
                </c:pt>
                <c:pt idx="17">
                  <c:v>1 x Quartz Crystal (500mg) 11.05x4.65x2.5</c:v>
                </c:pt>
                <c:pt idx="18">
                  <c:v>Rest</c:v>
                </c:pt>
              </c:strCache>
            </c:strRef>
          </c:cat>
          <c:val>
            <c:numRef>
              <c:f>(Partprice!$C$5,Partprice!$C$8,Partprice!$C$11,Partprice!$C$12,Partprice!$C$13,Partprice!$C$15,Partprice!$C$16,Partprice!$C$18,Partprice!$C$21,Partprice!$C$24,Partprice!$C$25,Partprice!$C$26,Partprice!$C$33)</c:f>
              <c:numCache>
                <c:formatCode>0.000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0.3</c:v>
                </c:pt>
                <c:pt idx="3">
                  <c:v>3.4</c:v>
                </c:pt>
                <c:pt idx="4">
                  <c:v>0.43</c:v>
                </c:pt>
                <c:pt idx="5">
                  <c:v>0.25</c:v>
                </c:pt>
                <c:pt idx="6">
                  <c:v>0.4</c:v>
                </c:pt>
                <c:pt idx="7">
                  <c:v>0.25</c:v>
                </c:pt>
                <c:pt idx="8">
                  <c:v>0.3</c:v>
                </c:pt>
                <c:pt idx="9">
                  <c:v>7</c:v>
                </c:pt>
                <c:pt idx="10">
                  <c:v>0.3</c:v>
                </c:pt>
                <c:pt idx="11">
                  <c:v>1.2</c:v>
                </c:pt>
                <c:pt idx="12">
                  <c:v>0.79000000000000015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 Due part</a:t>
            </a:r>
            <a:r>
              <a:rPr lang="en-US" baseline="0"/>
              <a:t> prices</a:t>
            </a:r>
            <a:endParaRPr lang="en-US"/>
          </a:p>
        </c:rich>
      </c:tx>
      <c:layout>
        <c:manualLayout>
          <c:xMode val="edge"/>
          <c:yMode val="edge"/>
          <c:x val="0.38780752208483743"/>
          <c:y val="2.877009036608184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647414559853926"/>
          <c:y val="0.13617443453975975"/>
          <c:w val="0.37129126404990515"/>
          <c:h val="0.6108552418076183"/>
        </c:manualLayout>
      </c:layout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7.000 €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0.430 €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0.250 €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0.250 €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1.200 €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0.730 €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(Partprice!$A$39,Partprice!$A$41,Partprice!$A$42,Partprice!$A$43,Partprice!$A$44,Partprice!$A$48,Partprice!$A$50,Partprice!$A$51,Partprice!$A$54,Partprice!$A$60,Partprice!$A$63,Partprice!$A$64,Partprice!$A$70)</c:f>
              <c:strCache>
                <c:ptCount val="13"/>
                <c:pt idx="0">
                  <c:v>Diode MELF (130mg) D2.6x5.2 PE</c:v>
                </c:pt>
                <c:pt idx="1">
                  <c:v>IC TQFP 100 (520mg) 14x14x1.0 PE</c:v>
                </c:pt>
                <c:pt idx="2">
                  <c:v>IC TQFP 32 (70mg) 5x5x1.0 PE</c:v>
                </c:pt>
                <c:pt idx="3">
                  <c:v>IC TSSOP 8 (28mg) 3.0x2.9x1.2 flash PE</c:v>
                </c:pt>
                <c:pt idx="4">
                  <c:v>Kondensator Al-Elko SMD (300mg) D6.3x5.4 PE</c:v>
                </c:pt>
                <c:pt idx="5">
                  <c:v>LED SMD low-efficiency max 50mA (35mg) without Au 3.2x2.8x1.9 PE</c:v>
                </c:pt>
                <c:pt idx="6">
                  <c:v>Quartz Crystal (500mg) 11.05x4.65x2.5 PE</c:v>
                </c:pt>
                <c:pt idx="7">
                  <c:v>Schalter Tact (242mg) 6.2x6.3x1.8 PE</c:v>
                </c:pt>
                <c:pt idx="8">
                  <c:v>Transistor signal SOT223 3 leads (110mg) 3.8x7.65x2.3 PE</c:v>
                </c:pt>
                <c:pt idx="9">
                  <c:v>Quartz Crystal (500mg) 11.05x4.65x2.5 PE</c:v>
                </c:pt>
                <c:pt idx="10">
                  <c:v>Spule Multilayer Chip 1812 (108mg) 4.5x3.2x1.5 PE</c:v>
                </c:pt>
                <c:pt idx="11">
                  <c:v>Transistor signal SOT223 3 leads (110mg) 3.8x7.65x2.3 PE</c:v>
                </c:pt>
                <c:pt idx="12">
                  <c:v>Rest</c:v>
                </c:pt>
              </c:strCache>
            </c:strRef>
          </c:cat>
          <c:val>
            <c:numRef>
              <c:f>(Partprice!$C$39,Partprice!$C$41,Partprice!$C$42,Partprice!$C$43,Partprice!$C$44,Partprice!$C$48,Partprice!$C$50,Partprice!$C$51,Partprice!$C$54,Partprice!$C$60,Partprice!$C$63,Partprice!$C$64,Partprice!$C$70)</c:f>
              <c:numCache>
                <c:formatCode>0.000</c:formatCode>
                <c:ptCount val="13"/>
                <c:pt idx="0">
                  <c:v>0.2</c:v>
                </c:pt>
                <c:pt idx="1">
                  <c:v>7</c:v>
                </c:pt>
                <c:pt idx="2">
                  <c:v>3.4</c:v>
                </c:pt>
                <c:pt idx="3">
                  <c:v>0.43</c:v>
                </c:pt>
                <c:pt idx="4">
                  <c:v>0.25</c:v>
                </c:pt>
                <c:pt idx="5">
                  <c:v>0.25</c:v>
                </c:pt>
                <c:pt idx="6">
                  <c:v>1.2</c:v>
                </c:pt>
                <c:pt idx="7">
                  <c:v>0.3</c:v>
                </c:pt>
                <c:pt idx="8">
                  <c:v>0.3</c:v>
                </c:pt>
                <c:pt idx="9">
                  <c:v>1.2</c:v>
                </c:pt>
                <c:pt idx="10">
                  <c:v>0.4</c:v>
                </c:pt>
                <c:pt idx="11">
                  <c:v>0.3</c:v>
                </c:pt>
                <c:pt idx="12">
                  <c:v>0.73000000000000009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4.3238072073733168E-2"/>
          <c:y val="0.76976692025287885"/>
          <c:w val="0.93579529065899059"/>
          <c:h val="0.19963826989980216"/>
        </c:manualLayout>
      </c:layout>
      <c:overlay val="0"/>
      <c:txPr>
        <a:bodyPr/>
        <a:lstStyle/>
        <a:p>
          <a:pPr rtl="0">
            <a:defRPr sz="11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33618</xdr:colOff>
      <xdr:row>8</xdr:row>
      <xdr:rowOff>179294</xdr:rowOff>
    </xdr:from>
    <xdr:to>
      <xdr:col>6</xdr:col>
      <xdr:colOff>5188324</xdr:colOff>
      <xdr:row>28</xdr:row>
      <xdr:rowOff>67234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585106</xdr:colOff>
      <xdr:row>12</xdr:row>
      <xdr:rowOff>34636</xdr:rowOff>
    </xdr:from>
    <xdr:to>
      <xdr:col>36</xdr:col>
      <xdr:colOff>554181</xdr:colOff>
      <xdr:row>50</xdr:row>
      <xdr:rowOff>138545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346364</xdr:colOff>
      <xdr:row>12</xdr:row>
      <xdr:rowOff>34636</xdr:rowOff>
    </xdr:from>
    <xdr:to>
      <xdr:col>21</xdr:col>
      <xdr:colOff>190500</xdr:colOff>
      <xdr:row>42</xdr:row>
      <xdr:rowOff>173182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340178</xdr:colOff>
      <xdr:row>4</xdr:row>
      <xdr:rowOff>77559</xdr:rowOff>
    </xdr:from>
    <xdr:to>
      <xdr:col>14</xdr:col>
      <xdr:colOff>435428</xdr:colOff>
      <xdr:row>26</xdr:row>
      <xdr:rowOff>136071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76201</xdr:colOff>
      <xdr:row>4</xdr:row>
      <xdr:rowOff>133349</xdr:rowOff>
    </xdr:from>
    <xdr:to>
      <xdr:col>18</xdr:col>
      <xdr:colOff>257175</xdr:colOff>
      <xdr:row>34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122463</xdr:colOff>
      <xdr:row>43</xdr:row>
      <xdr:rowOff>136071</xdr:rowOff>
    </xdr:from>
    <xdr:to>
      <xdr:col>18</xdr:col>
      <xdr:colOff>421820</xdr:colOff>
      <xdr:row>71</xdr:row>
      <xdr:rowOff>167367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2"/>
  <sheetViews>
    <sheetView topLeftCell="AC25" workbookViewId="0">
      <selection activeCell="F41" sqref="A41:XFD41"/>
    </sheetView>
  </sheetViews>
  <sheetFormatPr baseColWidth="10" defaultColWidth="11.42578125" defaultRowHeight="15" x14ac:dyDescent="0.25"/>
  <cols>
    <col min="4" max="4" width="29.5703125" customWidth="1"/>
    <col min="7" max="7" width="15.140625" customWidth="1"/>
    <col min="8" max="8" width="33.28515625" customWidth="1"/>
    <col min="14" max="14" width="11.42578125" customWidth="1"/>
    <col min="16" max="16" width="39.140625" customWidth="1"/>
    <col min="22" max="22" width="17.42578125" customWidth="1"/>
    <col min="27" max="27" width="33.5703125" customWidth="1"/>
    <col min="28" max="28" width="46.85546875" customWidth="1"/>
    <col min="32" max="32" width="23.140625" bestFit="1" customWidth="1"/>
  </cols>
  <sheetData>
    <row r="1" spans="1:32" x14ac:dyDescent="0.25">
      <c r="A1" t="s">
        <v>0</v>
      </c>
    </row>
    <row r="2" spans="1:32" x14ac:dyDescent="0.25"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</row>
    <row r="3" spans="1:32" x14ac:dyDescent="0.25">
      <c r="H3" t="s">
        <v>2</v>
      </c>
      <c r="I3" t="s">
        <v>3</v>
      </c>
      <c r="J3" t="s">
        <v>3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  <c r="AE3" t="s">
        <v>23</v>
      </c>
      <c r="AF3" t="s">
        <v>24</v>
      </c>
    </row>
    <row r="4" spans="1:32" x14ac:dyDescent="0.25">
      <c r="A4" t="s">
        <v>25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B5" t="s">
        <v>26</v>
      </c>
      <c r="C5" t="s">
        <v>26</v>
      </c>
      <c r="D5" t="s">
        <v>26</v>
      </c>
      <c r="E5" t="s">
        <v>26</v>
      </c>
      <c r="F5" t="s">
        <v>26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C6" t="s">
        <v>27</v>
      </c>
      <c r="D6" t="s">
        <v>27</v>
      </c>
      <c r="E6" t="s">
        <v>27</v>
      </c>
      <c r="F6" t="s">
        <v>27</v>
      </c>
      <c r="G6">
        <v>2.51988106287435E-2</v>
      </c>
      <c r="H6">
        <v>0</v>
      </c>
      <c r="I6">
        <v>0</v>
      </c>
      <c r="J6">
        <v>0</v>
      </c>
      <c r="K6">
        <v>0</v>
      </c>
      <c r="L6">
        <v>1.02025391568226E-4</v>
      </c>
      <c r="M6">
        <v>1.15147529830762E-4</v>
      </c>
      <c r="N6">
        <v>3.3598099710208601E-3</v>
      </c>
      <c r="O6">
        <v>4.48600921904832E-4</v>
      </c>
      <c r="P6" s="1">
        <v>8.4080779896099803E-5</v>
      </c>
      <c r="Q6" s="1">
        <v>1.8548257861786099E-5</v>
      </c>
      <c r="R6" s="1">
        <v>1.3439715046286901E-7</v>
      </c>
      <c r="S6" s="1">
        <v>2.7403506366051501E-5</v>
      </c>
      <c r="T6">
        <v>1.4417278846680599E-2</v>
      </c>
      <c r="U6">
        <v>5.8065124573709599E-4</v>
      </c>
      <c r="V6">
        <v>2.6928681440291E-3</v>
      </c>
      <c r="W6" s="1">
        <v>7.4006789931043804E-5</v>
      </c>
      <c r="X6" s="1">
        <v>1.5491677699438801E-5</v>
      </c>
      <c r="Y6" s="1">
        <v>7.2551076604310206E-5</v>
      </c>
      <c r="Z6">
        <v>3.8679579015180401E-4</v>
      </c>
      <c r="AA6">
        <v>1.84053774485863E-4</v>
      </c>
      <c r="AB6">
        <v>1.7878257626271501E-4</v>
      </c>
      <c r="AC6">
        <v>2.57561465214532E-4</v>
      </c>
      <c r="AD6" s="1">
        <v>7.6437229545194498E-5</v>
      </c>
      <c r="AE6">
        <v>1.2947301565976899E-3</v>
      </c>
      <c r="AF6">
        <v>8.1185110020498498E-4</v>
      </c>
    </row>
    <row r="7" spans="1:32" x14ac:dyDescent="0.25">
      <c r="C7" t="s">
        <v>28</v>
      </c>
      <c r="D7" t="s">
        <v>28</v>
      </c>
      <c r="E7" t="s">
        <v>28</v>
      </c>
      <c r="F7" t="s">
        <v>28</v>
      </c>
      <c r="G7">
        <v>3.09785644203661E-3</v>
      </c>
      <c r="H7">
        <v>0</v>
      </c>
      <c r="I7">
        <v>0</v>
      </c>
      <c r="J7">
        <v>0</v>
      </c>
      <c r="K7">
        <v>0</v>
      </c>
      <c r="L7" s="1">
        <v>3.1051838236931201E-6</v>
      </c>
      <c r="M7" s="1">
        <v>2.1914284636636401E-6</v>
      </c>
      <c r="N7" s="1">
        <v>7.3450242357050305E-5</v>
      </c>
      <c r="O7" s="1">
        <v>9.7194950708426699E-6</v>
      </c>
      <c r="P7" s="1">
        <v>2.27085363288098E-6</v>
      </c>
      <c r="Q7" s="1">
        <v>2.3000307017057E-7</v>
      </c>
      <c r="R7" s="1">
        <v>7.3662751991472401E-9</v>
      </c>
      <c r="S7" s="1">
        <v>3.8148262893520102E-6</v>
      </c>
      <c r="T7">
        <v>2.0003536119716399E-3</v>
      </c>
      <c r="U7" s="1">
        <v>7.5682837922659799E-6</v>
      </c>
      <c r="V7">
        <v>1.8084743787977301E-4</v>
      </c>
      <c r="W7" s="1">
        <v>8.0198890624820797E-7</v>
      </c>
      <c r="X7" s="1">
        <v>1.0846040578258501E-5</v>
      </c>
      <c r="Y7" s="1">
        <v>4.7533511482921E-5</v>
      </c>
      <c r="Z7">
        <v>3.3128998469769802E-4</v>
      </c>
      <c r="AA7" s="1">
        <v>3.7849921292346598E-6</v>
      </c>
      <c r="AB7" s="1">
        <v>3.78204545986979E-6</v>
      </c>
      <c r="AC7" s="1">
        <v>4.5569603540640396E-6</v>
      </c>
      <c r="AD7" s="1">
        <v>1.3569591372622901E-6</v>
      </c>
      <c r="AE7" s="1">
        <v>2.3002061980813E-5</v>
      </c>
      <c r="AF7">
        <v>3.87343164683707E-4</v>
      </c>
    </row>
    <row r="8" spans="1:32" x14ac:dyDescent="0.25">
      <c r="C8" t="s">
        <v>29</v>
      </c>
      <c r="D8" t="s">
        <v>29</v>
      </c>
      <c r="E8" t="s">
        <v>29</v>
      </c>
      <c r="F8" t="s">
        <v>29</v>
      </c>
      <c r="G8">
        <v>2.1559396150872798E-2</v>
      </c>
      <c r="H8">
        <v>0</v>
      </c>
      <c r="I8">
        <v>0</v>
      </c>
      <c r="J8">
        <v>0</v>
      </c>
      <c r="K8">
        <v>0</v>
      </c>
      <c r="L8" s="1">
        <v>6.4562241881423795E-5</v>
      </c>
      <c r="M8" s="1">
        <v>4.2804020986830897E-5</v>
      </c>
      <c r="N8">
        <v>1.0946907882286301E-3</v>
      </c>
      <c r="O8">
        <v>1.4555216381447399E-4</v>
      </c>
      <c r="P8" s="1">
        <v>2.9523352658214498E-5</v>
      </c>
      <c r="Q8" s="1">
        <v>5.8067608236494201E-6</v>
      </c>
      <c r="R8" s="1">
        <v>2.6945635448301301E-7</v>
      </c>
      <c r="S8" s="1">
        <v>2.1626512912483102E-5</v>
      </c>
      <c r="T8">
        <v>1.13469049052918E-2</v>
      </c>
      <c r="U8">
        <v>1.3376237484802E-4</v>
      </c>
      <c r="V8">
        <v>4.0103821249785499E-3</v>
      </c>
      <c r="W8" s="1">
        <v>3.5696925878475199E-5</v>
      </c>
      <c r="X8" s="1">
        <v>9.1312367629485999E-5</v>
      </c>
      <c r="Y8">
        <v>5.4157016572319396E-4</v>
      </c>
      <c r="Z8">
        <v>1.5982940496231E-3</v>
      </c>
      <c r="AA8" s="1">
        <v>6.1494828467543094E-5</v>
      </c>
      <c r="AB8" s="1">
        <v>5.8454810082379703E-5</v>
      </c>
      <c r="AC8" s="1">
        <v>5.7656322928565397E-5</v>
      </c>
      <c r="AD8" s="1">
        <v>1.71227907225825E-5</v>
      </c>
      <c r="AE8">
        <v>2.9007904068091599E-4</v>
      </c>
      <c r="AF8">
        <v>1.9118301463580201E-3</v>
      </c>
    </row>
    <row r="9" spans="1:32" x14ac:dyDescent="0.25">
      <c r="C9" t="s">
        <v>30</v>
      </c>
      <c r="D9" t="s">
        <v>30</v>
      </c>
      <c r="E9" t="s">
        <v>30</v>
      </c>
      <c r="F9" t="s">
        <v>30</v>
      </c>
      <c r="G9">
        <v>8.03712686979595E-4</v>
      </c>
      <c r="H9">
        <v>0</v>
      </c>
      <c r="I9">
        <v>0</v>
      </c>
      <c r="J9">
        <v>0</v>
      </c>
      <c r="K9">
        <v>0</v>
      </c>
      <c r="L9" s="1">
        <v>6.8528552836344802E-7</v>
      </c>
      <c r="M9" s="1">
        <v>3.4707477294007999E-7</v>
      </c>
      <c r="N9" s="1">
        <v>9.4856800381280598E-6</v>
      </c>
      <c r="O9" s="1">
        <v>1.2567824712044001E-6</v>
      </c>
      <c r="P9" s="1">
        <v>3.7464423365730898E-7</v>
      </c>
      <c r="Q9" s="1">
        <v>1.56471963367427E-8</v>
      </c>
      <c r="R9" s="1">
        <v>2.09310144215546E-10</v>
      </c>
      <c r="S9" s="1">
        <v>1.0119331891956801E-6</v>
      </c>
      <c r="T9">
        <v>5.3060884989639904E-4</v>
      </c>
      <c r="U9" s="1">
        <v>7.7465785456501796E-7</v>
      </c>
      <c r="V9" s="1">
        <v>4.6524609527774997E-5</v>
      </c>
      <c r="W9" s="1">
        <v>3.6202225881005398E-8</v>
      </c>
      <c r="X9" s="1">
        <v>2.6325791999284701E-6</v>
      </c>
      <c r="Y9" s="1">
        <v>9.77499836848404E-6</v>
      </c>
      <c r="Z9" s="1">
        <v>8.8335300830570497E-5</v>
      </c>
      <c r="AA9" s="1">
        <v>5.8904002884549604E-7</v>
      </c>
      <c r="AB9" s="1">
        <v>6.05135741429988E-7</v>
      </c>
      <c r="AC9" s="1">
        <v>1.1562824978588501E-6</v>
      </c>
      <c r="AD9" s="1">
        <v>3.4447131134863702E-7</v>
      </c>
      <c r="AE9" s="1">
        <v>5.8397843083955396E-6</v>
      </c>
      <c r="AF9">
        <v>1.03313518448143E-4</v>
      </c>
    </row>
    <row r="10" spans="1:32" x14ac:dyDescent="0.25">
      <c r="C10" t="s">
        <v>31</v>
      </c>
      <c r="D10" t="s">
        <v>31</v>
      </c>
      <c r="E10" t="s">
        <v>31</v>
      </c>
      <c r="F10" t="s">
        <v>31</v>
      </c>
      <c r="G10">
        <v>5.31250938064401</v>
      </c>
      <c r="H10">
        <v>0</v>
      </c>
      <c r="I10">
        <v>0</v>
      </c>
      <c r="J10">
        <v>0</v>
      </c>
      <c r="K10">
        <v>0</v>
      </c>
      <c r="L10">
        <v>1.5127532161038701E-2</v>
      </c>
      <c r="M10">
        <v>1.6868321935583401E-2</v>
      </c>
      <c r="N10">
        <v>0.53812343303758003</v>
      </c>
      <c r="O10">
        <v>7.2313894489227495E-2</v>
      </c>
      <c r="P10">
        <v>1.2920165769558799E-2</v>
      </c>
      <c r="Q10">
        <v>2.8810847163560599E-3</v>
      </c>
      <c r="R10" s="1">
        <v>2.8012933017724999E-5</v>
      </c>
      <c r="S10">
        <v>6.2718361626268003E-3</v>
      </c>
      <c r="T10">
        <v>3.2999788614853398</v>
      </c>
      <c r="U10">
        <v>8.2459589962039795E-2</v>
      </c>
      <c r="V10">
        <v>0.55229895507523097</v>
      </c>
      <c r="W10">
        <v>1.3492386305061801E-2</v>
      </c>
      <c r="X10">
        <v>3.3887574501241099E-3</v>
      </c>
      <c r="Y10">
        <v>1.7128882091596302E-2</v>
      </c>
      <c r="Z10">
        <v>7.4288020976008007E-2</v>
      </c>
      <c r="AA10">
        <v>2.6996748314524002E-2</v>
      </c>
      <c r="AB10">
        <v>2.51410723676374E-2</v>
      </c>
      <c r="AC10">
        <v>6.0034311145153098E-2</v>
      </c>
      <c r="AD10">
        <v>1.7832298292951E-2</v>
      </c>
      <c r="AE10">
        <v>0.302111281064182</v>
      </c>
      <c r="AF10">
        <v>0.172823934909175</v>
      </c>
    </row>
    <row r="11" spans="1:32" x14ac:dyDescent="0.25">
      <c r="C11" t="s">
        <v>32</v>
      </c>
      <c r="D11" t="s">
        <v>32</v>
      </c>
      <c r="E11" t="s">
        <v>32</v>
      </c>
      <c r="F11" t="s">
        <v>32</v>
      </c>
      <c r="G11">
        <v>9.6781342608007297E-3</v>
      </c>
      <c r="H11">
        <v>0</v>
      </c>
      <c r="I11">
        <v>0</v>
      </c>
      <c r="J11">
        <v>0</v>
      </c>
      <c r="K11">
        <v>0</v>
      </c>
      <c r="L11" s="1">
        <v>2.87791092804604E-5</v>
      </c>
      <c r="M11" s="1">
        <v>4.2369259980237202E-5</v>
      </c>
      <c r="N11">
        <v>8.6342488396130997E-4</v>
      </c>
      <c r="O11">
        <v>1.18746316062087E-4</v>
      </c>
      <c r="P11" s="1">
        <v>2.1729467364317099E-5</v>
      </c>
      <c r="Q11" s="1">
        <v>1.6444974310086299E-5</v>
      </c>
      <c r="R11" s="1">
        <v>3.1168582137443201E-6</v>
      </c>
      <c r="S11" s="1">
        <v>2.2101104199334401E-6</v>
      </c>
      <c r="T11">
        <v>1.1611650594237301E-3</v>
      </c>
      <c r="U11">
        <v>2.0609000755473101E-4</v>
      </c>
      <c r="V11">
        <v>1.9685336778249999E-3</v>
      </c>
      <c r="W11">
        <v>2.25706498452322E-4</v>
      </c>
      <c r="X11">
        <v>4.6351958058926998E-4</v>
      </c>
      <c r="Y11">
        <v>4.12883651808883E-3</v>
      </c>
      <c r="Z11">
        <v>1.4093690338029901E-4</v>
      </c>
      <c r="AA11" s="1">
        <v>5.5343277815536101E-5</v>
      </c>
      <c r="AB11" s="1">
        <v>5.0207358919383203E-5</v>
      </c>
      <c r="AC11" s="1">
        <v>1.0408922145777101E-5</v>
      </c>
      <c r="AD11" s="1">
        <v>2.9740453017463302E-6</v>
      </c>
      <c r="AE11" s="1">
        <v>4.9942431727263E-5</v>
      </c>
      <c r="AF11">
        <v>1.1764899998467199E-4</v>
      </c>
    </row>
    <row r="12" spans="1:32" x14ac:dyDescent="0.25">
      <c r="C12" t="s">
        <v>33</v>
      </c>
      <c r="D12" t="s">
        <v>33</v>
      </c>
      <c r="E12" t="s">
        <v>33</v>
      </c>
      <c r="F12" t="s">
        <v>33</v>
      </c>
      <c r="G12">
        <v>3.2195626402695098E-2</v>
      </c>
      <c r="H12">
        <v>0</v>
      </c>
      <c r="I12">
        <v>0</v>
      </c>
      <c r="J12">
        <v>0</v>
      </c>
      <c r="K12">
        <v>0</v>
      </c>
      <c r="L12">
        <v>1.24578274417104E-4</v>
      </c>
      <c r="M12">
        <v>1.42364648047663E-4</v>
      </c>
      <c r="N12">
        <v>4.2483700573118796E-3</v>
      </c>
      <c r="O12">
        <v>5.6648129919276797E-4</v>
      </c>
      <c r="P12">
        <v>1.04166600598899E-4</v>
      </c>
      <c r="Q12" s="1">
        <v>2.36955525067412E-5</v>
      </c>
      <c r="R12" s="1">
        <v>1.9347509466877399E-7</v>
      </c>
      <c r="S12" s="1">
        <v>3.5269740040402897E-5</v>
      </c>
      <c r="T12">
        <v>1.8556233647767501E-2</v>
      </c>
      <c r="U12">
        <v>7.0601076201217805E-4</v>
      </c>
      <c r="V12">
        <v>3.39767582027209E-3</v>
      </c>
      <c r="W12" s="1">
        <v>9.7819249732110201E-5</v>
      </c>
      <c r="X12" s="1">
        <v>2.2300868788943801E-5</v>
      </c>
      <c r="Y12">
        <v>1.1619691721217E-4</v>
      </c>
      <c r="Z12">
        <v>4.7946740872619001E-4</v>
      </c>
      <c r="AA12">
        <v>2.2845732249756199E-4</v>
      </c>
      <c r="AB12">
        <v>2.1448429820668699E-4</v>
      </c>
      <c r="AC12">
        <v>3.3358855285395397E-4</v>
      </c>
      <c r="AD12" s="1">
        <v>9.8998443150870495E-5</v>
      </c>
      <c r="AE12">
        <v>1.6768768646302501E-3</v>
      </c>
      <c r="AF12">
        <v>1.0223965996344301E-3</v>
      </c>
    </row>
    <row r="13" spans="1:32" x14ac:dyDescent="0.25">
      <c r="C13" t="s">
        <v>34</v>
      </c>
      <c r="D13" t="s">
        <v>34</v>
      </c>
      <c r="E13" t="s">
        <v>34</v>
      </c>
      <c r="F13" t="s">
        <v>34</v>
      </c>
      <c r="G13">
        <v>1.9164825400659301E-4</v>
      </c>
      <c r="H13">
        <v>0</v>
      </c>
      <c r="I13">
        <v>0</v>
      </c>
      <c r="J13">
        <v>0</v>
      </c>
      <c r="K13">
        <v>0</v>
      </c>
      <c r="L13" s="1">
        <v>1.10219535157876E-6</v>
      </c>
      <c r="M13" s="1">
        <v>1.3119599748908099E-6</v>
      </c>
      <c r="N13" s="1">
        <v>6.4088812717747606E-5</v>
      </c>
      <c r="O13" s="1">
        <v>8.4721588012693903E-6</v>
      </c>
      <c r="P13" s="1">
        <v>1.38199883362334E-6</v>
      </c>
      <c r="Q13" s="1">
        <v>3.9289905357709798E-7</v>
      </c>
      <c r="R13" s="1">
        <v>2.2417901278245599E-8</v>
      </c>
      <c r="S13" s="1">
        <v>6.5000116521178602E-8</v>
      </c>
      <c r="T13" s="1">
        <v>3.4154361268805397E-5</v>
      </c>
      <c r="U13" s="1">
        <v>7.0097136861545402E-6</v>
      </c>
      <c r="V13" s="1">
        <v>2.5776056316735301E-5</v>
      </c>
      <c r="W13" s="1">
        <v>2.4315217886719002E-6</v>
      </c>
      <c r="X13" s="1">
        <v>3.4530881892806401E-6</v>
      </c>
      <c r="Y13" s="1">
        <v>2.92213429284349E-5</v>
      </c>
      <c r="Z13" s="1">
        <v>2.9299006766384498E-6</v>
      </c>
      <c r="AA13" s="1">
        <v>2.1043568731213399E-6</v>
      </c>
      <c r="AB13" s="1">
        <v>2.0291333405967699E-6</v>
      </c>
      <c r="AC13" s="1">
        <v>4.1666706087651098E-7</v>
      </c>
      <c r="AD13" s="1">
        <v>1.2233033691572601E-7</v>
      </c>
      <c r="AE13" s="1">
        <v>2.06709767946082E-6</v>
      </c>
      <c r="AF13" s="1">
        <v>3.0952411104146602E-6</v>
      </c>
    </row>
    <row r="14" spans="1:32" x14ac:dyDescent="0.25">
      <c r="C14" t="s">
        <v>35</v>
      </c>
      <c r="D14" t="s">
        <v>35</v>
      </c>
      <c r="E14" t="s">
        <v>35</v>
      </c>
      <c r="F14" t="s">
        <v>35</v>
      </c>
      <c r="G14">
        <v>15.1856044221443</v>
      </c>
      <c r="H14">
        <v>0</v>
      </c>
      <c r="I14">
        <v>0</v>
      </c>
      <c r="J14">
        <v>0</v>
      </c>
      <c r="K14">
        <v>0</v>
      </c>
      <c r="L14">
        <v>5.4910803609812403E-2</v>
      </c>
      <c r="M14">
        <v>6.3379241683092905E-2</v>
      </c>
      <c r="N14">
        <v>1.9772073722546299</v>
      </c>
      <c r="O14">
        <v>0.26361820295934801</v>
      </c>
      <c r="P14">
        <v>4.6883448182251201E-2</v>
      </c>
      <c r="Q14">
        <v>1.19112768495511E-2</v>
      </c>
      <c r="R14">
        <v>1.3008035447109199E-4</v>
      </c>
      <c r="S14">
        <v>1.6506491524009299E-2</v>
      </c>
      <c r="T14">
        <v>8.6839677855789592</v>
      </c>
      <c r="U14">
        <v>0.310137558703518</v>
      </c>
      <c r="V14">
        <v>1.7054501204478301</v>
      </c>
      <c r="W14">
        <v>5.5978138212555803E-2</v>
      </c>
      <c r="X14">
        <v>1.1098658812026201E-2</v>
      </c>
      <c r="Y14">
        <v>7.32646115383489E-2</v>
      </c>
      <c r="Z14">
        <v>0.24912401920567601</v>
      </c>
      <c r="AA14">
        <v>0.102214861657244</v>
      </c>
      <c r="AB14">
        <v>9.2263081713140405E-2</v>
      </c>
      <c r="AC14">
        <v>0.15409805316592501</v>
      </c>
      <c r="AD14">
        <v>4.5711807659363397E-2</v>
      </c>
      <c r="AE14">
        <v>0.77421187815736403</v>
      </c>
      <c r="AF14">
        <v>0.49353692987515302</v>
      </c>
    </row>
    <row r="15" spans="1:32" x14ac:dyDescent="0.25">
      <c r="C15" t="s">
        <v>36</v>
      </c>
      <c r="D15" t="s">
        <v>36</v>
      </c>
      <c r="E15" t="s">
        <v>36</v>
      </c>
      <c r="F15" t="s">
        <v>36</v>
      </c>
      <c r="G15">
        <v>-1.01149846586903E-4</v>
      </c>
      <c r="H15">
        <v>0</v>
      </c>
      <c r="I15">
        <v>0</v>
      </c>
      <c r="J15">
        <v>0</v>
      </c>
      <c r="K15">
        <v>0</v>
      </c>
      <c r="L15" s="1">
        <v>-6.8096316737986403E-7</v>
      </c>
      <c r="M15" s="1">
        <v>-7.8835487240033501E-7</v>
      </c>
      <c r="N15" s="1">
        <v>-1.35104724302466E-5</v>
      </c>
      <c r="O15" s="1">
        <v>-1.77203568861924E-6</v>
      </c>
      <c r="P15" s="1">
        <v>-3.7002099363558602E-7</v>
      </c>
      <c r="Q15" s="1">
        <v>-2.18650269851794E-7</v>
      </c>
      <c r="R15" s="1">
        <v>-1.59070611071224E-9</v>
      </c>
      <c r="S15" s="1">
        <v>-6.6449283077016797E-8</v>
      </c>
      <c r="T15" s="1">
        <v>-3.4885981353322602E-5</v>
      </c>
      <c r="U15" s="1">
        <v>-3.7432006365484701E-6</v>
      </c>
      <c r="V15" s="1">
        <v>-2.73230249550478E-5</v>
      </c>
      <c r="W15" s="1">
        <v>-1.83401048414161E-6</v>
      </c>
      <c r="X15" s="1">
        <v>-2.8342870167553598E-7</v>
      </c>
      <c r="Y15" s="1">
        <v>-1.85455046821884E-6</v>
      </c>
      <c r="Z15" s="1">
        <v>-4.7333580056606597E-6</v>
      </c>
      <c r="AA15" s="1">
        <v>-1.2812492503749801E-6</v>
      </c>
      <c r="AB15" s="1">
        <v>-1.12333053907978E-6</v>
      </c>
      <c r="AC15" s="1">
        <v>-3.6135016066454699E-7</v>
      </c>
      <c r="AD15" s="1">
        <v>-1.0310345838953701E-7</v>
      </c>
      <c r="AE15" s="1">
        <v>-1.7308369464823101E-6</v>
      </c>
      <c r="AF15" s="1">
        <v>-4.4838842159756697E-6</v>
      </c>
    </row>
    <row r="16" spans="1:32" x14ac:dyDescent="0.25">
      <c r="C16" t="s">
        <v>37</v>
      </c>
      <c r="D16" t="s">
        <v>37</v>
      </c>
      <c r="E16" t="s">
        <v>37</v>
      </c>
      <c r="F16" t="s">
        <v>37</v>
      </c>
      <c r="G16">
        <v>9.2735022398189093E-2</v>
      </c>
      <c r="H16">
        <v>0</v>
      </c>
      <c r="I16">
        <v>0</v>
      </c>
      <c r="J16">
        <v>0</v>
      </c>
      <c r="K16">
        <v>0</v>
      </c>
      <c r="L16">
        <v>1.6468437489474899E-4</v>
      </c>
      <c r="M16">
        <v>1.31553948790756E-4</v>
      </c>
      <c r="N16">
        <v>3.46649598394164E-3</v>
      </c>
      <c r="O16">
        <v>4.6026315581013599E-4</v>
      </c>
      <c r="P16" s="1">
        <v>8.8810489691822694E-5</v>
      </c>
      <c r="Q16" s="1">
        <v>4.7915763836738202E-5</v>
      </c>
      <c r="R16" s="1">
        <v>3.1441847095147702E-5</v>
      </c>
      <c r="S16" s="1">
        <v>4.5345816886891898E-5</v>
      </c>
      <c r="T16">
        <v>2.3811572158979399E-2</v>
      </c>
      <c r="U16">
        <v>5.0289841887128195E-4</v>
      </c>
      <c r="V16">
        <v>8.2502876383769297E-3</v>
      </c>
      <c r="W16">
        <v>2.765532600815E-3</v>
      </c>
      <c r="X16">
        <v>5.8863320986715E-3</v>
      </c>
      <c r="Y16">
        <v>3.9622475556783603E-2</v>
      </c>
      <c r="Z16">
        <v>2.53253738647813E-3</v>
      </c>
      <c r="AA16">
        <v>1.95721364334479E-4</v>
      </c>
      <c r="AB16">
        <v>1.8127023464531601E-4</v>
      </c>
      <c r="AC16">
        <v>2.13872228310679E-4</v>
      </c>
      <c r="AD16" s="1">
        <v>6.3463893339962997E-5</v>
      </c>
      <c r="AE16">
        <v>1.0749531306413699E-3</v>
      </c>
      <c r="AF16">
        <v>3.19759430699361E-3</v>
      </c>
    </row>
    <row r="17" spans="2:32" x14ac:dyDescent="0.25">
      <c r="C17" t="s">
        <v>38</v>
      </c>
      <c r="D17" t="s">
        <v>38</v>
      </c>
      <c r="E17" t="s">
        <v>38</v>
      </c>
      <c r="F17" t="s">
        <v>38</v>
      </c>
      <c r="G17" s="1">
        <v>-2.7966270358105599E-5</v>
      </c>
      <c r="H17">
        <v>0</v>
      </c>
      <c r="I17">
        <v>0</v>
      </c>
      <c r="J17">
        <v>0</v>
      </c>
      <c r="K17">
        <v>0</v>
      </c>
      <c r="L17" s="1">
        <v>-1.9344622271603301E-7</v>
      </c>
      <c r="M17" s="1">
        <v>-2.58142246375495E-7</v>
      </c>
      <c r="N17" s="1">
        <v>-3.3312080311507401E-6</v>
      </c>
      <c r="O17" s="1">
        <v>-4.5061304020296302E-7</v>
      </c>
      <c r="P17" s="1">
        <v>-8.85297092736397E-8</v>
      </c>
      <c r="Q17" s="1">
        <v>-6.3034178411269202E-8</v>
      </c>
      <c r="R17" s="1">
        <v>-3.2293672120671201E-10</v>
      </c>
      <c r="S17" s="1">
        <v>-1.46845014212752E-8</v>
      </c>
      <c r="T17" s="1">
        <v>-7.7119061927680508E-6</v>
      </c>
      <c r="U17" s="1">
        <v>-1.1055493491199299E-6</v>
      </c>
      <c r="V17" s="1">
        <v>-6.3130202367547704E-6</v>
      </c>
      <c r="W17" s="1">
        <v>-3.86932383084046E-7</v>
      </c>
      <c r="X17" s="1">
        <v>-4.08700541279098E-7</v>
      </c>
      <c r="Y17" s="1">
        <v>-4.5871639890975702E-6</v>
      </c>
      <c r="Z17" s="1">
        <v>-9.2104215178492295E-7</v>
      </c>
      <c r="AA17" s="1">
        <v>-3.7671733086978902E-7</v>
      </c>
      <c r="AB17" s="1">
        <v>-3.2689452373691002E-7</v>
      </c>
      <c r="AC17" s="1">
        <v>-8.8925636471068402E-8</v>
      </c>
      <c r="AD17" s="1">
        <v>-2.5616487302134199E-8</v>
      </c>
      <c r="AE17" s="1">
        <v>-4.3098770160896798E-7</v>
      </c>
      <c r="AF17" s="1">
        <v>-8.8283296795572505E-7</v>
      </c>
    </row>
    <row r="18" spans="2:32" x14ac:dyDescent="0.25">
      <c r="B18" t="s">
        <v>39</v>
      </c>
      <c r="C18" t="s">
        <v>39</v>
      </c>
      <c r="D18" t="s">
        <v>39</v>
      </c>
      <c r="E18" t="s">
        <v>39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C19" t="s">
        <v>40</v>
      </c>
      <c r="D19" t="s">
        <v>40</v>
      </c>
      <c r="E19" t="s">
        <v>40</v>
      </c>
      <c r="F19" t="s">
        <v>40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D20" t="s">
        <v>41</v>
      </c>
      <c r="E20" t="s">
        <v>41</v>
      </c>
      <c r="F20" t="s">
        <v>41</v>
      </c>
      <c r="G20" s="1">
        <v>-5.8500000000000005E-10</v>
      </c>
      <c r="H20">
        <v>3.1638670179999999E-4</v>
      </c>
      <c r="I20" s="1">
        <v>-5.8500000000000005E-10</v>
      </c>
      <c r="J20">
        <v>0</v>
      </c>
      <c r="K20">
        <v>0</v>
      </c>
      <c r="L20" s="1">
        <v>-2.3400000000000002E-9</v>
      </c>
      <c r="M20" s="1">
        <v>-3.18618E-8</v>
      </c>
      <c r="N20" s="1">
        <v>-1.2792E-7</v>
      </c>
      <c r="O20" s="1">
        <v>-1.7220000000000001E-8</v>
      </c>
      <c r="P20" s="1">
        <v>-6.5519999999999997E-9</v>
      </c>
      <c r="Q20">
        <v>-3.1559999999999997E-4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>
        <v>-3.0316000000000002E-7</v>
      </c>
      <c r="AB20" s="1">
        <v>-2.9764800000000002E-7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D21" t="s">
        <v>42</v>
      </c>
      <c r="E21" t="s">
        <v>42</v>
      </c>
      <c r="F21" t="s">
        <v>42</v>
      </c>
      <c r="G21" s="1">
        <v>-5.9007000000000001E-6</v>
      </c>
      <c r="H21">
        <v>2.5105142999999998E-3</v>
      </c>
      <c r="I21" s="1">
        <v>-5.9007000000000001E-6</v>
      </c>
      <c r="J21">
        <v>0</v>
      </c>
      <c r="K21">
        <v>0</v>
      </c>
      <c r="L21" s="1">
        <v>-2.36028E-5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-1.1315000000000001E-6</v>
      </c>
      <c r="S21" s="1">
        <v>-3.7799999999999998E-6</v>
      </c>
      <c r="T21">
        <v>-1.9880000000000002E-3</v>
      </c>
      <c r="U21" s="1">
        <v>-1.26E-5</v>
      </c>
      <c r="V21">
        <v>0</v>
      </c>
      <c r="W21">
        <v>0</v>
      </c>
      <c r="X21">
        <v>0</v>
      </c>
      <c r="Y21">
        <v>0</v>
      </c>
      <c r="Z21">
        <v>-3.0239999999999998E-4</v>
      </c>
      <c r="AA21">
        <v>0</v>
      </c>
      <c r="AB21">
        <v>0</v>
      </c>
      <c r="AC21" s="1">
        <v>-2.8200000000000001E-5</v>
      </c>
      <c r="AD21" s="1">
        <v>-8.3999999999999992E-6</v>
      </c>
      <c r="AE21">
        <v>-1.4239999999999999E-4</v>
      </c>
      <c r="AF21">
        <v>0</v>
      </c>
    </row>
    <row r="22" spans="2:32" x14ac:dyDescent="0.25">
      <c r="D22" t="s">
        <v>43</v>
      </c>
      <c r="E22" t="s">
        <v>43</v>
      </c>
      <c r="F22" t="s">
        <v>43</v>
      </c>
      <c r="G22">
        <v>0</v>
      </c>
      <c r="H22" s="1">
        <v>1.7401199999999999E-8</v>
      </c>
      <c r="I22">
        <v>0</v>
      </c>
      <c r="J22">
        <v>0</v>
      </c>
      <c r="K22">
        <v>0</v>
      </c>
      <c r="L22">
        <v>0</v>
      </c>
      <c r="M22" s="1">
        <v>-1.7401199999999999E-8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D23" t="s">
        <v>44</v>
      </c>
      <c r="E23" t="s">
        <v>44</v>
      </c>
      <c r="F23" t="s">
        <v>44</v>
      </c>
      <c r="G23">
        <v>0</v>
      </c>
      <c r="H23" s="1">
        <v>1.4131835999999999E-5</v>
      </c>
      <c r="I23">
        <v>0</v>
      </c>
      <c r="J23">
        <v>0</v>
      </c>
      <c r="K23">
        <v>0</v>
      </c>
      <c r="L23">
        <v>0</v>
      </c>
      <c r="M23" s="1">
        <v>-6.1119599999999996E-7</v>
      </c>
      <c r="N23" s="1">
        <v>-6.1464000000000001E-6</v>
      </c>
      <c r="O23" s="1">
        <v>-8.2740000000000001E-7</v>
      </c>
      <c r="P23" s="1">
        <v>-3.3991999999999999E-7</v>
      </c>
      <c r="Q23">
        <v>0</v>
      </c>
      <c r="R23">
        <v>0</v>
      </c>
      <c r="S23">
        <v>0</v>
      </c>
      <c r="T23">
        <v>0</v>
      </c>
      <c r="U23" s="1">
        <v>-3.3641999999999999E-6</v>
      </c>
      <c r="V23">
        <v>0</v>
      </c>
      <c r="W23">
        <v>0</v>
      </c>
      <c r="X23">
        <v>0</v>
      </c>
      <c r="Y23">
        <v>0</v>
      </c>
      <c r="Z23">
        <v>0</v>
      </c>
      <c r="AA23" s="1">
        <v>-1.4344E-6</v>
      </c>
      <c r="AB23" s="1">
        <v>-1.4083200000000001E-6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D24" t="s">
        <v>45</v>
      </c>
      <c r="E24" t="s">
        <v>45</v>
      </c>
      <c r="F24" t="s">
        <v>45</v>
      </c>
      <c r="G24">
        <v>0</v>
      </c>
      <c r="H24" s="1">
        <v>9.91287E-7</v>
      </c>
      <c r="I24">
        <v>0</v>
      </c>
      <c r="J24">
        <v>0</v>
      </c>
      <c r="K24">
        <v>0</v>
      </c>
      <c r="L24">
        <v>0</v>
      </c>
      <c r="M24" s="1">
        <v>-9.91287E-7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D25" t="s">
        <v>46</v>
      </c>
      <c r="E25" t="s">
        <v>46</v>
      </c>
      <c r="F25" t="s">
        <v>46</v>
      </c>
      <c r="G25">
        <v>0</v>
      </c>
      <c r="H25" s="1">
        <v>1.256E-8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-1.256E-8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D26" t="s">
        <v>47</v>
      </c>
      <c r="E26" t="s">
        <v>47</v>
      </c>
      <c r="F26" t="s">
        <v>47</v>
      </c>
      <c r="G26">
        <v>0</v>
      </c>
      <c r="H26" s="1">
        <v>5.2606000000000001E-6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-2.5120000000000003E-7</v>
      </c>
      <c r="W26">
        <v>0</v>
      </c>
      <c r="X26" s="1">
        <v>-5.0093999999999998E-6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D27" t="s">
        <v>48</v>
      </c>
      <c r="E27" t="s">
        <v>48</v>
      </c>
      <c r="F27" t="s">
        <v>48</v>
      </c>
      <c r="G27">
        <v>0</v>
      </c>
      <c r="H27" s="1">
        <v>7.2160000000000006E-8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-7.2160000000000006E-8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D28" t="s">
        <v>49</v>
      </c>
      <c r="E28" t="s">
        <v>49</v>
      </c>
      <c r="F28" t="s">
        <v>49</v>
      </c>
      <c r="G28">
        <v>0</v>
      </c>
      <c r="H28" s="1">
        <v>3.7001800000000002E-5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>
        <v>-3.7001800000000002E-5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D29" t="s">
        <v>50</v>
      </c>
      <c r="E29" t="s">
        <v>50</v>
      </c>
      <c r="F29" t="s">
        <v>50</v>
      </c>
      <c r="G29">
        <v>0</v>
      </c>
      <c r="H29" s="1">
        <v>6.6000000000000005E-5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-6.6000000000000005E-5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D30" t="s">
        <v>51</v>
      </c>
      <c r="E30" t="s">
        <v>51</v>
      </c>
      <c r="F30" t="s">
        <v>51</v>
      </c>
      <c r="G30" s="1">
        <v>-4.5499999999999998E-7</v>
      </c>
      <c r="H30">
        <v>5.5667235900000002E-3</v>
      </c>
      <c r="I30" s="1">
        <v>-4.5499999999999998E-7</v>
      </c>
      <c r="J30">
        <v>0</v>
      </c>
      <c r="K30">
        <v>0</v>
      </c>
      <c r="L30" s="1">
        <v>-1.8199999999999999E-6</v>
      </c>
      <c r="M30" s="1">
        <v>-8.2511499999999998E-6</v>
      </c>
      <c r="N30" s="1">
        <v>-8.4536400000000006E-5</v>
      </c>
      <c r="O30" s="1">
        <v>-1.1379899999999999E-5</v>
      </c>
      <c r="P30" s="1">
        <v>-4.6729200000000003E-6</v>
      </c>
      <c r="Q30">
        <v>0</v>
      </c>
      <c r="R30">
        <v>0</v>
      </c>
      <c r="S30">
        <v>0</v>
      </c>
      <c r="T30">
        <v>0</v>
      </c>
      <c r="U30" s="1">
        <v>-7.8496200000000002E-5</v>
      </c>
      <c r="V30">
        <v>-5.3119999999999999E-3</v>
      </c>
      <c r="W30">
        <v>0</v>
      </c>
      <c r="X30">
        <v>0</v>
      </c>
      <c r="Y30" s="1">
        <v>-1.0000000000000001E-5</v>
      </c>
      <c r="Z30">
        <v>0</v>
      </c>
      <c r="AA30" s="1">
        <v>-1.9457899999999999E-5</v>
      </c>
      <c r="AB30" s="1">
        <v>-1.910412E-5</v>
      </c>
      <c r="AC30" s="1">
        <v>-2.6790000000000001E-6</v>
      </c>
      <c r="AD30" s="1">
        <v>-7.9800000000000003E-7</v>
      </c>
      <c r="AE30" s="1">
        <v>-1.3528E-5</v>
      </c>
      <c r="AF30">
        <v>0</v>
      </c>
    </row>
    <row r="31" spans="2:32" x14ac:dyDescent="0.25">
      <c r="D31" t="s">
        <v>52</v>
      </c>
      <c r="E31" t="s">
        <v>52</v>
      </c>
      <c r="F31" t="s">
        <v>52</v>
      </c>
      <c r="G31">
        <v>0</v>
      </c>
      <c r="H31">
        <v>1.044E-4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-1.044E-4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D32" t="s">
        <v>53</v>
      </c>
      <c r="E32" t="s">
        <v>53</v>
      </c>
      <c r="F32" t="s">
        <v>53</v>
      </c>
      <c r="G32">
        <v>0</v>
      </c>
      <c r="H32">
        <v>5.5944999999999996E-4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-5.5944999999999996E-4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4:32" x14ac:dyDescent="0.25">
      <c r="D33" t="s">
        <v>54</v>
      </c>
      <c r="E33" t="s">
        <v>54</v>
      </c>
      <c r="F33" t="s">
        <v>54</v>
      </c>
      <c r="G33" s="1">
        <v>-1.33705E-5</v>
      </c>
      <c r="H33" s="1">
        <v>8.4201699999999997E-5</v>
      </c>
      <c r="I33" s="1">
        <v>-1.33705E-5</v>
      </c>
      <c r="J33">
        <v>0</v>
      </c>
      <c r="K33">
        <v>0</v>
      </c>
      <c r="L33" s="1">
        <v>-5.3482000000000001E-5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1">
        <v>-2.5797200000000001E-5</v>
      </c>
      <c r="Y33">
        <v>0</v>
      </c>
      <c r="Z33">
        <v>0</v>
      </c>
      <c r="AA33">
        <v>0</v>
      </c>
      <c r="AB33">
        <v>0</v>
      </c>
      <c r="AC33" s="1">
        <v>-7.7550000000000003E-7</v>
      </c>
      <c r="AD33" s="1">
        <v>-2.3099999999999999E-7</v>
      </c>
      <c r="AE33" s="1">
        <v>-3.9160000000000003E-6</v>
      </c>
      <c r="AF33">
        <v>0</v>
      </c>
    </row>
    <row r="34" spans="4:32" x14ac:dyDescent="0.25">
      <c r="D34" t="s">
        <v>55</v>
      </c>
      <c r="E34" t="s">
        <v>55</v>
      </c>
      <c r="F34" t="s">
        <v>55</v>
      </c>
      <c r="G34">
        <v>0</v>
      </c>
      <c r="H34">
        <v>5.3119999999999999E-3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-5.3119999999999999E-3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4:32" x14ac:dyDescent="0.25">
      <c r="D35" t="s">
        <v>56</v>
      </c>
      <c r="E35" t="s">
        <v>56</v>
      </c>
      <c r="F35" t="s">
        <v>56</v>
      </c>
      <c r="G35">
        <v>0</v>
      </c>
      <c r="H35" s="1">
        <v>2.0132691E-5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-1.664E-5</v>
      </c>
      <c r="O35" s="1">
        <v>-2.2400000000000002E-6</v>
      </c>
      <c r="P35" s="1">
        <v>-2.5509100000000002E-7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-9.9759999999999999E-7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4:32" x14ac:dyDescent="0.25">
      <c r="D36" t="s">
        <v>57</v>
      </c>
      <c r="E36" t="s">
        <v>57</v>
      </c>
      <c r="F36" t="s">
        <v>57</v>
      </c>
      <c r="G36">
        <v>0</v>
      </c>
      <c r="H36" s="1">
        <v>4.7340000000000099E-5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-9.0000000000000104E-8</v>
      </c>
      <c r="T36" s="1">
        <v>-4.7250000000000098E-5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4:32" x14ac:dyDescent="0.25">
      <c r="D37" t="s">
        <v>58</v>
      </c>
      <c r="E37" t="s">
        <v>58</v>
      </c>
      <c r="F37" t="s">
        <v>58</v>
      </c>
      <c r="G37">
        <v>0</v>
      </c>
      <c r="H37">
        <v>5.6900045999999996E-3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-5.3445999999999997E-3</v>
      </c>
      <c r="W37" s="1">
        <v>-2.0000000000000002E-5</v>
      </c>
      <c r="X37" s="1">
        <v>-3.5404600000000003E-5</v>
      </c>
      <c r="Y37">
        <v>-2.9E-4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4:32" x14ac:dyDescent="0.25">
      <c r="D38" t="s">
        <v>59</v>
      </c>
      <c r="E38" t="s">
        <v>59</v>
      </c>
      <c r="F38" t="s">
        <v>59</v>
      </c>
      <c r="G38" s="1">
        <v>-4.1655800000000002E-5</v>
      </c>
      <c r="H38">
        <v>2.9738077600000002E-3</v>
      </c>
      <c r="I38" s="1">
        <v>-4.1655800000000002E-5</v>
      </c>
      <c r="J38">
        <v>0</v>
      </c>
      <c r="K38">
        <v>0</v>
      </c>
      <c r="L38">
        <v>-1.6662320000000001E-4</v>
      </c>
      <c r="M38" s="1">
        <v>-5.4140300000000001E-5</v>
      </c>
      <c r="N38">
        <v>-1.5263599999999999E-4</v>
      </c>
      <c r="O38" s="1">
        <v>-2.0547099999999998E-5</v>
      </c>
      <c r="P38" s="1">
        <v>-9.0908999999999996E-6</v>
      </c>
      <c r="Q38">
        <v>0</v>
      </c>
      <c r="R38" s="1">
        <v>-2.3125999999999999E-7</v>
      </c>
      <c r="S38">
        <v>0</v>
      </c>
      <c r="T38">
        <v>0</v>
      </c>
      <c r="U38">
        <v>0</v>
      </c>
      <c r="V38">
        <v>-2.496E-3</v>
      </c>
      <c r="W38">
        <v>0</v>
      </c>
      <c r="X38" s="1">
        <v>-6.3887999999999997E-6</v>
      </c>
      <c r="Y38" s="1">
        <v>-4.2E-7</v>
      </c>
      <c r="Z38">
        <v>0</v>
      </c>
      <c r="AA38" s="1">
        <v>-3.4175799999999999E-5</v>
      </c>
      <c r="AB38" s="1">
        <v>-3.3554399999999998E-5</v>
      </c>
      <c r="AC38">
        <v>0</v>
      </c>
      <c r="AD38">
        <v>0</v>
      </c>
      <c r="AE38">
        <v>0</v>
      </c>
      <c r="AF38">
        <v>0</v>
      </c>
    </row>
    <row r="39" spans="4:32" x14ac:dyDescent="0.25">
      <c r="D39" t="s">
        <v>60</v>
      </c>
      <c r="E39" t="s">
        <v>60</v>
      </c>
      <c r="F39" t="s">
        <v>60</v>
      </c>
      <c r="G39">
        <v>0</v>
      </c>
      <c r="H39" s="1">
        <v>7.3721840999999995E-5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-2.0805099999999999E-7</v>
      </c>
      <c r="Q39">
        <v>0</v>
      </c>
      <c r="R39" s="1">
        <v>-2.8178999999999998E-7</v>
      </c>
      <c r="S39" s="1">
        <v>-1.2200000000000001E-7</v>
      </c>
      <c r="T39" s="1">
        <v>-6.4259999999999998E-5</v>
      </c>
      <c r="U39">
        <v>0</v>
      </c>
      <c r="V39" s="1">
        <v>-1.2899999999999999E-6</v>
      </c>
      <c r="W39">
        <v>0</v>
      </c>
      <c r="X39">
        <v>0</v>
      </c>
      <c r="Y39">
        <v>0</v>
      </c>
      <c r="Z39" s="1">
        <v>-7.5599999999999996E-6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4:32" x14ac:dyDescent="0.25">
      <c r="D40" t="s">
        <v>61</v>
      </c>
      <c r="E40" t="s">
        <v>61</v>
      </c>
      <c r="F40" t="s">
        <v>61</v>
      </c>
      <c r="G40">
        <v>0</v>
      </c>
      <c r="H40">
        <v>1.2402419999999999E-4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-3.2514000000000001E-5</v>
      </c>
      <c r="W40">
        <v>0</v>
      </c>
      <c r="X40" s="1">
        <v>-8.0102E-6</v>
      </c>
      <c r="Y40" s="1">
        <v>-8.3499999999999997E-5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4:32" x14ac:dyDescent="0.25">
      <c r="D41" t="s">
        <v>62</v>
      </c>
      <c r="E41" t="s">
        <v>62</v>
      </c>
      <c r="F41" t="s">
        <v>62</v>
      </c>
      <c r="G41">
        <v>0</v>
      </c>
      <c r="H41" s="1">
        <v>9.6995467599999996E-5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-1.28576E-8</v>
      </c>
      <c r="Q41">
        <v>0</v>
      </c>
      <c r="R41">
        <v>0</v>
      </c>
      <c r="S41" s="1">
        <v>-1.6199999999999999E-7</v>
      </c>
      <c r="T41" s="1">
        <v>-8.5400000000000002E-5</v>
      </c>
      <c r="U41">
        <v>0</v>
      </c>
      <c r="V41" s="1">
        <v>-9.3600000000000008E-9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1">
        <v>-1.7977500000000001E-6</v>
      </c>
      <c r="AD41" s="1">
        <v>-5.355E-7</v>
      </c>
      <c r="AE41" s="1">
        <v>-9.0780000000000002E-6</v>
      </c>
      <c r="AF41">
        <v>0</v>
      </c>
    </row>
    <row r="42" spans="4:32" x14ac:dyDescent="0.25">
      <c r="D42" t="s">
        <v>63</v>
      </c>
      <c r="E42" t="s">
        <v>63</v>
      </c>
      <c r="F42" t="s">
        <v>63</v>
      </c>
      <c r="G42">
        <v>0</v>
      </c>
      <c r="H42" s="1">
        <v>2.94E-5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-2.94E-5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4:32" x14ac:dyDescent="0.25">
      <c r="D43" t="s">
        <v>64</v>
      </c>
      <c r="E43" t="s">
        <v>64</v>
      </c>
      <c r="F43" t="s">
        <v>64</v>
      </c>
      <c r="G43">
        <v>0</v>
      </c>
      <c r="H43" s="1">
        <v>4.7339999999999999E-6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-8.9999999999999995E-9</v>
      </c>
      <c r="T43" s="1">
        <v>-4.7249999999999997E-6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4:32" x14ac:dyDescent="0.25">
      <c r="D44" t="s">
        <v>65</v>
      </c>
      <c r="E44" t="s">
        <v>65</v>
      </c>
      <c r="F44" t="s">
        <v>65</v>
      </c>
      <c r="G44">
        <v>0</v>
      </c>
      <c r="H44" s="1">
        <v>3.9895799999999998E-5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">
        <v>-1.1999999999999999E-6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1">
        <v>-3.8695800000000003E-5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4:32" x14ac:dyDescent="0.25">
      <c r="D45" t="s">
        <v>66</v>
      </c>
      <c r="E45" t="s">
        <v>66</v>
      </c>
      <c r="F45" t="s">
        <v>66</v>
      </c>
      <c r="G45">
        <v>0</v>
      </c>
      <c r="H45" s="1">
        <v>6.7799999999999995E-5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">
        <v>-6.7799999999999995E-5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4:32" x14ac:dyDescent="0.25">
      <c r="D46" t="s">
        <v>67</v>
      </c>
      <c r="E46" t="s">
        <v>67</v>
      </c>
      <c r="F46" t="s">
        <v>67</v>
      </c>
      <c r="G46">
        <v>0</v>
      </c>
      <c r="H46" s="1">
        <v>1.8900199999999999E-5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1">
        <v>-1.8900199999999999E-5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4:32" x14ac:dyDescent="0.25">
      <c r="D47" t="s">
        <v>68</v>
      </c>
      <c r="E47" t="s">
        <v>68</v>
      </c>
      <c r="F47" t="s">
        <v>68</v>
      </c>
      <c r="G47">
        <v>0</v>
      </c>
      <c r="H47" s="1">
        <v>2.0086000000000001E-6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1">
        <v>-2.0086000000000001E-6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4:32" x14ac:dyDescent="0.25">
      <c r="D48" t="s">
        <v>69</v>
      </c>
      <c r="E48" t="s">
        <v>69</v>
      </c>
      <c r="F48" t="s">
        <v>69</v>
      </c>
      <c r="G48">
        <v>0</v>
      </c>
      <c r="H48">
        <v>9.9198015299999998E-4</v>
      </c>
      <c r="I48">
        <v>0</v>
      </c>
      <c r="J48">
        <v>0</v>
      </c>
      <c r="K48">
        <v>0</v>
      </c>
      <c r="L48">
        <v>0</v>
      </c>
      <c r="M48" s="1">
        <v>-1.5903E-8</v>
      </c>
      <c r="N48" s="1">
        <v>-4.6800000000000001E-6</v>
      </c>
      <c r="O48" s="1">
        <v>-6.3E-7</v>
      </c>
      <c r="P48" s="1">
        <v>-2.5199999999999998E-7</v>
      </c>
      <c r="Q48">
        <v>0</v>
      </c>
      <c r="R48">
        <v>0</v>
      </c>
      <c r="S48" s="1">
        <v>-1.5600000000000001E-6</v>
      </c>
      <c r="T48">
        <v>-8.1899999999999996E-4</v>
      </c>
      <c r="U48" s="1">
        <v>-2.1000000000000002E-9</v>
      </c>
      <c r="V48">
        <v>0</v>
      </c>
      <c r="W48">
        <v>0</v>
      </c>
      <c r="X48" s="1">
        <v>-3.9929999999999997E-6</v>
      </c>
      <c r="Y48" s="1">
        <v>-1.38E-5</v>
      </c>
      <c r="Z48">
        <v>-1.3608000000000001E-4</v>
      </c>
      <c r="AA48" s="1">
        <v>-2.805E-7</v>
      </c>
      <c r="AB48" s="1">
        <v>-2.7539999999999999E-7</v>
      </c>
      <c r="AC48" s="1">
        <v>-1.7977500000000001E-6</v>
      </c>
      <c r="AD48" s="1">
        <v>-5.355E-7</v>
      </c>
      <c r="AE48" s="1">
        <v>-9.0780000000000002E-6</v>
      </c>
      <c r="AF48">
        <v>0</v>
      </c>
    </row>
    <row r="49" spans="3:32" x14ac:dyDescent="0.25">
      <c r="D49" t="s">
        <v>70</v>
      </c>
      <c r="E49" t="s">
        <v>70</v>
      </c>
      <c r="F49" t="s">
        <v>70</v>
      </c>
      <c r="G49">
        <v>0</v>
      </c>
      <c r="H49">
        <v>1.7572E-4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1">
        <v>-7.1999999999999999E-7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-1.75E-4</v>
      </c>
    </row>
    <row r="50" spans="3:32" x14ac:dyDescent="0.25">
      <c r="D50" t="s">
        <v>71</v>
      </c>
      <c r="E50" t="s">
        <v>71</v>
      </c>
      <c r="F50" t="s">
        <v>71</v>
      </c>
      <c r="G50" s="1">
        <v>-9.6915000000000005E-8</v>
      </c>
      <c r="H50" s="1">
        <v>3.6451422000000002E-5</v>
      </c>
      <c r="I50" s="1">
        <v>-9.6915000000000005E-8</v>
      </c>
      <c r="J50">
        <v>0</v>
      </c>
      <c r="K50">
        <v>0</v>
      </c>
      <c r="L50" s="1">
        <v>-3.8766000000000002E-7</v>
      </c>
      <c r="M50" s="1">
        <v>-5.2784400000000004E-6</v>
      </c>
      <c r="N50" s="1">
        <v>-2.11921E-5</v>
      </c>
      <c r="O50" s="1">
        <v>-2.8527799999999999E-6</v>
      </c>
      <c r="P50" s="1">
        <v>-1.0854499999999999E-6</v>
      </c>
      <c r="Q50">
        <v>0</v>
      </c>
      <c r="R50">
        <v>0</v>
      </c>
      <c r="S50">
        <v>0</v>
      </c>
      <c r="T50">
        <v>0</v>
      </c>
      <c r="U50" s="1">
        <v>-2.0999999999999999E-8</v>
      </c>
      <c r="V50">
        <v>0</v>
      </c>
      <c r="W50">
        <v>0</v>
      </c>
      <c r="X50">
        <v>0</v>
      </c>
      <c r="Y50">
        <v>0</v>
      </c>
      <c r="Z50">
        <v>0</v>
      </c>
      <c r="AA50" s="1">
        <v>-2.84284E-6</v>
      </c>
      <c r="AB50" s="1">
        <v>-2.791152E-6</v>
      </c>
      <c r="AC50">
        <v>0</v>
      </c>
      <c r="AD50">
        <v>0</v>
      </c>
      <c r="AE50">
        <v>0</v>
      </c>
      <c r="AF50">
        <v>0</v>
      </c>
    </row>
    <row r="51" spans="3:32" x14ac:dyDescent="0.25">
      <c r="D51" t="s">
        <v>72</v>
      </c>
      <c r="E51" t="s">
        <v>72</v>
      </c>
      <c r="F51" t="s">
        <v>72</v>
      </c>
      <c r="G51" s="1">
        <v>-2.8287999999999999E-6</v>
      </c>
      <c r="H51">
        <v>2.9213824999999999E-3</v>
      </c>
      <c r="I51" s="1">
        <v>-2.8287999999999999E-6</v>
      </c>
      <c r="J51">
        <v>0</v>
      </c>
      <c r="K51">
        <v>0</v>
      </c>
      <c r="L51" s="1">
        <v>-1.13152E-5</v>
      </c>
      <c r="M51" s="1">
        <v>-2.1391900000000001E-5</v>
      </c>
      <c r="N51">
        <v>-2.15124E-4</v>
      </c>
      <c r="O51" s="1">
        <v>-2.8958999999999998E-5</v>
      </c>
      <c r="P51" s="1">
        <v>-1.18972E-5</v>
      </c>
      <c r="Q51">
        <v>0</v>
      </c>
      <c r="R51">
        <v>0</v>
      </c>
      <c r="S51">
        <v>0</v>
      </c>
      <c r="T51">
        <v>0</v>
      </c>
      <c r="U51">
        <v>0</v>
      </c>
      <c r="V51">
        <v>-1.3308E-3</v>
      </c>
      <c r="W51">
        <v>-8.9999999999999998E-4</v>
      </c>
      <c r="X51">
        <v>0</v>
      </c>
      <c r="Y51">
        <v>0</v>
      </c>
      <c r="Z51">
        <v>-3.0239999999999998E-4</v>
      </c>
      <c r="AA51" s="1">
        <v>-5.0204000000000002E-5</v>
      </c>
      <c r="AB51" s="1">
        <v>-4.92912E-5</v>
      </c>
      <c r="AC51">
        <v>0</v>
      </c>
      <c r="AD51">
        <v>0</v>
      </c>
      <c r="AE51">
        <v>0</v>
      </c>
      <c r="AF51">
        <v>0</v>
      </c>
    </row>
    <row r="52" spans="3:32" x14ac:dyDescent="0.25">
      <c r="D52" t="s">
        <v>73</v>
      </c>
      <c r="E52" t="s">
        <v>73</v>
      </c>
      <c r="F52" t="s">
        <v>73</v>
      </c>
      <c r="G52">
        <v>0</v>
      </c>
      <c r="H52" s="1">
        <v>3.9010400000000002E-5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1">
        <v>-3.9010400000000002E-5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3:32" x14ac:dyDescent="0.25">
      <c r="D53" t="s">
        <v>74</v>
      </c>
      <c r="E53" t="s">
        <v>74</v>
      </c>
      <c r="F53" t="s">
        <v>74</v>
      </c>
      <c r="G53" s="1">
        <v>-4.16975E-8</v>
      </c>
      <c r="H53">
        <v>1.81900468E-4</v>
      </c>
      <c r="I53" s="1">
        <v>-4.16975E-8</v>
      </c>
      <c r="J53">
        <v>0</v>
      </c>
      <c r="K53">
        <v>0</v>
      </c>
      <c r="L53" s="1">
        <v>-1.6679E-7</v>
      </c>
      <c r="M53" s="1">
        <v>-1.30728E-6</v>
      </c>
      <c r="N53" s="1">
        <v>-7.7479999999999998E-7</v>
      </c>
      <c r="O53" s="1">
        <v>-1.043E-7</v>
      </c>
      <c r="P53" s="1">
        <v>-9.1000000000000004E-9</v>
      </c>
      <c r="Q53" s="1">
        <v>-1.54704E-5</v>
      </c>
      <c r="R53">
        <v>0</v>
      </c>
      <c r="S53">
        <v>0</v>
      </c>
      <c r="T53">
        <v>0</v>
      </c>
      <c r="U53" s="1">
        <v>-8.3999999999999995E-5</v>
      </c>
      <c r="V53">
        <v>0</v>
      </c>
      <c r="W53" s="1">
        <v>-8.0000000000000007E-5</v>
      </c>
      <c r="X53">
        <v>0</v>
      </c>
      <c r="Y53">
        <v>0</v>
      </c>
      <c r="Z53">
        <v>0</v>
      </c>
      <c r="AA53" s="1">
        <v>-3.421E-8</v>
      </c>
      <c r="AB53" s="1">
        <v>-3.3588000000000003E-8</v>
      </c>
      <c r="AC53">
        <v>0</v>
      </c>
      <c r="AD53">
        <v>0</v>
      </c>
      <c r="AE53">
        <v>0</v>
      </c>
      <c r="AF53">
        <v>0</v>
      </c>
    </row>
    <row r="54" spans="3:32" x14ac:dyDescent="0.25">
      <c r="D54" t="s">
        <v>75</v>
      </c>
      <c r="E54" t="s">
        <v>75</v>
      </c>
      <c r="F54" t="s">
        <v>75</v>
      </c>
      <c r="G54">
        <v>0</v>
      </c>
      <c r="H54" s="1">
        <v>5.6941618E-5</v>
      </c>
      <c r="I54">
        <v>0</v>
      </c>
      <c r="J54">
        <v>0</v>
      </c>
      <c r="K54">
        <v>0</v>
      </c>
      <c r="L54">
        <v>0</v>
      </c>
      <c r="M54" s="1">
        <v>-3.0559799999999998E-7</v>
      </c>
      <c r="N54" s="1">
        <v>-3.0732000000000001E-6</v>
      </c>
      <c r="O54" s="1">
        <v>-4.1370000000000001E-7</v>
      </c>
      <c r="P54" s="1">
        <v>-1.6995999999999999E-7</v>
      </c>
      <c r="Q54">
        <v>0</v>
      </c>
      <c r="R54">
        <v>0</v>
      </c>
      <c r="S54">
        <v>0</v>
      </c>
      <c r="T54">
        <v>0</v>
      </c>
      <c r="U54" s="1">
        <v>-3.02778E-5</v>
      </c>
      <c r="V54" s="1">
        <v>-2.128E-5</v>
      </c>
      <c r="W54">
        <v>0</v>
      </c>
      <c r="X54">
        <v>0</v>
      </c>
      <c r="Y54">
        <v>0</v>
      </c>
      <c r="Z54">
        <v>0</v>
      </c>
      <c r="AA54" s="1">
        <v>-7.1719999999999999E-7</v>
      </c>
      <c r="AB54" s="1">
        <v>-7.0416000000000003E-7</v>
      </c>
      <c r="AC54">
        <v>0</v>
      </c>
      <c r="AD54">
        <v>0</v>
      </c>
      <c r="AE54">
        <v>0</v>
      </c>
      <c r="AF54">
        <v>0</v>
      </c>
    </row>
    <row r="55" spans="3:32" x14ac:dyDescent="0.25">
      <c r="D55" t="s">
        <v>76</v>
      </c>
      <c r="E55" t="s">
        <v>76</v>
      </c>
      <c r="F55" t="s">
        <v>76</v>
      </c>
      <c r="G55">
        <v>0</v>
      </c>
      <c r="H55" s="1">
        <v>1.3499999999999999E-5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1">
        <v>-1.3499999999999999E-5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3:32" x14ac:dyDescent="0.25">
      <c r="D56" t="s">
        <v>77</v>
      </c>
      <c r="E56" t="s">
        <v>77</v>
      </c>
      <c r="F56" t="s">
        <v>77</v>
      </c>
      <c r="G56">
        <v>0</v>
      </c>
      <c r="H56" s="1">
        <v>1.8235641E-6</v>
      </c>
      <c r="I56">
        <v>0</v>
      </c>
      <c r="J56">
        <v>0</v>
      </c>
      <c r="K56">
        <v>0</v>
      </c>
      <c r="L56">
        <v>0</v>
      </c>
      <c r="M56" s="1">
        <v>-6.5364099999999994E-8</v>
      </c>
      <c r="N56" s="1">
        <v>-1.5496E-6</v>
      </c>
      <c r="O56" s="1">
        <v>-2.086E-7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3:32" x14ac:dyDescent="0.25">
      <c r="D57" t="s">
        <v>78</v>
      </c>
      <c r="E57" t="s">
        <v>78</v>
      </c>
      <c r="F57" t="s">
        <v>78</v>
      </c>
      <c r="G57">
        <v>0</v>
      </c>
      <c r="H57">
        <v>1.7155999999999999E-4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">
        <v>-1.256E-5</v>
      </c>
      <c r="W57">
        <v>0</v>
      </c>
      <c r="X57">
        <v>0</v>
      </c>
      <c r="Y57">
        <v>-1.5899999999999999E-4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3:32" x14ac:dyDescent="0.25">
      <c r="D58" t="s">
        <v>79</v>
      </c>
      <c r="E58" t="s">
        <v>79</v>
      </c>
      <c r="F58" t="s">
        <v>79</v>
      </c>
      <c r="G58" s="1">
        <v>-6.5000000000000002E-7</v>
      </c>
      <c r="H58" s="1">
        <v>2.7299799999999999E-5</v>
      </c>
      <c r="I58" s="1">
        <v>-6.5000000000000002E-7</v>
      </c>
      <c r="J58">
        <v>0</v>
      </c>
      <c r="K58">
        <v>0</v>
      </c>
      <c r="L58" s="1">
        <v>-2.6000000000000001E-6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1">
        <v>-1.8609799999999999E-5</v>
      </c>
      <c r="Y58" s="1">
        <v>-5.0000000000000004E-6</v>
      </c>
      <c r="Z58">
        <v>0</v>
      </c>
      <c r="AA58" s="1">
        <v>-5.5000000000000003E-7</v>
      </c>
      <c r="AB58" s="1">
        <v>-5.4000000000000002E-7</v>
      </c>
      <c r="AC58">
        <v>0</v>
      </c>
      <c r="AD58">
        <v>0</v>
      </c>
      <c r="AE58">
        <v>0</v>
      </c>
      <c r="AF58">
        <v>0</v>
      </c>
    </row>
    <row r="59" spans="3:32" x14ac:dyDescent="0.25">
      <c r="D59" t="s">
        <v>80</v>
      </c>
      <c r="E59" t="s">
        <v>80</v>
      </c>
      <c r="F59" t="s">
        <v>80</v>
      </c>
      <c r="G59">
        <v>0</v>
      </c>
      <c r="H59">
        <v>5.0621125200000002E-3</v>
      </c>
      <c r="I59">
        <v>0</v>
      </c>
      <c r="J59">
        <v>0</v>
      </c>
      <c r="K59">
        <v>0</v>
      </c>
      <c r="L59">
        <v>0</v>
      </c>
      <c r="M59" s="1">
        <v>-5.9241E-7</v>
      </c>
      <c r="N59" s="1">
        <v>-1.3519999999999999E-5</v>
      </c>
      <c r="O59" s="1">
        <v>-1.8199999999999999E-6</v>
      </c>
      <c r="P59">
        <v>0</v>
      </c>
      <c r="Q59" s="1">
        <v>-1.296E-7</v>
      </c>
      <c r="R59" s="1">
        <v>-6.8509999999999996E-8</v>
      </c>
      <c r="S59" s="1">
        <v>-3.6699999999999999E-7</v>
      </c>
      <c r="T59">
        <v>-1.9249999999999999E-4</v>
      </c>
      <c r="U59" s="1">
        <v>-1.0499999999999999E-6</v>
      </c>
      <c r="V59">
        <v>0</v>
      </c>
      <c r="W59">
        <v>0</v>
      </c>
      <c r="X59" s="1">
        <v>-6.0500000000000003E-7</v>
      </c>
      <c r="Y59" s="1">
        <v>-1.8899999999999999E-5</v>
      </c>
      <c r="Z59" s="1">
        <v>-7.5599999999999996E-6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-4.8250000000000003E-3</v>
      </c>
    </row>
    <row r="60" spans="3:32" x14ac:dyDescent="0.25">
      <c r="C60" t="s">
        <v>81</v>
      </c>
      <c r="D60" t="s">
        <v>81</v>
      </c>
      <c r="E60" t="s">
        <v>81</v>
      </c>
      <c r="F60" t="s">
        <v>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3:32" x14ac:dyDescent="0.25">
      <c r="D61" t="s">
        <v>82</v>
      </c>
      <c r="E61" t="s">
        <v>82</v>
      </c>
      <c r="F61" t="s">
        <v>82</v>
      </c>
      <c r="G61" s="1">
        <v>9.861740574999579E-13</v>
      </c>
      <c r="H61">
        <v>0</v>
      </c>
      <c r="I61">
        <v>0</v>
      </c>
      <c r="J61">
        <v>0</v>
      </c>
      <c r="K61">
        <v>0</v>
      </c>
      <c r="L61" s="1">
        <v>1.16967167096073E-14</v>
      </c>
      <c r="M61" s="1">
        <v>1.4273447403080502E-14</v>
      </c>
      <c r="N61" s="1">
        <v>3.2314848806257801E-13</v>
      </c>
      <c r="O61" s="1">
        <v>4.1745378334199702E-14</v>
      </c>
      <c r="P61" s="1">
        <v>8.7796286413758907E-15</v>
      </c>
      <c r="Q61" s="1">
        <v>1.8815636206514901E-15</v>
      </c>
      <c r="R61" s="1">
        <v>1.4903078911458401E-17</v>
      </c>
      <c r="S61" s="1">
        <v>3.08856077031597E-16</v>
      </c>
      <c r="T61" s="1">
        <v>1.6204046918542199E-13</v>
      </c>
      <c r="U61" s="1">
        <v>7.0073992312435302E-14</v>
      </c>
      <c r="V61" s="1">
        <v>2.2520680225756901E-13</v>
      </c>
      <c r="W61" s="1">
        <v>1.20207463509898E-14</v>
      </c>
      <c r="X61" s="1">
        <v>1.19297725463028E-15</v>
      </c>
      <c r="Y61" s="1">
        <v>6.6613047952035698E-15</v>
      </c>
      <c r="Z61" s="1">
        <v>2.8597493289022198E-14</v>
      </c>
      <c r="AA61" s="1">
        <v>2.3249615533457499E-14</v>
      </c>
      <c r="AB61" s="1">
        <v>2.0576023662689601E-14</v>
      </c>
      <c r="AC61" s="1">
        <v>1.7009827969833801E-15</v>
      </c>
      <c r="AD61" s="1">
        <v>4.5844916233165298E-16</v>
      </c>
      <c r="AE61" s="1">
        <v>7.5908026505860997E-15</v>
      </c>
      <c r="AF61" s="1">
        <v>2.49554163212017E-14</v>
      </c>
    </row>
    <row r="62" spans="3:32" x14ac:dyDescent="0.25">
      <c r="D62" t="s">
        <v>83</v>
      </c>
      <c r="E62" t="s">
        <v>83</v>
      </c>
      <c r="F62" t="s">
        <v>83</v>
      </c>
      <c r="G62" s="1">
        <v>5.2732935940688096E-13</v>
      </c>
      <c r="H62">
        <v>0</v>
      </c>
      <c r="I62">
        <v>0</v>
      </c>
      <c r="J62">
        <v>0</v>
      </c>
      <c r="K62">
        <v>0</v>
      </c>
      <c r="L62" s="1">
        <v>6.2544964377561199E-15</v>
      </c>
      <c r="M62" s="1">
        <v>7.6323320597941999E-15</v>
      </c>
      <c r="N62" s="1">
        <v>1.7279473527759899E-13</v>
      </c>
      <c r="O62" s="1">
        <v>2.2322188915593499E-14</v>
      </c>
      <c r="P62" s="1">
        <v>4.6946641032353999E-15</v>
      </c>
      <c r="Q62" s="1">
        <v>1.00611421606118E-15</v>
      </c>
      <c r="R62" s="1">
        <v>7.9690101314289502E-18</v>
      </c>
      <c r="S62" s="1">
        <v>1.65152262941171E-16</v>
      </c>
      <c r="T62" s="1">
        <v>8.6646668672424098E-14</v>
      </c>
      <c r="U62" s="1">
        <v>3.7470133386875101E-14</v>
      </c>
      <c r="V62" s="1">
        <v>1.2042312192800801E-13</v>
      </c>
      <c r="W62" s="1">
        <v>6.42776234545223E-15</v>
      </c>
      <c r="X62" s="1">
        <v>6.3791166142209399E-16</v>
      </c>
      <c r="Y62" s="1">
        <v>3.5619488910240799E-15</v>
      </c>
      <c r="Z62" s="1">
        <v>1.5291720261809199E-14</v>
      </c>
      <c r="AA62" s="1">
        <v>1.24320902303952E-14</v>
      </c>
      <c r="AB62" s="1">
        <v>1.1002460767112E-14</v>
      </c>
      <c r="AC62" s="1">
        <v>9.0955360453234403E-16</v>
      </c>
      <c r="AD62" s="1">
        <v>2.4514303662158802E-16</v>
      </c>
      <c r="AE62" s="1">
        <v>4.0589722155794997E-15</v>
      </c>
      <c r="AF62" s="1">
        <v>1.33442201225131E-14</v>
      </c>
    </row>
    <row r="63" spans="3:32" x14ac:dyDescent="0.25">
      <c r="C63" t="s">
        <v>84</v>
      </c>
      <c r="D63" t="s">
        <v>84</v>
      </c>
      <c r="E63" t="s">
        <v>84</v>
      </c>
      <c r="F63" t="s">
        <v>84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3:32" x14ac:dyDescent="0.25">
      <c r="D64" t="s">
        <v>85</v>
      </c>
      <c r="E64" t="s">
        <v>85</v>
      </c>
      <c r="F64" t="s">
        <v>85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3:32" x14ac:dyDescent="0.25">
      <c r="E65" t="s">
        <v>86</v>
      </c>
      <c r="F65" t="s">
        <v>86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3:32" x14ac:dyDescent="0.25">
      <c r="F66" t="s">
        <v>87</v>
      </c>
      <c r="G66" s="1">
        <v>-6.4999999999999994E-5</v>
      </c>
      <c r="H66">
        <v>2.6726278400000001E-2</v>
      </c>
      <c r="I66" s="1">
        <v>-6.4999999999999994E-5</v>
      </c>
      <c r="J66">
        <v>0</v>
      </c>
      <c r="K66">
        <v>0</v>
      </c>
      <c r="L66">
        <v>-2.5999999999999998E-4</v>
      </c>
      <c r="M66" s="1">
        <v>-9.2999999999999997E-5</v>
      </c>
      <c r="N66">
        <v>-5.1999999999999995E-4</v>
      </c>
      <c r="O66" s="1">
        <v>-6.9999999999999994E-5</v>
      </c>
      <c r="P66" s="1">
        <v>-2.8E-5</v>
      </c>
      <c r="Q66">
        <v>-5.9999999999999995E-4</v>
      </c>
      <c r="R66" s="1">
        <v>-1.7174000000000001E-6</v>
      </c>
      <c r="S66" s="1">
        <v>-6.0000000000000002E-6</v>
      </c>
      <c r="T66">
        <v>-3.15E-3</v>
      </c>
      <c r="U66">
        <v>-2.0981099999999999E-4</v>
      </c>
      <c r="V66">
        <v>-1.3188E-2</v>
      </c>
      <c r="W66">
        <v>-1E-3</v>
      </c>
      <c r="X66">
        <v>-2.42E-4</v>
      </c>
      <c r="Y66">
        <v>-1.16E-3</v>
      </c>
      <c r="Z66">
        <v>-7.5600000000000005E-4</v>
      </c>
      <c r="AA66">
        <v>-1.1E-4</v>
      </c>
      <c r="AB66">
        <v>-1.08E-4</v>
      </c>
      <c r="AC66" s="1">
        <v>-3.5250000000000003E-5</v>
      </c>
      <c r="AD66" s="1">
        <v>-1.0499999999999999E-5</v>
      </c>
      <c r="AE66">
        <v>-1.7799999999999999E-4</v>
      </c>
      <c r="AF66">
        <v>-5.0000000000000001E-3</v>
      </c>
    </row>
    <row r="67" spans="3:32" x14ac:dyDescent="0.25">
      <c r="D67" t="s">
        <v>88</v>
      </c>
      <c r="E67" t="s">
        <v>88</v>
      </c>
      <c r="F67" t="s">
        <v>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3:32" x14ac:dyDescent="0.25">
      <c r="E68" t="s">
        <v>89</v>
      </c>
      <c r="F68" t="s">
        <v>89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3:32" x14ac:dyDescent="0.25">
      <c r="F69" t="s">
        <v>90</v>
      </c>
      <c r="G69">
        <v>9710.0217315093396</v>
      </c>
      <c r="H69">
        <v>0</v>
      </c>
      <c r="I69">
        <v>0</v>
      </c>
      <c r="J69">
        <v>0</v>
      </c>
      <c r="K69">
        <v>0</v>
      </c>
      <c r="L69">
        <v>57.987185271340103</v>
      </c>
      <c r="M69">
        <v>70.127386232442007</v>
      </c>
      <c r="N69">
        <v>1891.8250616466</v>
      </c>
      <c r="O69">
        <v>247.17055636052999</v>
      </c>
      <c r="P69">
        <v>50.933871766879697</v>
      </c>
      <c r="Q69">
        <v>16.906462833429099</v>
      </c>
      <c r="R69">
        <v>3.631842284286E-2</v>
      </c>
      <c r="S69">
        <v>9.4370797585416195</v>
      </c>
      <c r="T69">
        <v>4966.6169976584597</v>
      </c>
      <c r="U69">
        <v>357.23926132086899</v>
      </c>
      <c r="V69">
        <v>1045.7655051389099</v>
      </c>
      <c r="W69">
        <v>16.216448458182899</v>
      </c>
      <c r="X69">
        <v>3.0385993243091001</v>
      </c>
      <c r="Y69">
        <v>18.655565634087299</v>
      </c>
      <c r="Z69">
        <v>62.550832599686899</v>
      </c>
      <c r="AA69">
        <v>112.904464017474</v>
      </c>
      <c r="AB69">
        <v>107.887869337572</v>
      </c>
      <c r="AC69">
        <v>95.687614559919098</v>
      </c>
      <c r="AD69">
        <v>28.4389897603176</v>
      </c>
      <c r="AE69">
        <v>481.86951407467001</v>
      </c>
      <c r="AF69">
        <v>68.726147332268297</v>
      </c>
    </row>
    <row r="70" spans="3:32" x14ac:dyDescent="0.25">
      <c r="C70" t="s">
        <v>91</v>
      </c>
      <c r="D70" t="s">
        <v>91</v>
      </c>
      <c r="E70" t="s">
        <v>91</v>
      </c>
      <c r="F70" t="s">
        <v>91</v>
      </c>
      <c r="G70">
        <v>199254.78665291899</v>
      </c>
      <c r="H70">
        <v>0</v>
      </c>
      <c r="I70">
        <v>0</v>
      </c>
      <c r="J70">
        <v>0</v>
      </c>
      <c r="K70">
        <v>0</v>
      </c>
      <c r="L70">
        <v>3027.2509273241699</v>
      </c>
      <c r="M70">
        <v>3830.0215583443201</v>
      </c>
      <c r="N70">
        <v>125705.072681287</v>
      </c>
      <c r="O70">
        <v>16115.8948200217</v>
      </c>
      <c r="P70">
        <v>3289.9398828445501</v>
      </c>
      <c r="Q70">
        <v>74.523885410684102</v>
      </c>
      <c r="R70">
        <v>0.236731462119839</v>
      </c>
      <c r="S70">
        <v>18.750349935673899</v>
      </c>
      <c r="T70">
        <v>9862.0333092250603</v>
      </c>
      <c r="U70">
        <v>18892.0326301317</v>
      </c>
      <c r="V70">
        <v>4513.7215141790302</v>
      </c>
      <c r="W70">
        <v>162.80503008740499</v>
      </c>
      <c r="X70">
        <v>19.999767250723899</v>
      </c>
      <c r="Y70">
        <v>107.92579885745999</v>
      </c>
      <c r="Z70">
        <v>410.69101694105399</v>
      </c>
      <c r="AA70">
        <v>6212.7763833671497</v>
      </c>
      <c r="AB70">
        <v>5532.4799596907196</v>
      </c>
      <c r="AC70">
        <v>171.965566820764</v>
      </c>
      <c r="AD70">
        <v>50.589978245587901</v>
      </c>
      <c r="AE70">
        <v>855.24182707330999</v>
      </c>
      <c r="AF70">
        <v>400.83303441782601</v>
      </c>
    </row>
    <row r="71" spans="3:32" x14ac:dyDescent="0.25">
      <c r="C71" t="s">
        <v>92</v>
      </c>
      <c r="D71" t="s">
        <v>92</v>
      </c>
      <c r="E71" t="s">
        <v>92</v>
      </c>
      <c r="F71" t="s">
        <v>92</v>
      </c>
      <c r="G71">
        <v>-0.5</v>
      </c>
      <c r="H71">
        <v>143</v>
      </c>
      <c r="I71">
        <v>-0.5</v>
      </c>
      <c r="J71">
        <v>0</v>
      </c>
      <c r="K71">
        <v>0</v>
      </c>
      <c r="L71">
        <v>-2</v>
      </c>
      <c r="M71">
        <v>-1</v>
      </c>
      <c r="N71">
        <v>-1</v>
      </c>
      <c r="O71">
        <v>-1</v>
      </c>
      <c r="P71">
        <v>-1</v>
      </c>
      <c r="Q71">
        <v>-2</v>
      </c>
      <c r="R71">
        <v>-31</v>
      </c>
      <c r="S71">
        <v>-1</v>
      </c>
      <c r="T71">
        <v>-7</v>
      </c>
      <c r="U71">
        <v>-6</v>
      </c>
      <c r="V71">
        <v>0</v>
      </c>
      <c r="W71">
        <v>-2</v>
      </c>
      <c r="X71">
        <v>-1</v>
      </c>
      <c r="Y71">
        <v>-1</v>
      </c>
      <c r="Z71">
        <v>-7</v>
      </c>
      <c r="AA71">
        <v>-1</v>
      </c>
      <c r="AB71">
        <v>-6</v>
      </c>
      <c r="AC71">
        <v>-47</v>
      </c>
      <c r="AD71">
        <v>-5</v>
      </c>
      <c r="AE71">
        <v>-20</v>
      </c>
      <c r="AF71">
        <v>0</v>
      </c>
    </row>
    <row r="72" spans="3:32" x14ac:dyDescent="0.25">
      <c r="C72" t="s">
        <v>93</v>
      </c>
      <c r="D72" t="s">
        <v>93</v>
      </c>
      <c r="E72" t="s">
        <v>93</v>
      </c>
      <c r="F72" t="s">
        <v>93</v>
      </c>
      <c r="G72">
        <v>2.51988106287435E-2</v>
      </c>
      <c r="H72">
        <v>0</v>
      </c>
      <c r="I72">
        <v>0</v>
      </c>
      <c r="J72">
        <v>0</v>
      </c>
      <c r="K72">
        <v>0</v>
      </c>
      <c r="L72">
        <v>1.02025391568226E-4</v>
      </c>
      <c r="M72">
        <v>1.15147529830762E-4</v>
      </c>
      <c r="N72">
        <v>3.3598099710208601E-3</v>
      </c>
      <c r="O72">
        <v>4.48600921904832E-4</v>
      </c>
      <c r="P72" s="1">
        <v>8.4080779896099803E-5</v>
      </c>
      <c r="Q72" s="1">
        <v>1.8548257861786099E-5</v>
      </c>
      <c r="R72" s="1">
        <v>1.3439715046286901E-7</v>
      </c>
      <c r="S72" s="1">
        <v>2.7403506366051501E-5</v>
      </c>
      <c r="T72">
        <v>1.4417278846680599E-2</v>
      </c>
      <c r="U72">
        <v>5.8065124573709599E-4</v>
      </c>
      <c r="V72">
        <v>2.6928681440291E-3</v>
      </c>
      <c r="W72" s="1">
        <v>7.4006789931043804E-5</v>
      </c>
      <c r="X72" s="1">
        <v>1.5491677699438801E-5</v>
      </c>
      <c r="Y72" s="1">
        <v>7.2551076604310206E-5</v>
      </c>
      <c r="Z72">
        <v>3.8679579015180401E-4</v>
      </c>
      <c r="AA72">
        <v>1.84053774485863E-4</v>
      </c>
      <c r="AB72">
        <v>1.7878257626271501E-4</v>
      </c>
      <c r="AC72">
        <v>2.57561465214532E-4</v>
      </c>
      <c r="AD72" s="1">
        <v>7.6437229545194498E-5</v>
      </c>
      <c r="AE72">
        <v>1.2947301565976899E-3</v>
      </c>
      <c r="AF72">
        <v>8.1185110020498498E-4</v>
      </c>
    </row>
    <row r="73" spans="3:32" x14ac:dyDescent="0.25">
      <c r="C73" t="s">
        <v>94</v>
      </c>
      <c r="D73" t="s">
        <v>94</v>
      </c>
      <c r="E73" t="s">
        <v>94</v>
      </c>
      <c r="F73" t="s">
        <v>94</v>
      </c>
      <c r="G73">
        <v>3.09785644203661E-3</v>
      </c>
      <c r="H73">
        <v>0</v>
      </c>
      <c r="I73">
        <v>0</v>
      </c>
      <c r="J73">
        <v>0</v>
      </c>
      <c r="K73">
        <v>0</v>
      </c>
      <c r="L73" s="1">
        <v>3.1051838236931201E-6</v>
      </c>
      <c r="M73" s="1">
        <v>2.1914284636636401E-6</v>
      </c>
      <c r="N73" s="1">
        <v>7.3450242357050305E-5</v>
      </c>
      <c r="O73" s="1">
        <v>9.7194950708426699E-6</v>
      </c>
      <c r="P73" s="1">
        <v>2.27085363288098E-6</v>
      </c>
      <c r="Q73" s="1">
        <v>2.3000307017057E-7</v>
      </c>
      <c r="R73" s="1">
        <v>7.3662751991472401E-9</v>
      </c>
      <c r="S73" s="1">
        <v>3.8148262893520102E-6</v>
      </c>
      <c r="T73">
        <v>2.0003536119716399E-3</v>
      </c>
      <c r="U73" s="1">
        <v>7.5682837922659799E-6</v>
      </c>
      <c r="V73">
        <v>1.8084743787977301E-4</v>
      </c>
      <c r="W73" s="1">
        <v>8.0198890624820797E-7</v>
      </c>
      <c r="X73" s="1">
        <v>1.0846040578258501E-5</v>
      </c>
      <c r="Y73" s="1">
        <v>4.7533511482921E-5</v>
      </c>
      <c r="Z73">
        <v>3.3128998469769802E-4</v>
      </c>
      <c r="AA73" s="1">
        <v>3.7849921292346598E-6</v>
      </c>
      <c r="AB73" s="1">
        <v>3.78204545986979E-6</v>
      </c>
      <c r="AC73" s="1">
        <v>4.5569603540640396E-6</v>
      </c>
      <c r="AD73" s="1">
        <v>1.3569591372622901E-6</v>
      </c>
      <c r="AE73" s="1">
        <v>2.3002061980813E-5</v>
      </c>
      <c r="AF73">
        <v>3.87343164683707E-4</v>
      </c>
    </row>
    <row r="74" spans="3:32" x14ac:dyDescent="0.25">
      <c r="C74" t="s">
        <v>95</v>
      </c>
      <c r="D74" t="s">
        <v>95</v>
      </c>
      <c r="E74" t="s">
        <v>95</v>
      </c>
      <c r="F74" t="s">
        <v>95</v>
      </c>
      <c r="G74">
        <v>163.17237412842999</v>
      </c>
      <c r="H74">
        <v>0</v>
      </c>
      <c r="I74">
        <v>0</v>
      </c>
      <c r="J74">
        <v>0</v>
      </c>
      <c r="K74">
        <v>0</v>
      </c>
      <c r="L74">
        <v>1.10311526565397</v>
      </c>
      <c r="M74">
        <v>1.31414846617759</v>
      </c>
      <c r="N74">
        <v>58.687806096609897</v>
      </c>
      <c r="O74">
        <v>8.9284727628299301</v>
      </c>
      <c r="P74">
        <v>1.25060117768958</v>
      </c>
      <c r="Q74">
        <v>0.14151819270905899</v>
      </c>
      <c r="R74">
        <v>6.2791181327192895E-4</v>
      </c>
      <c r="S74">
        <v>7.6205444195616104E-2</v>
      </c>
      <c r="T74">
        <v>40.085303399322399</v>
      </c>
      <c r="U74">
        <v>6.7721842733528597</v>
      </c>
      <c r="V74">
        <v>32.4392674395637</v>
      </c>
      <c r="W74">
        <v>0.39675714686526697</v>
      </c>
      <c r="X74">
        <v>6.6357712046012499E-2</v>
      </c>
      <c r="Y74">
        <v>0.35464886220736602</v>
      </c>
      <c r="Z74">
        <v>1.4123228446365399</v>
      </c>
      <c r="AA74">
        <v>2.1088143138753699</v>
      </c>
      <c r="AB74">
        <v>2.0639275370849099</v>
      </c>
      <c r="AC74">
        <v>0.68366443990803005</v>
      </c>
      <c r="AD74">
        <v>0.202901163225613</v>
      </c>
      <c r="AE74">
        <v>3.4368672138026701</v>
      </c>
      <c r="AF74">
        <v>1.6468624648605801</v>
      </c>
    </row>
    <row r="75" spans="3:32" x14ac:dyDescent="0.25">
      <c r="C75" t="s">
        <v>96</v>
      </c>
      <c r="D75" t="s">
        <v>96</v>
      </c>
      <c r="E75" t="s">
        <v>96</v>
      </c>
      <c r="F75" t="s">
        <v>96</v>
      </c>
      <c r="G75">
        <v>157.00998289732601</v>
      </c>
      <c r="H75">
        <v>0</v>
      </c>
      <c r="I75">
        <v>0</v>
      </c>
      <c r="J75">
        <v>0</v>
      </c>
      <c r="K75">
        <v>0</v>
      </c>
      <c r="L75">
        <v>1.0661177043486201</v>
      </c>
      <c r="M75">
        <v>1.27090651568408</v>
      </c>
      <c r="N75">
        <v>56.718032403659599</v>
      </c>
      <c r="O75">
        <v>8.5876254606251692</v>
      </c>
      <c r="P75">
        <v>1.2118481916567201</v>
      </c>
      <c r="Q75">
        <v>0.135778338363086</v>
      </c>
      <c r="R75">
        <v>5.8829161832266001E-4</v>
      </c>
      <c r="S75">
        <v>7.2385568417702204E-2</v>
      </c>
      <c r="T75">
        <v>38.075865788183499</v>
      </c>
      <c r="U75">
        <v>6.5481502682631696</v>
      </c>
      <c r="V75">
        <v>31.5002006993953</v>
      </c>
      <c r="W75">
        <v>0.37106352351456801</v>
      </c>
      <c r="X75">
        <v>6.3169561957861706E-2</v>
      </c>
      <c r="Y75">
        <v>0.34011514055137698</v>
      </c>
      <c r="Z75">
        <v>1.34138076427666</v>
      </c>
      <c r="AA75">
        <v>2.0395170686451101</v>
      </c>
      <c r="AB75">
        <v>1.9952278762934901</v>
      </c>
      <c r="AC75">
        <v>0.64897213042084601</v>
      </c>
      <c r="AD75">
        <v>0.192591481526414</v>
      </c>
      <c r="AE75">
        <v>3.2621843743307299</v>
      </c>
      <c r="AF75">
        <v>1.56826174559343</v>
      </c>
    </row>
    <row r="76" spans="3:32" x14ac:dyDescent="0.25">
      <c r="C76" t="s">
        <v>97</v>
      </c>
      <c r="D76" t="s">
        <v>97</v>
      </c>
      <c r="E76" t="s">
        <v>97</v>
      </c>
      <c r="F76" t="s">
        <v>97</v>
      </c>
      <c r="G76">
        <v>2.1559396150872798E-2</v>
      </c>
      <c r="H76">
        <v>0</v>
      </c>
      <c r="I76">
        <v>0</v>
      </c>
      <c r="J76">
        <v>0</v>
      </c>
      <c r="K76">
        <v>0</v>
      </c>
      <c r="L76" s="1">
        <v>6.4562241881423795E-5</v>
      </c>
      <c r="M76" s="1">
        <v>4.2804020986830897E-5</v>
      </c>
      <c r="N76">
        <v>1.0946907882286301E-3</v>
      </c>
      <c r="O76">
        <v>1.4555216381447399E-4</v>
      </c>
      <c r="P76" s="1">
        <v>2.9523352658214498E-5</v>
      </c>
      <c r="Q76" s="1">
        <v>5.8067608236494201E-6</v>
      </c>
      <c r="R76" s="1">
        <v>2.6945635448301301E-7</v>
      </c>
      <c r="S76" s="1">
        <v>2.1626512912483102E-5</v>
      </c>
      <c r="T76">
        <v>1.13469049052918E-2</v>
      </c>
      <c r="U76">
        <v>1.3376237484802E-4</v>
      </c>
      <c r="V76">
        <v>4.0103821249785499E-3</v>
      </c>
      <c r="W76" s="1">
        <v>3.5696925878475199E-5</v>
      </c>
      <c r="X76" s="1">
        <v>9.1312367629485999E-5</v>
      </c>
      <c r="Y76">
        <v>5.4157016572319396E-4</v>
      </c>
      <c r="Z76">
        <v>1.5982940496231E-3</v>
      </c>
      <c r="AA76" s="1">
        <v>6.1494828467543094E-5</v>
      </c>
      <c r="AB76" s="1">
        <v>5.8454810082379703E-5</v>
      </c>
      <c r="AC76" s="1">
        <v>5.7656322928565397E-5</v>
      </c>
      <c r="AD76" s="1">
        <v>1.71227907225825E-5</v>
      </c>
      <c r="AE76">
        <v>2.9007904068091599E-4</v>
      </c>
      <c r="AF76">
        <v>1.9118301463580201E-3</v>
      </c>
    </row>
    <row r="77" spans="3:32" x14ac:dyDescent="0.25">
      <c r="C77" t="s">
        <v>98</v>
      </c>
      <c r="D77" t="s">
        <v>98</v>
      </c>
      <c r="E77" t="s">
        <v>98</v>
      </c>
      <c r="F77" t="s">
        <v>98</v>
      </c>
      <c r="G77">
        <v>8.03712686979595E-4</v>
      </c>
      <c r="H77">
        <v>0</v>
      </c>
      <c r="I77">
        <v>0</v>
      </c>
      <c r="J77">
        <v>0</v>
      </c>
      <c r="K77">
        <v>0</v>
      </c>
      <c r="L77" s="1">
        <v>6.8528552836344802E-7</v>
      </c>
      <c r="M77" s="1">
        <v>3.4707477294007999E-7</v>
      </c>
      <c r="N77" s="1">
        <v>9.4856800381280598E-6</v>
      </c>
      <c r="O77" s="1">
        <v>1.2567824712044001E-6</v>
      </c>
      <c r="P77" s="1">
        <v>3.7464423365730898E-7</v>
      </c>
      <c r="Q77" s="1">
        <v>1.56471963367427E-8</v>
      </c>
      <c r="R77" s="1">
        <v>2.09310144215546E-10</v>
      </c>
      <c r="S77" s="1">
        <v>1.0119331891956801E-6</v>
      </c>
      <c r="T77">
        <v>5.3060884989639904E-4</v>
      </c>
      <c r="U77" s="1">
        <v>7.7465785456501796E-7</v>
      </c>
      <c r="V77" s="1">
        <v>4.6524609527774997E-5</v>
      </c>
      <c r="W77" s="1">
        <v>3.6202225881005398E-8</v>
      </c>
      <c r="X77" s="1">
        <v>2.6325791999284701E-6</v>
      </c>
      <c r="Y77" s="1">
        <v>9.77499836848404E-6</v>
      </c>
      <c r="Z77" s="1">
        <v>8.8335300830570497E-5</v>
      </c>
      <c r="AA77" s="1">
        <v>5.8904002884549604E-7</v>
      </c>
      <c r="AB77" s="1">
        <v>6.05135741429988E-7</v>
      </c>
      <c r="AC77" s="1">
        <v>1.1562824978588501E-6</v>
      </c>
      <c r="AD77" s="1">
        <v>3.4447131134863702E-7</v>
      </c>
      <c r="AE77" s="1">
        <v>5.8397843083955396E-6</v>
      </c>
      <c r="AF77">
        <v>1.03313518448143E-4</v>
      </c>
    </row>
    <row r="78" spans="3:32" x14ac:dyDescent="0.25">
      <c r="C78" t="s">
        <v>99</v>
      </c>
      <c r="D78" t="s">
        <v>99</v>
      </c>
      <c r="E78" t="s">
        <v>99</v>
      </c>
      <c r="F78" t="s">
        <v>99</v>
      </c>
      <c r="G78">
        <v>1.9164825400659301E-4</v>
      </c>
      <c r="H78">
        <v>0.01</v>
      </c>
      <c r="I78">
        <v>0</v>
      </c>
      <c r="J78">
        <v>0</v>
      </c>
      <c r="K78">
        <v>0</v>
      </c>
      <c r="L78" s="1">
        <v>1.10219535157876E-6</v>
      </c>
      <c r="M78" s="1">
        <v>1.3119599748908099E-6</v>
      </c>
      <c r="N78" s="1">
        <v>6.4088812717747606E-5</v>
      </c>
      <c r="O78" s="1">
        <v>8.4721588012693903E-6</v>
      </c>
      <c r="P78" s="1">
        <v>1.38199883362334E-6</v>
      </c>
      <c r="Q78" s="1">
        <v>3.9289905357709798E-7</v>
      </c>
      <c r="R78" s="1">
        <v>2.2417901278245599E-8</v>
      </c>
      <c r="S78" s="1">
        <v>6.5000116521178602E-8</v>
      </c>
      <c r="T78" s="1">
        <v>3.4154361268805397E-5</v>
      </c>
      <c r="U78" s="1">
        <v>7.0097136861545402E-6</v>
      </c>
      <c r="V78">
        <v>-9.9742239436832608E-3</v>
      </c>
      <c r="W78" s="1">
        <v>2.4315217886719002E-6</v>
      </c>
      <c r="X78" s="1">
        <v>3.4530881892806401E-6</v>
      </c>
      <c r="Y78" s="1">
        <v>2.92213429284349E-5</v>
      </c>
      <c r="Z78" s="1">
        <v>2.9299006766384498E-6</v>
      </c>
      <c r="AA78" s="1">
        <v>2.1043568731213399E-6</v>
      </c>
      <c r="AB78" s="1">
        <v>2.0291333405967699E-6</v>
      </c>
      <c r="AC78" s="1">
        <v>4.1666706087651098E-7</v>
      </c>
      <c r="AD78" s="1">
        <v>1.2233033691572601E-7</v>
      </c>
      <c r="AE78" s="1">
        <v>2.06709767946082E-6</v>
      </c>
      <c r="AF78" s="1">
        <v>3.0952411104146602E-6</v>
      </c>
    </row>
    <row r="79" spans="3:32" x14ac:dyDescent="0.25">
      <c r="C79" t="s">
        <v>100</v>
      </c>
      <c r="D79" t="s">
        <v>100</v>
      </c>
      <c r="E79" t="s">
        <v>100</v>
      </c>
      <c r="F79" t="s">
        <v>100</v>
      </c>
      <c r="G79">
        <v>6.3271075226372306E-2</v>
      </c>
      <c r="H79">
        <v>0</v>
      </c>
      <c r="I79">
        <v>0</v>
      </c>
      <c r="J79">
        <v>0</v>
      </c>
      <c r="K79">
        <v>0</v>
      </c>
      <c r="L79">
        <v>2.3712746341444E-4</v>
      </c>
      <c r="M79">
        <v>2.70393394825014E-4</v>
      </c>
      <c r="N79">
        <v>8.1096663927271197E-3</v>
      </c>
      <c r="O79">
        <v>1.08242644215523E-3</v>
      </c>
      <c r="P79">
        <v>1.9886246710018799E-4</v>
      </c>
      <c r="Q79" s="1">
        <v>4.4750375771452403E-5</v>
      </c>
      <c r="R79" s="1">
        <v>3.5165568311120301E-7</v>
      </c>
      <c r="S79" s="1">
        <v>7.0147994658791398E-5</v>
      </c>
      <c r="T79">
        <v>3.6907013357893599E-2</v>
      </c>
      <c r="U79">
        <v>1.34204511611425E-3</v>
      </c>
      <c r="V79">
        <v>6.5948511294656896E-3</v>
      </c>
      <c r="W79">
        <v>1.83763791781888E-4</v>
      </c>
      <c r="X79" s="1">
        <v>4.0032149815575898E-5</v>
      </c>
      <c r="Y79">
        <v>1.98230345883722E-4</v>
      </c>
      <c r="Z79">
        <v>9.2778034607240599E-4</v>
      </c>
      <c r="AA79">
        <v>4.3372369263237502E-4</v>
      </c>
      <c r="AB79">
        <v>4.0836677206050202E-4</v>
      </c>
      <c r="AC79">
        <v>6.6517740690621595E-4</v>
      </c>
      <c r="AD79">
        <v>1.9744060730069699E-4</v>
      </c>
      <c r="AE79">
        <v>3.3444712600634099E-3</v>
      </c>
      <c r="AF79">
        <v>2.0144530640466402E-3</v>
      </c>
    </row>
    <row r="80" spans="3:32" x14ac:dyDescent="0.25">
      <c r="C80" t="s">
        <v>101</v>
      </c>
      <c r="D80" t="s">
        <v>101</v>
      </c>
      <c r="E80" t="s">
        <v>101</v>
      </c>
      <c r="F80" t="s">
        <v>101</v>
      </c>
      <c r="G80">
        <v>5.31250938064401</v>
      </c>
      <c r="H80">
        <v>0</v>
      </c>
      <c r="I80">
        <v>0</v>
      </c>
      <c r="J80">
        <v>0</v>
      </c>
      <c r="K80">
        <v>0</v>
      </c>
      <c r="L80">
        <v>1.5127532161038701E-2</v>
      </c>
      <c r="M80">
        <v>1.6868321935583401E-2</v>
      </c>
      <c r="N80">
        <v>0.53812343303758003</v>
      </c>
      <c r="O80">
        <v>7.2313894489227495E-2</v>
      </c>
      <c r="P80">
        <v>1.2920165769558799E-2</v>
      </c>
      <c r="Q80">
        <v>2.8810847163560599E-3</v>
      </c>
      <c r="R80" s="1">
        <v>2.8012933017724999E-5</v>
      </c>
      <c r="S80">
        <v>6.2718361626268003E-3</v>
      </c>
      <c r="T80">
        <v>3.2999788614853398</v>
      </c>
      <c r="U80">
        <v>8.2459589962039795E-2</v>
      </c>
      <c r="V80">
        <v>0.55229895507523097</v>
      </c>
      <c r="W80">
        <v>1.3492386305061801E-2</v>
      </c>
      <c r="X80">
        <v>3.3887574501241099E-3</v>
      </c>
      <c r="Y80">
        <v>1.7128882091596302E-2</v>
      </c>
      <c r="Z80">
        <v>7.4288020976008007E-2</v>
      </c>
      <c r="AA80">
        <v>2.6996748314524002E-2</v>
      </c>
      <c r="AB80">
        <v>2.51410723676374E-2</v>
      </c>
      <c r="AC80">
        <v>6.0034311145153098E-2</v>
      </c>
      <c r="AD80">
        <v>1.7832298292951E-2</v>
      </c>
      <c r="AE80">
        <v>0.302111281064182</v>
      </c>
      <c r="AF80">
        <v>0.172823934909175</v>
      </c>
    </row>
    <row r="81" spans="2:32" x14ac:dyDescent="0.25">
      <c r="C81" t="s">
        <v>102</v>
      </c>
      <c r="D81" t="s">
        <v>102</v>
      </c>
      <c r="E81" t="s">
        <v>102</v>
      </c>
      <c r="F81" t="s">
        <v>102</v>
      </c>
      <c r="G81">
        <v>9.6781342608007297E-3</v>
      </c>
      <c r="H81">
        <v>0</v>
      </c>
      <c r="I81">
        <v>0</v>
      </c>
      <c r="J81">
        <v>0</v>
      </c>
      <c r="K81">
        <v>0</v>
      </c>
      <c r="L81" s="1">
        <v>2.87791092804604E-5</v>
      </c>
      <c r="M81" s="1">
        <v>4.2369259980237202E-5</v>
      </c>
      <c r="N81">
        <v>8.6342488396130997E-4</v>
      </c>
      <c r="O81">
        <v>1.18746316062087E-4</v>
      </c>
      <c r="P81" s="1">
        <v>2.1729467364317099E-5</v>
      </c>
      <c r="Q81" s="1">
        <v>1.6444974310086299E-5</v>
      </c>
      <c r="R81" s="1">
        <v>3.1168582137443201E-6</v>
      </c>
      <c r="S81" s="1">
        <v>2.2101104199334401E-6</v>
      </c>
      <c r="T81">
        <v>1.1611650594237301E-3</v>
      </c>
      <c r="U81">
        <v>2.0609000755473101E-4</v>
      </c>
      <c r="V81">
        <v>1.9685336778249999E-3</v>
      </c>
      <c r="W81">
        <v>2.25706498452322E-4</v>
      </c>
      <c r="X81">
        <v>4.6351958058926998E-4</v>
      </c>
      <c r="Y81">
        <v>4.12883651808883E-3</v>
      </c>
      <c r="Z81">
        <v>1.4093690338029901E-4</v>
      </c>
      <c r="AA81" s="1">
        <v>5.5343277815536101E-5</v>
      </c>
      <c r="AB81" s="1">
        <v>5.0207358919383203E-5</v>
      </c>
      <c r="AC81" s="1">
        <v>1.0408922145777101E-5</v>
      </c>
      <c r="AD81" s="1">
        <v>2.9740453017463302E-6</v>
      </c>
      <c r="AE81" s="1">
        <v>4.9942431727263E-5</v>
      </c>
      <c r="AF81">
        <v>1.1764899998467199E-4</v>
      </c>
    </row>
    <row r="82" spans="2:32" x14ac:dyDescent="0.25">
      <c r="C82" t="s">
        <v>103</v>
      </c>
      <c r="D82" t="s">
        <v>103</v>
      </c>
      <c r="E82" t="s">
        <v>103</v>
      </c>
      <c r="F82" t="s">
        <v>103</v>
      </c>
      <c r="G82">
        <v>19910.5242203298</v>
      </c>
      <c r="H82">
        <v>2.6726278400000001E-2</v>
      </c>
      <c r="I82">
        <v>1.0002599999949999</v>
      </c>
      <c r="J82">
        <v>1.0002599999949999</v>
      </c>
      <c r="K82">
        <v>1.0002599999949999</v>
      </c>
      <c r="L82">
        <v>121.46853180661201</v>
      </c>
      <c r="M82">
        <v>146.89645492735701</v>
      </c>
      <c r="N82">
        <v>4007.1466028438399</v>
      </c>
      <c r="O82">
        <v>523.50274976558103</v>
      </c>
      <c r="P82">
        <v>107.315252253</v>
      </c>
      <c r="Q82">
        <v>34.248065698065602</v>
      </c>
      <c r="R82">
        <v>7.4642670871712599E-2</v>
      </c>
      <c r="S82">
        <v>18.973143553159101</v>
      </c>
      <c r="T82">
        <v>9985.1796138298996</v>
      </c>
      <c r="U82">
        <v>747.71173169424696</v>
      </c>
      <c r="V82">
        <v>2180.3774706008699</v>
      </c>
      <c r="W82">
        <v>33.819027480861003</v>
      </c>
      <c r="X82">
        <v>6.3676401131266003</v>
      </c>
      <c r="Y82">
        <v>38.685040755620697</v>
      </c>
      <c r="Z82">
        <v>132.25008852520301</v>
      </c>
      <c r="AA82">
        <v>236.504620882295</v>
      </c>
      <c r="AB82">
        <v>225.74037236500999</v>
      </c>
      <c r="AC82">
        <v>191.77373716519199</v>
      </c>
      <c r="AD82">
        <v>56.992041356358499</v>
      </c>
      <c r="AE82">
        <v>965.65507684780096</v>
      </c>
      <c r="AF82">
        <v>146.81480891641101</v>
      </c>
    </row>
    <row r="83" spans="2:32" x14ac:dyDescent="0.25">
      <c r="C83" t="s">
        <v>104</v>
      </c>
      <c r="D83" t="s">
        <v>104</v>
      </c>
      <c r="E83" t="s">
        <v>104</v>
      </c>
      <c r="F83" t="s">
        <v>104</v>
      </c>
      <c r="G83">
        <v>15.1856044221443</v>
      </c>
      <c r="H83">
        <v>0</v>
      </c>
      <c r="I83">
        <v>0</v>
      </c>
      <c r="J83">
        <v>0</v>
      </c>
      <c r="K83">
        <v>0</v>
      </c>
      <c r="L83">
        <v>5.4910803609812403E-2</v>
      </c>
      <c r="M83">
        <v>6.3379241683092905E-2</v>
      </c>
      <c r="N83">
        <v>1.9772073722546299</v>
      </c>
      <c r="O83">
        <v>0.26361820295934801</v>
      </c>
      <c r="P83">
        <v>4.6883448182251201E-2</v>
      </c>
      <c r="Q83">
        <v>1.19112768495511E-2</v>
      </c>
      <c r="R83">
        <v>1.3008035447109199E-4</v>
      </c>
      <c r="S83">
        <v>1.6506491524009299E-2</v>
      </c>
      <c r="T83">
        <v>8.6839677855789592</v>
      </c>
      <c r="U83">
        <v>0.310137558703518</v>
      </c>
      <c r="V83">
        <v>1.7054501204478301</v>
      </c>
      <c r="W83">
        <v>5.5978138212555803E-2</v>
      </c>
      <c r="X83">
        <v>1.1098658812026201E-2</v>
      </c>
      <c r="Y83">
        <v>7.32646115383489E-2</v>
      </c>
      <c r="Z83">
        <v>0.24912401920567601</v>
      </c>
      <c r="AA83">
        <v>0.102214861657244</v>
      </c>
      <c r="AB83">
        <v>9.2263081713140405E-2</v>
      </c>
      <c r="AC83">
        <v>0.15409805316592501</v>
      </c>
      <c r="AD83">
        <v>4.5711807659363397E-2</v>
      </c>
      <c r="AE83">
        <v>0.77421187815736403</v>
      </c>
      <c r="AF83">
        <v>0.49353692987515302</v>
      </c>
    </row>
    <row r="84" spans="2:32" x14ac:dyDescent="0.25">
      <c r="C84" t="s">
        <v>105</v>
      </c>
      <c r="D84" t="s">
        <v>105</v>
      </c>
      <c r="E84" t="s">
        <v>105</v>
      </c>
      <c r="F84" t="s">
        <v>105</v>
      </c>
      <c r="G84">
        <v>-1.01149846586903E-4</v>
      </c>
      <c r="H84">
        <v>0</v>
      </c>
      <c r="I84">
        <v>0</v>
      </c>
      <c r="J84">
        <v>0</v>
      </c>
      <c r="K84">
        <v>0</v>
      </c>
      <c r="L84" s="1">
        <v>-6.8096316737986403E-7</v>
      </c>
      <c r="M84" s="1">
        <v>-7.8835487240033501E-7</v>
      </c>
      <c r="N84" s="1">
        <v>-1.35104724302466E-5</v>
      </c>
      <c r="O84" s="1">
        <v>-1.77203568861924E-6</v>
      </c>
      <c r="P84" s="1">
        <v>-3.7002099363558602E-7</v>
      </c>
      <c r="Q84" s="1">
        <v>-2.18650269851794E-7</v>
      </c>
      <c r="R84" s="1">
        <v>-1.59070611071224E-9</v>
      </c>
      <c r="S84" s="1">
        <v>-6.6449283077016797E-8</v>
      </c>
      <c r="T84" s="1">
        <v>-3.4885981353322602E-5</v>
      </c>
      <c r="U84" s="1">
        <v>-3.7432006365484701E-6</v>
      </c>
      <c r="V84" s="1">
        <v>-2.73230249550478E-5</v>
      </c>
      <c r="W84" s="1">
        <v>-1.83401048414161E-6</v>
      </c>
      <c r="X84" s="1">
        <v>-2.8342870167553598E-7</v>
      </c>
      <c r="Y84" s="1">
        <v>-1.85455046821884E-6</v>
      </c>
      <c r="Z84" s="1">
        <v>-4.7333580056606597E-6</v>
      </c>
      <c r="AA84" s="1">
        <v>-1.2812492503749801E-6</v>
      </c>
      <c r="AB84" s="1">
        <v>-1.12333053907978E-6</v>
      </c>
      <c r="AC84" s="1">
        <v>-3.6135016066454699E-7</v>
      </c>
      <c r="AD84" s="1">
        <v>-1.0310345838953701E-7</v>
      </c>
      <c r="AE84" s="1">
        <v>-1.7308369464823101E-6</v>
      </c>
      <c r="AF84" s="1">
        <v>-4.4838842159756697E-6</v>
      </c>
    </row>
    <row r="85" spans="2:32" x14ac:dyDescent="0.25">
      <c r="C85" t="s">
        <v>106</v>
      </c>
      <c r="D85" t="s">
        <v>106</v>
      </c>
      <c r="E85" t="s">
        <v>106</v>
      </c>
      <c r="F85" t="s">
        <v>106</v>
      </c>
      <c r="G85">
        <v>47.7029551246588</v>
      </c>
      <c r="H85">
        <v>0</v>
      </c>
      <c r="I85">
        <v>0</v>
      </c>
      <c r="J85">
        <v>0</v>
      </c>
      <c r="K85">
        <v>0</v>
      </c>
      <c r="L85">
        <v>0.180340806700756</v>
      </c>
      <c r="M85">
        <v>0.21114551667022599</v>
      </c>
      <c r="N85">
        <v>9.6600417764756106</v>
      </c>
      <c r="O85">
        <v>1.2694080471254101</v>
      </c>
      <c r="P85">
        <v>0.212839988334981</v>
      </c>
      <c r="Q85">
        <v>2.3827554018931399E-2</v>
      </c>
      <c r="R85">
        <v>1.8414960914426399E-4</v>
      </c>
      <c r="S85">
        <v>1.2382026293787899E-2</v>
      </c>
      <c r="T85">
        <v>6.5112089749541404</v>
      </c>
      <c r="U85">
        <v>1.09229205265136</v>
      </c>
      <c r="V85">
        <v>26.295158805432202</v>
      </c>
      <c r="W85">
        <v>0.12873266599213801</v>
      </c>
      <c r="X85">
        <v>1.3794298827656299E-2</v>
      </c>
      <c r="Y85">
        <v>9.2808909908974099E-2</v>
      </c>
      <c r="Z85">
        <v>0.33880750660852099</v>
      </c>
      <c r="AA85">
        <v>0.33859679601666498</v>
      </c>
      <c r="AB85">
        <v>0.33536226524857499</v>
      </c>
      <c r="AC85">
        <v>0.10300734443187901</v>
      </c>
      <c r="AD85">
        <v>3.0539659474473901E-2</v>
      </c>
      <c r="AE85">
        <v>0.51712526541218495</v>
      </c>
      <c r="AF85">
        <v>0.33535071447109299</v>
      </c>
    </row>
    <row r="86" spans="2:32" x14ac:dyDescent="0.25">
      <c r="C86" t="s">
        <v>107</v>
      </c>
      <c r="D86" t="s">
        <v>107</v>
      </c>
      <c r="E86" t="s">
        <v>107</v>
      </c>
      <c r="F86" t="s">
        <v>107</v>
      </c>
      <c r="G86">
        <v>9.2735022398189093E-2</v>
      </c>
      <c r="H86">
        <v>0</v>
      </c>
      <c r="I86">
        <v>0</v>
      </c>
      <c r="J86">
        <v>0</v>
      </c>
      <c r="K86">
        <v>0</v>
      </c>
      <c r="L86">
        <v>1.6468437489474899E-4</v>
      </c>
      <c r="M86">
        <v>1.31553948790756E-4</v>
      </c>
      <c r="N86">
        <v>3.46649598394164E-3</v>
      </c>
      <c r="O86">
        <v>4.6026315581013599E-4</v>
      </c>
      <c r="P86" s="1">
        <v>8.8810489691822694E-5</v>
      </c>
      <c r="Q86" s="1">
        <v>4.7915763836738202E-5</v>
      </c>
      <c r="R86" s="1">
        <v>3.1441847095147702E-5</v>
      </c>
      <c r="S86" s="1">
        <v>4.5345816886891898E-5</v>
      </c>
      <c r="T86">
        <v>2.3811572158979399E-2</v>
      </c>
      <c r="U86">
        <v>5.0289841887128195E-4</v>
      </c>
      <c r="V86">
        <v>8.2502876383769297E-3</v>
      </c>
      <c r="W86">
        <v>2.765532600815E-3</v>
      </c>
      <c r="X86">
        <v>5.8863320986715E-3</v>
      </c>
      <c r="Y86">
        <v>3.9622475556783603E-2</v>
      </c>
      <c r="Z86">
        <v>2.53253738647813E-3</v>
      </c>
      <c r="AA86">
        <v>1.95721364334479E-4</v>
      </c>
      <c r="AB86">
        <v>1.8127023464531601E-4</v>
      </c>
      <c r="AC86">
        <v>2.13872228310679E-4</v>
      </c>
      <c r="AD86" s="1">
        <v>6.3463893339962997E-5</v>
      </c>
      <c r="AE86">
        <v>1.0749531306413699E-3</v>
      </c>
      <c r="AF86">
        <v>3.19759430699361E-3</v>
      </c>
    </row>
    <row r="87" spans="2:32" x14ac:dyDescent="0.25">
      <c r="C87" t="s">
        <v>108</v>
      </c>
      <c r="D87" t="s">
        <v>108</v>
      </c>
      <c r="E87" t="s">
        <v>108</v>
      </c>
      <c r="F87" t="s">
        <v>108</v>
      </c>
      <c r="G87" s="1">
        <v>-2.7966270358105599E-5</v>
      </c>
      <c r="H87">
        <v>0</v>
      </c>
      <c r="I87">
        <v>0</v>
      </c>
      <c r="J87">
        <v>0</v>
      </c>
      <c r="K87">
        <v>0</v>
      </c>
      <c r="L87" s="1">
        <v>-1.9344622271603301E-7</v>
      </c>
      <c r="M87" s="1">
        <v>-2.58142246375495E-7</v>
      </c>
      <c r="N87" s="1">
        <v>-3.3312080311507401E-6</v>
      </c>
      <c r="O87" s="1">
        <v>-4.5061304020296302E-7</v>
      </c>
      <c r="P87" s="1">
        <v>-8.85297092736397E-8</v>
      </c>
      <c r="Q87" s="1">
        <v>-6.3034178411269202E-8</v>
      </c>
      <c r="R87" s="1">
        <v>-3.2293672120671201E-10</v>
      </c>
      <c r="S87" s="1">
        <v>-1.46845014212752E-8</v>
      </c>
      <c r="T87" s="1">
        <v>-7.7119061927680508E-6</v>
      </c>
      <c r="U87" s="1">
        <v>-1.1055493491199299E-6</v>
      </c>
      <c r="V87" s="1">
        <v>-6.3130202367547704E-6</v>
      </c>
      <c r="W87" s="1">
        <v>-3.86932383084046E-7</v>
      </c>
      <c r="X87" s="1">
        <v>-4.08700541279098E-7</v>
      </c>
      <c r="Y87" s="1">
        <v>-4.5871639890975702E-6</v>
      </c>
      <c r="Z87" s="1">
        <v>-9.2104215178492295E-7</v>
      </c>
      <c r="AA87" s="1">
        <v>-3.7671733086978902E-7</v>
      </c>
      <c r="AB87" s="1">
        <v>-3.2689452373691002E-7</v>
      </c>
      <c r="AC87" s="1">
        <v>-8.8925636471068402E-8</v>
      </c>
      <c r="AD87" s="1">
        <v>-2.5616487302134199E-8</v>
      </c>
      <c r="AE87" s="1">
        <v>-4.3098770160896798E-7</v>
      </c>
      <c r="AF87" s="1">
        <v>-8.8283296795572505E-7</v>
      </c>
    </row>
    <row r="88" spans="2:32" x14ac:dyDescent="0.25">
      <c r="C88" t="s">
        <v>109</v>
      </c>
      <c r="D88" t="s">
        <v>109</v>
      </c>
      <c r="E88" t="s">
        <v>109</v>
      </c>
      <c r="F88" t="s">
        <v>109</v>
      </c>
      <c r="G88">
        <v>19.2753808165142</v>
      </c>
      <c r="H88">
        <v>0</v>
      </c>
      <c r="I88">
        <v>0</v>
      </c>
      <c r="J88">
        <v>0</v>
      </c>
      <c r="K88">
        <v>0</v>
      </c>
      <c r="L88">
        <v>0.115850482932134</v>
      </c>
      <c r="M88">
        <v>0.140104719180799</v>
      </c>
      <c r="N88">
        <v>3.7776418386762201</v>
      </c>
      <c r="O88">
        <v>0.493565508288072</v>
      </c>
      <c r="P88">
        <v>0.10169267797076099</v>
      </c>
      <c r="Q88">
        <v>3.3784338076002098E-2</v>
      </c>
      <c r="R88" s="1">
        <v>7.2458002863575198E-5</v>
      </c>
      <c r="S88">
        <v>1.8657043049008198E-2</v>
      </c>
      <c r="T88">
        <v>9.8189505043249099</v>
      </c>
      <c r="U88">
        <v>0.71372766744796301</v>
      </c>
      <c r="V88">
        <v>2.0838968017169299</v>
      </c>
      <c r="W88">
        <v>3.24497536310933E-2</v>
      </c>
      <c r="X88">
        <v>6.0740843696809399E-3</v>
      </c>
      <c r="Y88">
        <v>3.72129473865873E-2</v>
      </c>
      <c r="Z88">
        <v>0.12514120847160601</v>
      </c>
      <c r="AA88">
        <v>0.22556841757791901</v>
      </c>
      <c r="AB88">
        <v>0.215549546755465</v>
      </c>
      <c r="AC88">
        <v>0.18912869405302199</v>
      </c>
      <c r="AD88">
        <v>5.6208724535456701E-2</v>
      </c>
      <c r="AE88">
        <v>0.95239328338228302</v>
      </c>
      <c r="AF88">
        <v>0.13771011668544</v>
      </c>
    </row>
    <row r="89" spans="2:32" x14ac:dyDescent="0.25">
      <c r="B89" t="s">
        <v>110</v>
      </c>
      <c r="C89" t="s">
        <v>110</v>
      </c>
      <c r="D89" t="s">
        <v>110</v>
      </c>
      <c r="E89" t="s">
        <v>110</v>
      </c>
      <c r="F89" t="s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C90" t="s">
        <v>111</v>
      </c>
      <c r="D90" t="s">
        <v>111</v>
      </c>
      <c r="E90" t="s">
        <v>111</v>
      </c>
      <c r="F90" t="s">
        <v>111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D91" t="s">
        <v>112</v>
      </c>
      <c r="E91" t="s">
        <v>112</v>
      </c>
      <c r="F91" t="s">
        <v>112</v>
      </c>
      <c r="G91">
        <v>1.54736357272534E-3</v>
      </c>
      <c r="H91">
        <v>0</v>
      </c>
      <c r="I91">
        <v>0</v>
      </c>
      <c r="J91">
        <v>0</v>
      </c>
      <c r="K91">
        <v>0</v>
      </c>
      <c r="L91" s="1">
        <v>5.7290647838704201E-7</v>
      </c>
      <c r="M91" s="1">
        <v>4.1983404474560703E-7</v>
      </c>
      <c r="N91">
        <v>8.7074297763156997E-4</v>
      </c>
      <c r="O91">
        <v>1.17215949859226E-4</v>
      </c>
      <c r="P91" s="1">
        <v>1.35399706631043E-5</v>
      </c>
      <c r="Q91" s="1">
        <v>6.9644657160351897E-9</v>
      </c>
      <c r="R91" s="1">
        <v>1.65524332716448E-9</v>
      </c>
      <c r="S91" s="1">
        <v>6.1349442267082195E-7</v>
      </c>
      <c r="T91">
        <v>3.2200328778538598E-4</v>
      </c>
      <c r="U91" s="1">
        <v>1.07631135389034E-6</v>
      </c>
      <c r="V91">
        <v>1.1209844342706699E-4</v>
      </c>
      <c r="W91" s="1">
        <v>1.51101363159143E-7</v>
      </c>
      <c r="X91" s="1">
        <v>1.61603734805768E-6</v>
      </c>
      <c r="Y91" s="1">
        <v>7.0804639380088698E-6</v>
      </c>
      <c r="Z91" s="1">
        <v>3.9253940666015199E-5</v>
      </c>
      <c r="AA91" s="1">
        <v>7.5007925930117301E-7</v>
      </c>
      <c r="AB91" s="1">
        <v>7.3484835791852604E-7</v>
      </c>
      <c r="AC91" s="1">
        <v>2.1393536147199402E-6</v>
      </c>
      <c r="AD91" s="1">
        <v>6.3722979635949899E-7</v>
      </c>
      <c r="AE91" s="1">
        <v>1.0802470710987901E-5</v>
      </c>
      <c r="AF91" s="1">
        <v>4.5906252295725297E-5</v>
      </c>
    </row>
    <row r="92" spans="2:32" x14ac:dyDescent="0.25">
      <c r="D92" t="s">
        <v>113</v>
      </c>
      <c r="E92" t="s">
        <v>113</v>
      </c>
      <c r="F92" t="s">
        <v>113</v>
      </c>
      <c r="G92">
        <v>98.996122603207198</v>
      </c>
      <c r="H92">
        <v>0</v>
      </c>
      <c r="I92">
        <v>0</v>
      </c>
      <c r="J92">
        <v>0</v>
      </c>
      <c r="K92">
        <v>0</v>
      </c>
      <c r="L92">
        <v>0.63770853858719101</v>
      </c>
      <c r="M92">
        <v>0.75910736246572097</v>
      </c>
      <c r="N92">
        <v>35.978825647437297</v>
      </c>
      <c r="O92">
        <v>5.8549871475401103</v>
      </c>
      <c r="P92">
        <v>0.73009012472051704</v>
      </c>
      <c r="Q92">
        <v>8.2244203300211705E-2</v>
      </c>
      <c r="R92">
        <v>4.3549022217585298E-4</v>
      </c>
      <c r="S92">
        <v>4.7791676973667201E-2</v>
      </c>
      <c r="T92">
        <v>25.139520380298698</v>
      </c>
      <c r="U92">
        <v>3.9038027422670298</v>
      </c>
      <c r="V92">
        <v>18.2606397629418</v>
      </c>
      <c r="W92">
        <v>0.27674324643827702</v>
      </c>
      <c r="X92">
        <v>4.2781378074215302E-2</v>
      </c>
      <c r="Y92">
        <v>0.21420361976951999</v>
      </c>
      <c r="Z92">
        <v>0.88967033643083604</v>
      </c>
      <c r="AA92">
        <v>1.21876637010133</v>
      </c>
      <c r="AB92">
        <v>1.1875254861579601</v>
      </c>
      <c r="AC92">
        <v>0.42879778624760401</v>
      </c>
      <c r="AD92">
        <v>0.12736829190957</v>
      </c>
      <c r="AE92">
        <v>2.1578495867908201</v>
      </c>
      <c r="AF92">
        <v>1.05726342453258</v>
      </c>
    </row>
    <row r="93" spans="2:32" x14ac:dyDescent="0.25">
      <c r="D93" t="s">
        <v>114</v>
      </c>
      <c r="E93" t="s">
        <v>114</v>
      </c>
      <c r="F93" t="s">
        <v>114</v>
      </c>
      <c r="G93">
        <v>8.76663668015282E-2</v>
      </c>
      <c r="H93">
        <v>0</v>
      </c>
      <c r="I93">
        <v>0</v>
      </c>
      <c r="J93">
        <v>0</v>
      </c>
      <c r="K93">
        <v>0</v>
      </c>
      <c r="L93">
        <v>1.97396242568106E-4</v>
      </c>
      <c r="M93">
        <v>2.00298310955707E-4</v>
      </c>
      <c r="N93">
        <v>6.6820013425142599E-3</v>
      </c>
      <c r="O93">
        <v>9.2660936278104696E-4</v>
      </c>
      <c r="P93">
        <v>1.8028599581695399E-4</v>
      </c>
      <c r="Q93" s="1">
        <v>2.17401540071435E-5</v>
      </c>
      <c r="R93" s="1">
        <v>2.1619741819850301E-7</v>
      </c>
      <c r="S93">
        <v>1.00842490429852E-4</v>
      </c>
      <c r="T93">
        <v>5.30654668903459E-2</v>
      </c>
      <c r="U93">
        <v>1.07763649304119E-3</v>
      </c>
      <c r="V93">
        <v>1.5996644410968999E-2</v>
      </c>
      <c r="W93" s="1">
        <v>2.1700588444148401E-5</v>
      </c>
      <c r="X93" s="1">
        <v>5.4913244264581903E-5</v>
      </c>
      <c r="Y93">
        <v>2.4852492053584999E-4</v>
      </c>
      <c r="Z93">
        <v>8.9169455076323401E-4</v>
      </c>
      <c r="AA93">
        <v>3.0897947213094401E-4</v>
      </c>
      <c r="AB93">
        <v>3.5840494488067402E-4</v>
      </c>
      <c r="AC93">
        <v>9.7996134817119403E-4</v>
      </c>
      <c r="AD93">
        <v>2.9185607038036501E-4</v>
      </c>
      <c r="AE93">
        <v>4.94747790420121E-3</v>
      </c>
      <c r="AF93">
        <v>1.11371586690865E-3</v>
      </c>
    </row>
    <row r="94" spans="2:32" x14ac:dyDescent="0.25">
      <c r="D94" t="s">
        <v>115</v>
      </c>
      <c r="E94" t="s">
        <v>115</v>
      </c>
      <c r="F94" t="s">
        <v>115</v>
      </c>
      <c r="G94">
        <v>2252.6696074112801</v>
      </c>
      <c r="H94">
        <v>0</v>
      </c>
      <c r="I94">
        <v>0</v>
      </c>
      <c r="J94">
        <v>0</v>
      </c>
      <c r="K94">
        <v>0</v>
      </c>
      <c r="L94">
        <v>19.372514102547498</v>
      </c>
      <c r="M94">
        <v>22.659483512123099</v>
      </c>
      <c r="N94">
        <v>975.44300225201403</v>
      </c>
      <c r="O94">
        <v>126.55645313376201</v>
      </c>
      <c r="P94">
        <v>14.665692723178299</v>
      </c>
      <c r="Q94">
        <v>7.5834609819249597</v>
      </c>
      <c r="R94">
        <v>2.6068295176468002E-3</v>
      </c>
      <c r="S94">
        <v>0.91637866199637197</v>
      </c>
      <c r="T94">
        <v>481.81114465066099</v>
      </c>
      <c r="U94">
        <v>119.14293705542801</v>
      </c>
      <c r="V94">
        <v>303.486567218868</v>
      </c>
      <c r="W94">
        <v>0.92463151401784305</v>
      </c>
      <c r="X94">
        <v>1.0635284765978501</v>
      </c>
      <c r="Y94">
        <v>4.3460918562491901</v>
      </c>
      <c r="Z94">
        <v>25.0283459712658</v>
      </c>
      <c r="AA94">
        <v>36.095321123859897</v>
      </c>
      <c r="AB94">
        <v>37.050034590512197</v>
      </c>
      <c r="AC94">
        <v>7.0889458516625101</v>
      </c>
      <c r="AD94">
        <v>2.1083951632622</v>
      </c>
      <c r="AE94">
        <v>35.7302875989132</v>
      </c>
      <c r="AF94">
        <v>31.593784142919699</v>
      </c>
    </row>
    <row r="95" spans="2:32" x14ac:dyDescent="0.25">
      <c r="D95" t="s">
        <v>116</v>
      </c>
      <c r="E95" t="s">
        <v>116</v>
      </c>
      <c r="F95" t="s">
        <v>116</v>
      </c>
      <c r="G95">
        <v>4.1136099662192199E-3</v>
      </c>
      <c r="H95">
        <v>0</v>
      </c>
      <c r="I95">
        <v>0</v>
      </c>
      <c r="J95">
        <v>0</v>
      </c>
      <c r="K95">
        <v>0</v>
      </c>
      <c r="L95" s="1">
        <v>1.66384961549599E-5</v>
      </c>
      <c r="M95" s="1">
        <v>1.9574897000420501E-5</v>
      </c>
      <c r="N95">
        <v>1.3448840825988099E-3</v>
      </c>
      <c r="O95">
        <v>2.3097180871018601E-4</v>
      </c>
      <c r="P95" s="1">
        <v>3.4568623424041901E-5</v>
      </c>
      <c r="Q95" s="1">
        <v>1.8778656879443401E-6</v>
      </c>
      <c r="R95" s="1">
        <v>7.1025482130808802E-9</v>
      </c>
      <c r="S95" s="1">
        <v>1.6534326903475401E-6</v>
      </c>
      <c r="T95">
        <v>8.6989191999269305E-4</v>
      </c>
      <c r="U95">
        <v>1.02446757042154E-4</v>
      </c>
      <c r="V95">
        <v>1.26249336684862E-3</v>
      </c>
      <c r="W95" s="1">
        <v>3.1544143872503601E-6</v>
      </c>
      <c r="X95" s="1">
        <v>1.04566251509055E-6</v>
      </c>
      <c r="Y95" s="1">
        <v>7.5622857762612602E-6</v>
      </c>
      <c r="Z95" s="1">
        <v>2.00919113248234E-5</v>
      </c>
      <c r="AA95" s="1">
        <v>3.1292712912919201E-5</v>
      </c>
      <c r="AB95" s="1">
        <v>3.1686754249033199E-5</v>
      </c>
      <c r="AC95" s="1">
        <v>1.53075545263201E-5</v>
      </c>
      <c r="AD95" s="1">
        <v>4.5546401486405796E-6</v>
      </c>
      <c r="AE95" s="1">
        <v>7.7193017982330297E-5</v>
      </c>
      <c r="AF95" s="1">
        <v>3.67126596981591E-5</v>
      </c>
    </row>
    <row r="96" spans="2:32" x14ac:dyDescent="0.25">
      <c r="D96" t="s">
        <v>117</v>
      </c>
      <c r="E96" t="s">
        <v>117</v>
      </c>
      <c r="F96" t="s">
        <v>117</v>
      </c>
      <c r="G96">
        <v>3.9464030243892698</v>
      </c>
      <c r="H96">
        <v>0</v>
      </c>
      <c r="I96">
        <v>0</v>
      </c>
      <c r="J96">
        <v>0</v>
      </c>
      <c r="K96">
        <v>0</v>
      </c>
      <c r="L96">
        <v>7.8007256740885997E-3</v>
      </c>
      <c r="M96">
        <v>7.8657170768099607E-3</v>
      </c>
      <c r="N96">
        <v>0.30835465129800399</v>
      </c>
      <c r="O96">
        <v>4.1398433632215903E-2</v>
      </c>
      <c r="P96">
        <v>7.5002432498765103E-3</v>
      </c>
      <c r="Q96">
        <v>2.8099670849185601E-3</v>
      </c>
      <c r="R96" s="1">
        <v>7.1383231706149797E-6</v>
      </c>
      <c r="S96">
        <v>4.5092327796394703E-3</v>
      </c>
      <c r="T96">
        <v>2.36999660891213</v>
      </c>
      <c r="U96">
        <v>4.0305954964682103E-2</v>
      </c>
      <c r="V96">
        <v>0.55811251673461804</v>
      </c>
      <c r="W96">
        <v>1.1201679746346001E-3</v>
      </c>
      <c r="X96">
        <v>6.1633122236300804E-3</v>
      </c>
      <c r="Y96">
        <v>2.1077455339400201E-2</v>
      </c>
      <c r="Z96">
        <v>0.15980022388885801</v>
      </c>
      <c r="AA96">
        <v>1.24158837292234E-2</v>
      </c>
      <c r="AB96">
        <v>1.35715405534594E-2</v>
      </c>
      <c r="AC96">
        <v>3.0707853051140099E-2</v>
      </c>
      <c r="AD96">
        <v>9.1458462194428398E-3</v>
      </c>
      <c r="AE96">
        <v>0.155039468897783</v>
      </c>
      <c r="AF96">
        <v>0.18870008278154701</v>
      </c>
    </row>
    <row r="97" spans="3:32" x14ac:dyDescent="0.25">
      <c r="D97" t="s">
        <v>118</v>
      </c>
      <c r="E97" t="s">
        <v>118</v>
      </c>
      <c r="F97" t="s">
        <v>118</v>
      </c>
      <c r="G97" s="1">
        <v>1.0187492304355101E-9</v>
      </c>
      <c r="H97">
        <v>0</v>
      </c>
      <c r="I97">
        <v>0</v>
      </c>
      <c r="J97">
        <v>0</v>
      </c>
      <c r="K97">
        <v>0</v>
      </c>
      <c r="L97" s="1">
        <v>1.3760708926819E-11</v>
      </c>
      <c r="M97" s="1">
        <v>1.7026891066613201E-11</v>
      </c>
      <c r="N97" s="1">
        <v>4.8458798698334398E-10</v>
      </c>
      <c r="O97" s="1">
        <v>6.2993136702299599E-11</v>
      </c>
      <c r="P97" s="1">
        <v>1.2257427551248399E-11</v>
      </c>
      <c r="Q97" s="1">
        <v>1.2384900529711901E-12</v>
      </c>
      <c r="R97" s="1">
        <v>5.39768928707186E-15</v>
      </c>
      <c r="S97" s="1">
        <v>2.21330348311375E-13</v>
      </c>
      <c r="T97" s="1">
        <v>1.16222492207467E-10</v>
      </c>
      <c r="U97" s="1">
        <v>8.4876386520029804E-11</v>
      </c>
      <c r="V97" s="1">
        <v>1.2696717789243099E-10</v>
      </c>
      <c r="W97" s="1">
        <v>3.8152449729467102E-12</v>
      </c>
      <c r="X97" s="1">
        <v>3.1667259412791502E-12</v>
      </c>
      <c r="Y97" s="1">
        <v>2.8721920197197601E-12</v>
      </c>
      <c r="Z97" s="1">
        <v>1.37740443430118E-11</v>
      </c>
      <c r="AA97" s="1">
        <v>2.756302237178E-11</v>
      </c>
      <c r="AB97" s="1">
        <v>2.5151011152013101E-11</v>
      </c>
      <c r="AC97" s="1">
        <v>1.2979167569339799E-12</v>
      </c>
      <c r="AD97" s="1">
        <v>3.7220087050981697E-13</v>
      </c>
      <c r="AE97" s="1">
        <v>6.2555981007871599E-12</v>
      </c>
      <c r="AF97" s="1">
        <v>1.4323847965707301E-11</v>
      </c>
    </row>
    <row r="98" spans="3:32" x14ac:dyDescent="0.25">
      <c r="D98" t="s">
        <v>119</v>
      </c>
      <c r="E98" t="s">
        <v>119</v>
      </c>
      <c r="F98" t="s">
        <v>119</v>
      </c>
      <c r="G98">
        <v>4.3193862128586497E-3</v>
      </c>
      <c r="H98">
        <v>0</v>
      </c>
      <c r="I98">
        <v>0</v>
      </c>
      <c r="J98">
        <v>0</v>
      </c>
      <c r="K98">
        <v>0</v>
      </c>
      <c r="L98" s="1">
        <v>1.6167677518739401E-5</v>
      </c>
      <c r="M98" s="1">
        <v>1.8393921663469999E-5</v>
      </c>
      <c r="N98">
        <v>1.2274429319076899E-3</v>
      </c>
      <c r="O98">
        <v>1.8314551354450199E-4</v>
      </c>
      <c r="P98" s="1">
        <v>2.3107985927986998E-5</v>
      </c>
      <c r="Q98" s="1">
        <v>2.56430303765278E-6</v>
      </c>
      <c r="R98" s="1">
        <v>2.0387005261201801E-8</v>
      </c>
      <c r="S98" s="1">
        <v>2.8700351788457001E-6</v>
      </c>
      <c r="T98">
        <v>1.50922671045055E-3</v>
      </c>
      <c r="U98" s="1">
        <v>9.5339798751116304E-5</v>
      </c>
      <c r="V98">
        <v>8.5586624406857801E-4</v>
      </c>
      <c r="W98" s="1">
        <v>1.0925307055499001E-5</v>
      </c>
      <c r="X98" s="1">
        <v>2.4168472637592798E-6</v>
      </c>
      <c r="Y98" s="1">
        <v>1.23482402483939E-5</v>
      </c>
      <c r="Z98" s="1">
        <v>6.9982184144161394E-5</v>
      </c>
      <c r="AA98" s="1">
        <v>2.9434733374091401E-5</v>
      </c>
      <c r="AB98" s="1">
        <v>2.99317030537746E-5</v>
      </c>
      <c r="AC98" s="1">
        <v>2.3165005836265102E-5</v>
      </c>
      <c r="AD98" s="1">
        <v>6.8967797050770403E-6</v>
      </c>
      <c r="AE98">
        <v>1.16903949529619E-4</v>
      </c>
      <c r="AF98" s="1">
        <v>8.3235953593615406E-5</v>
      </c>
    </row>
    <row r="99" spans="3:32" x14ac:dyDescent="0.25">
      <c r="D99" t="s">
        <v>120</v>
      </c>
      <c r="E99" t="s">
        <v>120</v>
      </c>
      <c r="F99" t="s">
        <v>120</v>
      </c>
      <c r="G99">
        <v>7.3976427551622995E-2</v>
      </c>
      <c r="H99">
        <v>0</v>
      </c>
      <c r="I99">
        <v>0</v>
      </c>
      <c r="J99">
        <v>0</v>
      </c>
      <c r="K99">
        <v>0</v>
      </c>
      <c r="L99">
        <v>7.3116000913692203E-4</v>
      </c>
      <c r="M99">
        <v>7.5945011830789695E-4</v>
      </c>
      <c r="N99">
        <v>1.57885478728493E-2</v>
      </c>
      <c r="O99">
        <v>2.1299217909488402E-3</v>
      </c>
      <c r="P99">
        <v>4.53255852216991E-4</v>
      </c>
      <c r="Q99" s="1">
        <v>8.3940045657991899E-5</v>
      </c>
      <c r="R99" s="1">
        <v>2.8956532059928897E-7</v>
      </c>
      <c r="S99" s="1">
        <v>4.5499287599949599E-5</v>
      </c>
      <c r="T99">
        <v>2.3920911004042599E-2</v>
      </c>
      <c r="U99">
        <v>4.5736059123904996E-3</v>
      </c>
      <c r="V99">
        <v>1.6970353305446401E-2</v>
      </c>
      <c r="W99">
        <v>1.5897285679194101E-4</v>
      </c>
      <c r="X99" s="1">
        <v>4.9610902644240502E-5</v>
      </c>
      <c r="Y99">
        <v>2.25091420778525E-4</v>
      </c>
      <c r="Z99">
        <v>1.38050674420699E-3</v>
      </c>
      <c r="AA99">
        <v>1.1704134415101101E-3</v>
      </c>
      <c r="AB99">
        <v>1.54939593394098E-3</v>
      </c>
      <c r="AC99">
        <v>3.4410236111632802E-4</v>
      </c>
      <c r="AD99">
        <v>1.0246152938162899E-4</v>
      </c>
      <c r="AE99">
        <v>1.73682789708946E-3</v>
      </c>
      <c r="AF99">
        <v>1.8021097002448099E-3</v>
      </c>
    </row>
    <row r="100" spans="3:32" x14ac:dyDescent="0.25">
      <c r="D100" t="s">
        <v>121</v>
      </c>
      <c r="E100" t="s">
        <v>121</v>
      </c>
      <c r="F100" t="s">
        <v>121</v>
      </c>
      <c r="G100">
        <v>7.7979130282816698</v>
      </c>
      <c r="H100">
        <v>0</v>
      </c>
      <c r="I100">
        <v>0</v>
      </c>
      <c r="J100">
        <v>0</v>
      </c>
      <c r="K100">
        <v>0</v>
      </c>
      <c r="L100">
        <v>4.5842658265823302E-2</v>
      </c>
      <c r="M100">
        <v>5.4314951228367901E-2</v>
      </c>
      <c r="N100">
        <v>2.6514107575703498</v>
      </c>
      <c r="O100">
        <v>0.43075208175972701</v>
      </c>
      <c r="P100">
        <v>6.7282523514850395E-2</v>
      </c>
      <c r="Q100">
        <v>5.8095516119223596E-3</v>
      </c>
      <c r="R100" s="1">
        <v>2.9866013529192101E-5</v>
      </c>
      <c r="S100">
        <v>3.7873340477054601E-3</v>
      </c>
      <c r="T100">
        <v>1.99210358054924</v>
      </c>
      <c r="U100">
        <v>0.27956217995340599</v>
      </c>
      <c r="V100">
        <v>1.67666101573069</v>
      </c>
      <c r="W100">
        <v>1.8058582092712501E-2</v>
      </c>
      <c r="X100">
        <v>3.3003161248474698E-3</v>
      </c>
      <c r="Y100">
        <v>1.6912880191117901E-2</v>
      </c>
      <c r="Z100">
        <v>7.26556638759151E-2</v>
      </c>
      <c r="AA100">
        <v>8.7113665839934698E-2</v>
      </c>
      <c r="AB100">
        <v>8.5356226679363295E-2</v>
      </c>
      <c r="AC100">
        <v>3.3313420296946297E-2</v>
      </c>
      <c r="AD100">
        <v>9.8978746896596793E-3</v>
      </c>
      <c r="AE100">
        <v>0.16769769884762301</v>
      </c>
      <c r="AF100">
        <v>9.6050199397946207E-2</v>
      </c>
    </row>
    <row r="101" spans="3:32" x14ac:dyDescent="0.25">
      <c r="D101" t="s">
        <v>122</v>
      </c>
      <c r="E101" t="s">
        <v>122</v>
      </c>
      <c r="F101" t="s">
        <v>122</v>
      </c>
      <c r="G101">
        <v>7.63232574542589E-2</v>
      </c>
      <c r="H101">
        <v>0</v>
      </c>
      <c r="I101">
        <v>0</v>
      </c>
      <c r="J101">
        <v>0</v>
      </c>
      <c r="K101">
        <v>0</v>
      </c>
      <c r="L101">
        <v>2.6265125823900801E-4</v>
      </c>
      <c r="M101">
        <v>2.9930931679541303E-4</v>
      </c>
      <c r="N101">
        <v>2.1431339339313699E-2</v>
      </c>
      <c r="O101">
        <v>3.0810963371988298E-3</v>
      </c>
      <c r="P101">
        <v>3.9624092532872398E-4</v>
      </c>
      <c r="Q101" s="1">
        <v>3.033060726978E-5</v>
      </c>
      <c r="R101" s="1">
        <v>1.7905504378502199E-7</v>
      </c>
      <c r="S101" s="1">
        <v>5.88824791946796E-5</v>
      </c>
      <c r="T101">
        <v>3.0961216611871799E-2</v>
      </c>
      <c r="U101">
        <v>1.55489940455611E-3</v>
      </c>
      <c r="V101">
        <v>1.0832116927243399E-2</v>
      </c>
      <c r="W101" s="1">
        <v>2.6434528179620999E-5</v>
      </c>
      <c r="X101" s="1">
        <v>4.8097498034024798E-5</v>
      </c>
      <c r="Y101">
        <v>2.386846270732E-4</v>
      </c>
      <c r="Z101">
        <v>1.44678230599088E-3</v>
      </c>
      <c r="AA101">
        <v>4.7762536578347899E-4</v>
      </c>
      <c r="AB101">
        <v>4.8767737214790299E-4</v>
      </c>
      <c r="AC101">
        <v>4.6147565940110803E-4</v>
      </c>
      <c r="AD101">
        <v>1.3741034522456299E-4</v>
      </c>
      <c r="AE101">
        <v>2.32924310453311E-3</v>
      </c>
      <c r="AF101">
        <v>1.7615643858357199E-3</v>
      </c>
    </row>
    <row r="102" spans="3:32" x14ac:dyDescent="0.25">
      <c r="D102" t="s">
        <v>123</v>
      </c>
      <c r="E102" t="s">
        <v>123</v>
      </c>
      <c r="F102" t="s">
        <v>123</v>
      </c>
      <c r="G102">
        <v>7.7107962321597103</v>
      </c>
      <c r="H102">
        <v>0</v>
      </c>
      <c r="I102">
        <v>0</v>
      </c>
      <c r="J102">
        <v>0</v>
      </c>
      <c r="K102">
        <v>0</v>
      </c>
      <c r="L102">
        <v>4.5693303027034803E-2</v>
      </c>
      <c r="M102">
        <v>5.4121636931650501E-2</v>
      </c>
      <c r="N102">
        <v>2.6476409646989301</v>
      </c>
      <c r="O102">
        <v>0.430261404847749</v>
      </c>
      <c r="P102">
        <v>6.7205692641808895E-2</v>
      </c>
      <c r="Q102">
        <v>5.8492391281034697E-3</v>
      </c>
      <c r="R102" s="1">
        <v>2.9811289914719401E-5</v>
      </c>
      <c r="S102">
        <v>3.8098885871277501E-3</v>
      </c>
      <c r="T102">
        <v>2.0039725136826299</v>
      </c>
      <c r="U102">
        <v>0.278602381807598</v>
      </c>
      <c r="V102">
        <v>1.5820752749193101</v>
      </c>
      <c r="W102">
        <v>1.7996145981215201E-2</v>
      </c>
      <c r="X102">
        <v>3.2762150656858598E-3</v>
      </c>
      <c r="Y102">
        <v>1.6841623901722801E-2</v>
      </c>
      <c r="Z102">
        <v>7.2810732207666998E-2</v>
      </c>
      <c r="AA102">
        <v>8.6798477994710702E-2</v>
      </c>
      <c r="AB102">
        <v>8.5075651179536305E-2</v>
      </c>
      <c r="AC102">
        <v>3.3540238085610602E-2</v>
      </c>
      <c r="AD102">
        <v>9.9649973102288094E-3</v>
      </c>
      <c r="AE102">
        <v>0.168833935299634</v>
      </c>
      <c r="AF102">
        <v>9.6396103571837796E-2</v>
      </c>
    </row>
    <row r="103" spans="3:32" x14ac:dyDescent="0.25">
      <c r="C103" t="s">
        <v>124</v>
      </c>
      <c r="D103" t="s">
        <v>124</v>
      </c>
      <c r="E103" t="s">
        <v>124</v>
      </c>
      <c r="F103" t="s">
        <v>124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3:32" x14ac:dyDescent="0.25">
      <c r="D104" t="s">
        <v>125</v>
      </c>
      <c r="E104" t="s">
        <v>125</v>
      </c>
      <c r="F104" t="s">
        <v>125</v>
      </c>
      <c r="G104">
        <v>1.3987008795563499E-2</v>
      </c>
      <c r="H104">
        <v>0</v>
      </c>
      <c r="I104">
        <v>0</v>
      </c>
      <c r="J104">
        <v>0</v>
      </c>
      <c r="K104">
        <v>0</v>
      </c>
      <c r="L104" s="1">
        <v>5.4961688376600802E-5</v>
      </c>
      <c r="M104" s="1">
        <v>6.4705450993075402E-5</v>
      </c>
      <c r="N104">
        <v>4.3863719501240697E-3</v>
      </c>
      <c r="O104">
        <v>7.5392463482349195E-4</v>
      </c>
      <c r="P104" s="1">
        <v>8.1700879151543605E-5</v>
      </c>
      <c r="Q104" s="1">
        <v>6.2037119899735201E-6</v>
      </c>
      <c r="R104" s="1">
        <v>2.3720988656753501E-8</v>
      </c>
      <c r="S104" s="1">
        <v>5.3965843029912303E-6</v>
      </c>
      <c r="T104">
        <v>2.8392031723687202E-3</v>
      </c>
      <c r="U104">
        <v>3.38601963575437E-4</v>
      </c>
      <c r="V104">
        <v>4.7038849022333499E-3</v>
      </c>
      <c r="W104" s="1">
        <v>1.15947749061778E-5</v>
      </c>
      <c r="X104" s="1">
        <v>3.39242628031703E-6</v>
      </c>
      <c r="Y104" s="1">
        <v>2.4565886897170999E-5</v>
      </c>
      <c r="Z104" s="1">
        <v>6.6709091028721806E-5</v>
      </c>
      <c r="AA104">
        <v>1.03452577012958E-4</v>
      </c>
      <c r="AB104">
        <v>1.04534642559957E-4</v>
      </c>
      <c r="AC104" s="1">
        <v>4.9959701864525802E-5</v>
      </c>
      <c r="AD104" s="1">
        <v>1.4864175774458099E-5</v>
      </c>
      <c r="AE104">
        <v>2.5191773265723598E-4</v>
      </c>
      <c r="AF104">
        <v>1.2103912765403E-4</v>
      </c>
    </row>
    <row r="105" spans="3:32" x14ac:dyDescent="0.25">
      <c r="D105" t="s">
        <v>126</v>
      </c>
      <c r="E105" t="s">
        <v>126</v>
      </c>
      <c r="F105" t="s">
        <v>126</v>
      </c>
      <c r="G105">
        <v>0.72591224416091904</v>
      </c>
      <c r="H105">
        <v>0</v>
      </c>
      <c r="I105">
        <v>0</v>
      </c>
      <c r="J105">
        <v>0</v>
      </c>
      <c r="K105">
        <v>0</v>
      </c>
      <c r="L105">
        <v>2.90784799013941E-3</v>
      </c>
      <c r="M105">
        <v>3.4022287773704798E-3</v>
      </c>
      <c r="N105">
        <v>0.246463055865979</v>
      </c>
      <c r="O105">
        <v>4.2840466625555101E-2</v>
      </c>
      <c r="P105">
        <v>4.6598045209050596E-3</v>
      </c>
      <c r="Q105">
        <v>3.3978915564032502E-4</v>
      </c>
      <c r="R105" s="1">
        <v>1.1263186419509199E-6</v>
      </c>
      <c r="S105">
        <v>3.0701623553182301E-4</v>
      </c>
      <c r="T105">
        <v>0.16153197986937701</v>
      </c>
      <c r="U105">
        <v>1.79392911707917E-2</v>
      </c>
      <c r="V105">
        <v>0.204374247772761</v>
      </c>
      <c r="W105">
        <v>4.8459362596315199E-4</v>
      </c>
      <c r="X105">
        <v>1.75811012078693E-4</v>
      </c>
      <c r="Y105">
        <v>1.2926589607413299E-3</v>
      </c>
      <c r="Z105">
        <v>3.3976052937680001E-3</v>
      </c>
      <c r="AA105">
        <v>5.4283689829912902E-3</v>
      </c>
      <c r="AB105">
        <v>5.5694099034609501E-3</v>
      </c>
      <c r="AC105">
        <v>2.8700091978069598E-3</v>
      </c>
      <c r="AD105">
        <v>8.5413314596175102E-4</v>
      </c>
      <c r="AE105">
        <v>1.4476726522185899E-2</v>
      </c>
      <c r="AF105">
        <v>6.59607321326905E-3</v>
      </c>
    </row>
    <row r="106" spans="3:32" x14ac:dyDescent="0.25">
      <c r="D106" t="s">
        <v>127</v>
      </c>
      <c r="E106" t="s">
        <v>127</v>
      </c>
      <c r="F106" t="s">
        <v>127</v>
      </c>
      <c r="G106" s="1">
        <v>7.3196668479400203E-6</v>
      </c>
      <c r="H106">
        <v>0</v>
      </c>
      <c r="I106">
        <v>0</v>
      </c>
      <c r="J106">
        <v>0</v>
      </c>
      <c r="K106">
        <v>0</v>
      </c>
      <c r="L106" s="1">
        <v>7.8036951741070204E-8</v>
      </c>
      <c r="M106" s="1">
        <v>9.8109235303975006E-8</v>
      </c>
      <c r="N106" s="1">
        <v>3.5785162870617398E-6</v>
      </c>
      <c r="O106" s="1">
        <v>5.1527791414794298E-7</v>
      </c>
      <c r="P106" s="1">
        <v>4.3355290919636098E-8</v>
      </c>
      <c r="Q106" s="1">
        <v>2.1953813747650401E-9</v>
      </c>
      <c r="R106" s="1">
        <v>8.2215752849664608E-12</v>
      </c>
      <c r="S106" s="1">
        <v>1.7171619088188999E-9</v>
      </c>
      <c r="T106" s="1">
        <v>9.03445539378702E-7</v>
      </c>
      <c r="U106" s="1">
        <v>4.86023340889092E-7</v>
      </c>
      <c r="V106" s="1">
        <v>1.1368683194564E-6</v>
      </c>
      <c r="W106" s="1">
        <v>7.3410495188019297E-9</v>
      </c>
      <c r="X106" s="1">
        <v>1.07124144594886E-9</v>
      </c>
      <c r="Y106" s="1">
        <v>8.0613077672181101E-9</v>
      </c>
      <c r="Z106" s="1">
        <v>2.0225960047592699E-8</v>
      </c>
      <c r="AA106" s="1">
        <v>1.5895506114834299E-7</v>
      </c>
      <c r="AB106" s="1">
        <v>1.43087150521693E-7</v>
      </c>
      <c r="AC106" s="1">
        <v>1.6010566368557E-8</v>
      </c>
      <c r="AD106" s="1">
        <v>4.7644592893630402E-9</v>
      </c>
      <c r="AE106" s="1">
        <v>8.0751496059927798E-8</v>
      </c>
      <c r="AF106" s="1">
        <v>3.5844912015150401E-8</v>
      </c>
    </row>
    <row r="107" spans="3:32" x14ac:dyDescent="0.25">
      <c r="D107" t="s">
        <v>128</v>
      </c>
      <c r="E107" t="s">
        <v>128</v>
      </c>
      <c r="F107" t="s">
        <v>128</v>
      </c>
      <c r="G107">
        <v>58.7734614246489</v>
      </c>
      <c r="H107">
        <v>0</v>
      </c>
      <c r="I107">
        <v>0</v>
      </c>
      <c r="J107">
        <v>0</v>
      </c>
      <c r="K107">
        <v>0</v>
      </c>
      <c r="L107">
        <v>0.22484819158173</v>
      </c>
      <c r="M107">
        <v>0.26091671057450899</v>
      </c>
      <c r="N107">
        <v>20.025081559386301</v>
      </c>
      <c r="O107">
        <v>3.4236453993756202</v>
      </c>
      <c r="P107">
        <v>0.38101472553941301</v>
      </c>
      <c r="Q107">
        <v>3.1319550862016703E-2</v>
      </c>
      <c r="R107">
        <v>1.15160835777743E-4</v>
      </c>
      <c r="S107">
        <v>2.49548955386369E-2</v>
      </c>
      <c r="T107">
        <v>13.129497795726699</v>
      </c>
      <c r="U107">
        <v>1.38147509068689</v>
      </c>
      <c r="V107">
        <v>16.574188506353899</v>
      </c>
      <c r="W107">
        <v>5.7655234380169902E-2</v>
      </c>
      <c r="X107">
        <v>1.5357323432286201E-2</v>
      </c>
      <c r="Y107">
        <v>0.107374233207924</v>
      </c>
      <c r="Z107">
        <v>0.29022726806725602</v>
      </c>
      <c r="AA107">
        <v>0.415888690471931</v>
      </c>
      <c r="AB107">
        <v>0.43165717381725299</v>
      </c>
      <c r="AC107">
        <v>0.23284748705092401</v>
      </c>
      <c r="AD107">
        <v>6.9292548818926894E-2</v>
      </c>
      <c r="AE107">
        <v>1.1744249766716099</v>
      </c>
      <c r="AF107">
        <v>0.52167890226911895</v>
      </c>
    </row>
    <row r="108" spans="3:32" x14ac:dyDescent="0.25">
      <c r="D108" t="s">
        <v>129</v>
      </c>
      <c r="E108" t="s">
        <v>129</v>
      </c>
      <c r="F108" t="s">
        <v>129</v>
      </c>
      <c r="G108" s="1">
        <v>9.2068491429300702E-10</v>
      </c>
      <c r="H108">
        <v>0</v>
      </c>
      <c r="I108">
        <v>0</v>
      </c>
      <c r="J108">
        <v>0</v>
      </c>
      <c r="K108">
        <v>0</v>
      </c>
      <c r="L108" s="1">
        <v>1.2437466238668999E-11</v>
      </c>
      <c r="M108" s="1">
        <v>1.53895507816152E-11</v>
      </c>
      <c r="N108" s="1">
        <v>4.38030229472577E-10</v>
      </c>
      <c r="O108" s="1">
        <v>5.6941339335566899E-11</v>
      </c>
      <c r="P108" s="1">
        <v>1.10790859388446E-11</v>
      </c>
      <c r="Q108" s="1">
        <v>1.11951263623173E-12</v>
      </c>
      <c r="R108" s="1">
        <v>4.8792627175090903E-15</v>
      </c>
      <c r="S108" s="1">
        <v>1.9997745020111201E-13</v>
      </c>
      <c r="T108" s="1">
        <v>1.0500973620555E-10</v>
      </c>
      <c r="U108" s="1">
        <v>7.6714339172048401E-11</v>
      </c>
      <c r="V108" s="1">
        <v>1.1477729127915E-10</v>
      </c>
      <c r="W108" s="1">
        <v>3.4488507146063401E-12</v>
      </c>
      <c r="X108" s="1">
        <v>2.7314926312255899E-12</v>
      </c>
      <c r="Y108" s="1">
        <v>2.5964899225459998E-12</v>
      </c>
      <c r="Z108" s="1">
        <v>1.2452732396440199E-11</v>
      </c>
      <c r="AA108" s="1">
        <v>2.4912518297651299E-11</v>
      </c>
      <c r="AB108" s="1">
        <v>2.2732375752205E-11</v>
      </c>
      <c r="AC108" s="1">
        <v>1.1720707681079199E-12</v>
      </c>
      <c r="AD108" s="1">
        <v>3.36099137858997E-13</v>
      </c>
      <c r="AE108" s="1">
        <v>5.6487832934086702E-12</v>
      </c>
      <c r="AF108" s="1">
        <v>1.29500936057856E-11</v>
      </c>
    </row>
    <row r="109" spans="3:32" x14ac:dyDescent="0.25">
      <c r="D109" t="s">
        <v>130</v>
      </c>
      <c r="E109" t="s">
        <v>130</v>
      </c>
      <c r="F109" t="s">
        <v>130</v>
      </c>
      <c r="G109">
        <v>7.7996724105187596</v>
      </c>
      <c r="H109">
        <v>0</v>
      </c>
      <c r="I109">
        <v>0</v>
      </c>
      <c r="J109">
        <v>0</v>
      </c>
      <c r="K109">
        <v>0</v>
      </c>
      <c r="L109">
        <v>4.5710168534772097E-2</v>
      </c>
      <c r="M109">
        <v>5.4135861736043803E-2</v>
      </c>
      <c r="N109">
        <v>2.6429707600924499</v>
      </c>
      <c r="O109">
        <v>0.42985344226251498</v>
      </c>
      <c r="P109">
        <v>6.7437268831595301E-2</v>
      </c>
      <c r="Q109">
        <v>5.7655316681445197E-3</v>
      </c>
      <c r="R109" s="1">
        <v>2.9915157208114301E-5</v>
      </c>
      <c r="S109">
        <v>3.7980547840779999E-3</v>
      </c>
      <c r="T109">
        <v>1.99774285960415</v>
      </c>
      <c r="U109">
        <v>0.27870994599691301</v>
      </c>
      <c r="V109">
        <v>1.6825170510410401</v>
      </c>
      <c r="W109">
        <v>1.80869705221086E-2</v>
      </c>
      <c r="X109">
        <v>3.3114313242949799E-3</v>
      </c>
      <c r="Y109">
        <v>1.69627232569813E-2</v>
      </c>
      <c r="Z109">
        <v>7.2837955000612603E-2</v>
      </c>
      <c r="AA109">
        <v>8.6820789904854007E-2</v>
      </c>
      <c r="AB109">
        <v>8.5120137678338398E-2</v>
      </c>
      <c r="AC109">
        <v>3.3408369453761001E-2</v>
      </c>
      <c r="AD109">
        <v>9.9261060196844907E-3</v>
      </c>
      <c r="AE109">
        <v>0.16817609422167701</v>
      </c>
      <c r="AF109">
        <v>9.6350973427536804E-2</v>
      </c>
    </row>
    <row r="110" spans="3:32" x14ac:dyDescent="0.25">
      <c r="D110" t="s">
        <v>131</v>
      </c>
      <c r="E110" t="s">
        <v>131</v>
      </c>
      <c r="F110" t="s">
        <v>131</v>
      </c>
      <c r="G110">
        <v>1.19690110591095</v>
      </c>
      <c r="H110">
        <v>0</v>
      </c>
      <c r="I110">
        <v>0</v>
      </c>
      <c r="J110">
        <v>0</v>
      </c>
      <c r="K110">
        <v>0</v>
      </c>
      <c r="L110">
        <v>5.0666367860184797E-3</v>
      </c>
      <c r="M110">
        <v>5.9026264474820404E-3</v>
      </c>
      <c r="N110">
        <v>0.34278516905018203</v>
      </c>
      <c r="O110">
        <v>4.9415126378169902E-2</v>
      </c>
      <c r="P110">
        <v>6.5232778162625698E-3</v>
      </c>
      <c r="Q110">
        <v>4.9969432943815597E-4</v>
      </c>
      <c r="R110" s="1">
        <v>2.6914158198223501E-6</v>
      </c>
      <c r="S110">
        <v>8.9012070784152497E-4</v>
      </c>
      <c r="T110">
        <v>0.468039436482103</v>
      </c>
      <c r="U110">
        <v>3.0341493185981099E-2</v>
      </c>
      <c r="V110">
        <v>0.170994007013023</v>
      </c>
      <c r="W110">
        <v>4.35061382730706E-4</v>
      </c>
      <c r="X110">
        <v>7.3055261787567096E-4</v>
      </c>
      <c r="Y110">
        <v>3.6155249173731099E-3</v>
      </c>
      <c r="Z110">
        <v>2.1814290140185402E-2</v>
      </c>
      <c r="AA110">
        <v>9.4510075028554092E-3</v>
      </c>
      <c r="AB110">
        <v>9.3852514455666294E-3</v>
      </c>
      <c r="AC110">
        <v>6.9864298460947001E-3</v>
      </c>
      <c r="AD110">
        <v>2.08019849827207E-3</v>
      </c>
      <c r="AE110">
        <v>3.5261069466122001E-2</v>
      </c>
      <c r="AF110">
        <v>2.6681440481547702E-2</v>
      </c>
    </row>
    <row r="111" spans="3:32" x14ac:dyDescent="0.25">
      <c r="C111" t="s">
        <v>132</v>
      </c>
      <c r="D111" t="s">
        <v>132</v>
      </c>
      <c r="E111" t="s">
        <v>132</v>
      </c>
      <c r="F111" t="s">
        <v>132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3:32" x14ac:dyDescent="0.25">
      <c r="D112" t="s">
        <v>133</v>
      </c>
      <c r="E112" t="s">
        <v>133</v>
      </c>
      <c r="F112" t="s">
        <v>133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4:32" x14ac:dyDescent="0.25">
      <c r="E113" t="s">
        <v>134</v>
      </c>
      <c r="F113" t="s">
        <v>134</v>
      </c>
      <c r="G113">
        <v>1.7004338406749999E-2</v>
      </c>
      <c r="H113">
        <v>0</v>
      </c>
      <c r="I113">
        <v>0</v>
      </c>
      <c r="J113">
        <v>0</v>
      </c>
      <c r="K113">
        <v>0</v>
      </c>
      <c r="L113">
        <v>1.3941636382390799E-4</v>
      </c>
      <c r="M113">
        <v>1.7015365965658701E-4</v>
      </c>
      <c r="N113">
        <v>3.8175576860885602E-3</v>
      </c>
      <c r="O113">
        <v>5.2862492820826004E-4</v>
      </c>
      <c r="P113" s="1">
        <v>5.5228930341909597E-5</v>
      </c>
      <c r="Q113" s="1">
        <v>2.3324794723578201E-5</v>
      </c>
      <c r="R113" s="1">
        <v>1.5590624184446101E-7</v>
      </c>
      <c r="S113" s="1">
        <v>1.05033022032999E-5</v>
      </c>
      <c r="T113">
        <v>5.5232879076752301E-3</v>
      </c>
      <c r="U113">
        <v>8.3879296718705201E-4</v>
      </c>
      <c r="V113">
        <v>4.0573283789338702E-3</v>
      </c>
      <c r="W113" s="1">
        <v>9.4904084744425695E-5</v>
      </c>
      <c r="X113" s="1">
        <v>1.5333727132929901E-5</v>
      </c>
      <c r="Y113" s="1">
        <v>8.5299054847224199E-5</v>
      </c>
      <c r="Z113">
        <v>2.9320540894423698E-4</v>
      </c>
      <c r="AA113">
        <v>2.7569519722593801E-4</v>
      </c>
      <c r="AB113">
        <v>2.4827770364975297E-4</v>
      </c>
      <c r="AC113" s="1">
        <v>8.6045080805313104E-5</v>
      </c>
      <c r="AD113" s="1">
        <v>2.56047152029713E-5</v>
      </c>
      <c r="AE113">
        <v>4.3396431478745203E-4</v>
      </c>
      <c r="AF113">
        <v>2.8163429432561201E-4</v>
      </c>
    </row>
    <row r="114" spans="4:32" x14ac:dyDescent="0.25">
      <c r="E114" t="s">
        <v>135</v>
      </c>
      <c r="F114" t="s">
        <v>135</v>
      </c>
      <c r="G114">
        <v>3.8628795971187599E-3</v>
      </c>
      <c r="H114">
        <v>0</v>
      </c>
      <c r="I114">
        <v>0</v>
      </c>
      <c r="J114">
        <v>0</v>
      </c>
      <c r="K114">
        <v>0</v>
      </c>
      <c r="L114" s="1">
        <v>1.5742411778220699E-5</v>
      </c>
      <c r="M114" s="1">
        <v>1.8472904777008102E-5</v>
      </c>
      <c r="N114">
        <v>1.3023104352314701E-3</v>
      </c>
      <c r="O114">
        <v>2.2461675539291301E-4</v>
      </c>
      <c r="P114" s="1">
        <v>2.44367124105098E-5</v>
      </c>
      <c r="Q114" s="1">
        <v>1.81043151217093E-6</v>
      </c>
      <c r="R114" s="1">
        <v>6.1665300111276404E-9</v>
      </c>
      <c r="S114" s="1">
        <v>1.59830492575268E-6</v>
      </c>
      <c r="T114">
        <v>8.4090989837367995E-4</v>
      </c>
      <c r="U114" s="1">
        <v>9.7082507833020295E-5</v>
      </c>
      <c r="V114">
        <v>1.1180532671599601E-3</v>
      </c>
      <c r="W114" s="1">
        <v>2.7630909899433898E-6</v>
      </c>
      <c r="X114" s="1">
        <v>9.5303752206619295E-7</v>
      </c>
      <c r="Y114" s="1">
        <v>6.9342793518348501E-6</v>
      </c>
      <c r="Z114" s="1">
        <v>1.8385681523228502E-5</v>
      </c>
      <c r="AA114" s="1">
        <v>2.9498213337196902E-5</v>
      </c>
      <c r="AB114" s="1">
        <v>3.0065980674293902E-5</v>
      </c>
      <c r="AC114" s="1">
        <v>1.48889021475161E-5</v>
      </c>
      <c r="AD114" s="1">
        <v>4.4303776600698699E-6</v>
      </c>
      <c r="AE114" s="1">
        <v>7.5088133588197602E-5</v>
      </c>
      <c r="AF114" s="1">
        <v>3.4832104399701897E-5</v>
      </c>
    </row>
    <row r="115" spans="4:32" x14ac:dyDescent="0.25">
      <c r="E115" t="s">
        <v>136</v>
      </c>
      <c r="F115" t="s">
        <v>136</v>
      </c>
      <c r="G115">
        <v>4.1676010286275202</v>
      </c>
      <c r="H115">
        <v>0</v>
      </c>
      <c r="I115">
        <v>0</v>
      </c>
      <c r="J115">
        <v>0</v>
      </c>
      <c r="K115">
        <v>0</v>
      </c>
      <c r="L115">
        <v>1.03028314938812E-2</v>
      </c>
      <c r="M115">
        <v>1.07482637935937E-2</v>
      </c>
      <c r="N115">
        <v>0.38432349343287198</v>
      </c>
      <c r="O115">
        <v>5.0674858548836098E-2</v>
      </c>
      <c r="P115">
        <v>1.0162876313831601E-2</v>
      </c>
      <c r="Q115">
        <v>1.19651468879751E-3</v>
      </c>
      <c r="R115" s="1">
        <v>7.8747047103544898E-6</v>
      </c>
      <c r="S115">
        <v>3.3079189717612699E-3</v>
      </c>
      <c r="T115">
        <v>1.73885369745189</v>
      </c>
      <c r="U115">
        <v>5.5349102213873201E-2</v>
      </c>
      <c r="V115">
        <v>1.4581462788680299</v>
      </c>
      <c r="W115">
        <v>1.1134048191328301E-3</v>
      </c>
      <c r="X115">
        <v>4.3412563523191399E-3</v>
      </c>
      <c r="Y115">
        <v>2.0240188331283101E-2</v>
      </c>
      <c r="Z115">
        <v>0.106358421831596</v>
      </c>
      <c r="AA115">
        <v>1.68275707016248E-2</v>
      </c>
      <c r="AB115">
        <v>1.7801913125922799E-2</v>
      </c>
      <c r="AC115">
        <v>2.3673518025601602E-2</v>
      </c>
      <c r="AD115">
        <v>7.05087606202974E-3</v>
      </c>
      <c r="AE115">
        <v>0.119526100480918</v>
      </c>
      <c r="AF115">
        <v>0.12759406841502799</v>
      </c>
    </row>
    <row r="116" spans="4:32" x14ac:dyDescent="0.25">
      <c r="E116" t="s">
        <v>137</v>
      </c>
      <c r="F116" t="s">
        <v>137</v>
      </c>
      <c r="G116" s="1">
        <v>1.0834181269264399E-9</v>
      </c>
      <c r="H116">
        <v>0</v>
      </c>
      <c r="I116">
        <v>0</v>
      </c>
      <c r="J116">
        <v>0</v>
      </c>
      <c r="K116">
        <v>0</v>
      </c>
      <c r="L116" s="1">
        <v>1.4638481872668201E-11</v>
      </c>
      <c r="M116" s="1">
        <v>1.8112796822707799E-11</v>
      </c>
      <c r="N116" s="1">
        <v>5.1491681290373097E-10</v>
      </c>
      <c r="O116" s="1">
        <v>6.6933229080541095E-11</v>
      </c>
      <c r="P116" s="1">
        <v>1.3030126520463399E-11</v>
      </c>
      <c r="Q116" s="1">
        <v>1.3176853682389001E-12</v>
      </c>
      <c r="R116" s="1">
        <v>5.7446568794805804E-15</v>
      </c>
      <c r="S116" s="1">
        <v>2.3577944169017499E-13</v>
      </c>
      <c r="T116" s="1">
        <v>1.2380962495504999E-10</v>
      </c>
      <c r="U116" s="1">
        <v>9.0289041988118696E-11</v>
      </c>
      <c r="V116" s="1">
        <v>1.35257505915314E-10</v>
      </c>
      <c r="W116" s="1">
        <v>4.0599217967521999E-12</v>
      </c>
      <c r="X116" s="1">
        <v>3.2890791901762701E-12</v>
      </c>
      <c r="Y116" s="1">
        <v>3.0607999465989399E-12</v>
      </c>
      <c r="Z116" s="1">
        <v>1.4680464477776001E-11</v>
      </c>
      <c r="AA116" s="1">
        <v>2.9320897506798597E-11</v>
      </c>
      <c r="AB116" s="1">
        <v>2.67550398221444E-11</v>
      </c>
      <c r="AC116" s="1">
        <v>1.3813159834238401E-12</v>
      </c>
      <c r="AD116" s="1">
        <v>3.9612145640888498E-13</v>
      </c>
      <c r="AE116" s="1">
        <v>6.6576495636843499E-12</v>
      </c>
      <c r="AF116" s="1">
        <v>1.52700076572709E-11</v>
      </c>
    </row>
    <row r="117" spans="4:32" x14ac:dyDescent="0.25">
      <c r="E117" t="s">
        <v>138</v>
      </c>
      <c r="F117" t="s">
        <v>138</v>
      </c>
      <c r="G117">
        <v>1.1725242827989001E-3</v>
      </c>
      <c r="H117">
        <v>0</v>
      </c>
      <c r="I117">
        <v>0</v>
      </c>
      <c r="J117">
        <v>0</v>
      </c>
      <c r="K117">
        <v>0</v>
      </c>
      <c r="L117" s="1">
        <v>6.5399547699011099E-6</v>
      </c>
      <c r="M117" s="1">
        <v>7.7491392139997097E-6</v>
      </c>
      <c r="N117">
        <v>3.6542650123778199E-4</v>
      </c>
      <c r="O117" s="1">
        <v>5.8666835397979502E-5</v>
      </c>
      <c r="P117" s="1">
        <v>6.8995587050517999E-6</v>
      </c>
      <c r="Q117" s="1">
        <v>1.6246711866436499E-6</v>
      </c>
      <c r="R117" s="1">
        <v>7.0163160627384297E-9</v>
      </c>
      <c r="S117" s="1">
        <v>4.9032458113367303E-7</v>
      </c>
      <c r="T117">
        <v>2.57940607159925E-4</v>
      </c>
      <c r="U117" s="1">
        <v>3.93626254264251E-5</v>
      </c>
      <c r="V117">
        <v>3.4356852111275997E-4</v>
      </c>
      <c r="W117" s="1">
        <v>4.7831269234135303E-6</v>
      </c>
      <c r="X117" s="1">
        <v>5.4920130596357996E-7</v>
      </c>
      <c r="Y117" s="1">
        <v>2.8325833865895602E-6</v>
      </c>
      <c r="Z117" s="1">
        <v>9.3034754121258692E-6</v>
      </c>
      <c r="AA117" s="1">
        <v>1.2511687662354E-5</v>
      </c>
      <c r="AB117" s="1">
        <v>1.22020705750263E-5</v>
      </c>
      <c r="AC117" s="1">
        <v>4.4692084737366299E-6</v>
      </c>
      <c r="AD117" s="1">
        <v>1.3295985663287699E-6</v>
      </c>
      <c r="AE117" s="1">
        <v>2.2533650575327699E-5</v>
      </c>
      <c r="AF117" s="1">
        <v>1.373392481037E-5</v>
      </c>
    </row>
    <row r="118" spans="4:32" x14ac:dyDescent="0.25">
      <c r="E118" t="s">
        <v>139</v>
      </c>
      <c r="F118" t="s">
        <v>139</v>
      </c>
      <c r="G118">
        <v>99.661919108253301</v>
      </c>
      <c r="H118">
        <v>0</v>
      </c>
      <c r="I118">
        <v>0</v>
      </c>
      <c r="J118">
        <v>0</v>
      </c>
      <c r="K118">
        <v>0</v>
      </c>
      <c r="L118">
        <v>0.330286422407022</v>
      </c>
      <c r="M118">
        <v>0.33453168673494799</v>
      </c>
      <c r="N118">
        <v>8.3948706053527893</v>
      </c>
      <c r="O118">
        <v>1.1023264596248299</v>
      </c>
      <c r="P118">
        <v>0.20253250046017399</v>
      </c>
      <c r="Q118">
        <v>5.4679203100393897E-2</v>
      </c>
      <c r="R118">
        <v>3.0966742968669499E-4</v>
      </c>
      <c r="S118">
        <v>9.7508748270537002E-2</v>
      </c>
      <c r="T118">
        <v>51.228798653426203</v>
      </c>
      <c r="U118">
        <v>1.61642686800414</v>
      </c>
      <c r="V118">
        <v>21.287223399545201</v>
      </c>
      <c r="W118">
        <v>9.6859674790626599E-2</v>
      </c>
      <c r="X118">
        <v>0.15183349308525099</v>
      </c>
      <c r="Y118">
        <v>0.65314291091155696</v>
      </c>
      <c r="Z118">
        <v>4.3551888396538603</v>
      </c>
      <c r="AA118">
        <v>0.52439109171918397</v>
      </c>
      <c r="AB118">
        <v>0.52635559694588796</v>
      </c>
      <c r="AC118">
        <v>0.57052207421596302</v>
      </c>
      <c r="AD118">
        <v>0.169912426287849</v>
      </c>
      <c r="AE118">
        <v>2.88030647982584</v>
      </c>
      <c r="AF118">
        <v>5.0839123064614498</v>
      </c>
    </row>
    <row r="119" spans="4:32" x14ac:dyDescent="0.25">
      <c r="E119" t="s">
        <v>140</v>
      </c>
      <c r="F119" t="s">
        <v>140</v>
      </c>
      <c r="G119">
        <v>7.7130938365648696</v>
      </c>
      <c r="H119">
        <v>0</v>
      </c>
      <c r="I119">
        <v>0</v>
      </c>
      <c r="J119">
        <v>0</v>
      </c>
      <c r="K119">
        <v>0</v>
      </c>
      <c r="L119">
        <v>4.5316033625059697E-2</v>
      </c>
      <c r="M119">
        <v>5.3677037233726001E-2</v>
      </c>
      <c r="N119">
        <v>2.61527702153787</v>
      </c>
      <c r="O119">
        <v>0.42573324548404101</v>
      </c>
      <c r="P119">
        <v>6.6532483701212494E-2</v>
      </c>
      <c r="Q119">
        <v>5.72754507540384E-3</v>
      </c>
      <c r="R119" s="1">
        <v>2.9600573391168399E-5</v>
      </c>
      <c r="S119">
        <v>3.7558608484158399E-3</v>
      </c>
      <c r="T119">
        <v>1.9755458773679899</v>
      </c>
      <c r="U119">
        <v>0.27632364564038903</v>
      </c>
      <c r="V119">
        <v>1.65994515837748</v>
      </c>
      <c r="W119">
        <v>1.7893234525100499E-2</v>
      </c>
      <c r="X119">
        <v>3.2765118243222101E-3</v>
      </c>
      <c r="Y119">
        <v>1.6777909159279899E-2</v>
      </c>
      <c r="Z119">
        <v>7.2198634278743901E-2</v>
      </c>
      <c r="AA119">
        <v>8.6086525878045203E-2</v>
      </c>
      <c r="AB119">
        <v>8.4379588453143001E-2</v>
      </c>
      <c r="AC119">
        <v>3.3023837108433797E-2</v>
      </c>
      <c r="AD119">
        <v>9.8117528763623993E-3</v>
      </c>
      <c r="AE119">
        <v>0.166238243227467</v>
      </c>
      <c r="AF119">
        <v>9.5544089768992702E-2</v>
      </c>
    </row>
    <row r="120" spans="4:32" x14ac:dyDescent="0.25">
      <c r="E120" t="s">
        <v>141</v>
      </c>
      <c r="F120" t="s">
        <v>141</v>
      </c>
      <c r="G120">
        <v>8.3080840179877899</v>
      </c>
      <c r="H120">
        <v>0</v>
      </c>
      <c r="I120">
        <v>0</v>
      </c>
      <c r="J120">
        <v>0</v>
      </c>
      <c r="K120">
        <v>0</v>
      </c>
      <c r="L120">
        <v>4.77695761705983E-2</v>
      </c>
      <c r="M120">
        <v>5.6489718540098502E-2</v>
      </c>
      <c r="N120">
        <v>2.8161231552660402</v>
      </c>
      <c r="O120">
        <v>0.455148985319626</v>
      </c>
      <c r="P120">
        <v>6.9441705575746401E-2</v>
      </c>
      <c r="Q120">
        <v>6.0826301991378801E-3</v>
      </c>
      <c r="R120" s="1">
        <v>3.1954523559032797E-5</v>
      </c>
      <c r="S120">
        <v>4.0422419229900501E-3</v>
      </c>
      <c r="T120">
        <v>2.1262045243327701</v>
      </c>
      <c r="U120">
        <v>0.29114772639745701</v>
      </c>
      <c r="V120">
        <v>1.8127035894174801</v>
      </c>
      <c r="W120">
        <v>1.9367127876902999E-2</v>
      </c>
      <c r="X120">
        <v>3.4968670376799601E-3</v>
      </c>
      <c r="Y120">
        <v>1.7988952008371899E-2</v>
      </c>
      <c r="Z120">
        <v>7.6476782940890803E-2</v>
      </c>
      <c r="AA120">
        <v>9.0571322878390897E-2</v>
      </c>
      <c r="AB120">
        <v>8.9022242622147002E-2</v>
      </c>
      <c r="AC120">
        <v>3.5643806650162202E-2</v>
      </c>
      <c r="AD120">
        <v>1.05908990662931E-2</v>
      </c>
      <c r="AE120">
        <v>0.17944185917445199</v>
      </c>
      <c r="AF120">
        <v>0.100298350067001</v>
      </c>
    </row>
    <row r="121" spans="4:32" x14ac:dyDescent="0.25">
      <c r="E121" t="s">
        <v>142</v>
      </c>
      <c r="F121" t="s">
        <v>142</v>
      </c>
      <c r="G121">
        <v>7.4266766911422701</v>
      </c>
      <c r="H121">
        <v>0</v>
      </c>
      <c r="I121">
        <v>0</v>
      </c>
      <c r="J121">
        <v>0</v>
      </c>
      <c r="K121">
        <v>0</v>
      </c>
      <c r="L121">
        <v>4.4411968303631401E-2</v>
      </c>
      <c r="M121">
        <v>5.2673768121742098E-2</v>
      </c>
      <c r="N121">
        <v>2.52499513324415</v>
      </c>
      <c r="O121">
        <v>0.41221410826244798</v>
      </c>
      <c r="P121">
        <v>5.9919354393332999E-2</v>
      </c>
      <c r="Q121">
        <v>5.6545967280148502E-3</v>
      </c>
      <c r="R121" s="1">
        <v>2.8515168905173201E-5</v>
      </c>
      <c r="S121">
        <v>3.6146727753826099E-3</v>
      </c>
      <c r="T121">
        <v>1.9012764513070799</v>
      </c>
      <c r="U121">
        <v>0.27098234916436298</v>
      </c>
      <c r="V121">
        <v>1.5833971786948</v>
      </c>
      <c r="W121">
        <v>1.72218168772275E-2</v>
      </c>
      <c r="X121">
        <v>3.1529948754205101E-3</v>
      </c>
      <c r="Y121">
        <v>1.6161305954888901E-2</v>
      </c>
      <c r="Z121">
        <v>6.9853288329117996E-2</v>
      </c>
      <c r="AA121">
        <v>8.4491418520006897E-2</v>
      </c>
      <c r="AB121">
        <v>8.2654826062957806E-2</v>
      </c>
      <c r="AC121">
        <v>3.176156770513E-2</v>
      </c>
      <c r="AD121">
        <v>9.4364349746276499E-3</v>
      </c>
      <c r="AE121">
        <v>0.15987825275537501</v>
      </c>
      <c r="AF121">
        <v>9.2896688923671297E-2</v>
      </c>
    </row>
    <row r="122" spans="4:32" x14ac:dyDescent="0.25">
      <c r="E122" t="s">
        <v>143</v>
      </c>
      <c r="F122" t="s">
        <v>143</v>
      </c>
      <c r="G122">
        <v>7.1919569946873096E-2</v>
      </c>
      <c r="H122">
        <v>0</v>
      </c>
      <c r="I122">
        <v>0</v>
      </c>
      <c r="J122">
        <v>0</v>
      </c>
      <c r="K122">
        <v>0</v>
      </c>
      <c r="L122">
        <v>2.5698491519835198E-4</v>
      </c>
      <c r="M122">
        <v>2.9404018190411202E-4</v>
      </c>
      <c r="N122">
        <v>2.0694813761829599E-2</v>
      </c>
      <c r="O122">
        <v>3.05655889780725E-3</v>
      </c>
      <c r="P122">
        <v>3.84365500171354E-4</v>
      </c>
      <c r="Q122" s="1">
        <v>2.9841641306894299E-5</v>
      </c>
      <c r="R122" s="1">
        <v>1.7567412872158401E-7</v>
      </c>
      <c r="S122" s="1">
        <v>5.2553632630673897E-5</v>
      </c>
      <c r="T122">
        <v>2.7634435176104599E-2</v>
      </c>
      <c r="U122">
        <v>1.5290613980962001E-3</v>
      </c>
      <c r="V122">
        <v>1.12999479987138E-2</v>
      </c>
      <c r="W122" s="1">
        <v>4.0350135303825E-5</v>
      </c>
      <c r="X122" s="1">
        <v>4.2134156273468199E-5</v>
      </c>
      <c r="Y122">
        <v>2.1292212309805599E-4</v>
      </c>
      <c r="Z122">
        <v>1.2548015441660599E-3</v>
      </c>
      <c r="AA122">
        <v>4.6934861002198401E-4</v>
      </c>
      <c r="AB122">
        <v>4.7836516539681101E-4</v>
      </c>
      <c r="AC122">
        <v>4.1678603787897599E-4</v>
      </c>
      <c r="AD122">
        <v>1.2409763072515999E-4</v>
      </c>
      <c r="AE122">
        <v>2.1035574647664998E-3</v>
      </c>
      <c r="AF122">
        <v>1.5444283013507001E-3</v>
      </c>
    </row>
    <row r="123" spans="4:32" x14ac:dyDescent="0.25">
      <c r="D123" t="s">
        <v>144</v>
      </c>
      <c r="E123" t="s">
        <v>144</v>
      </c>
      <c r="F123" t="s">
        <v>144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4:32" x14ac:dyDescent="0.25">
      <c r="E124" t="s">
        <v>145</v>
      </c>
      <c r="F124" t="s">
        <v>145</v>
      </c>
      <c r="G124">
        <v>4.6078802840605303E-2</v>
      </c>
      <c r="H124">
        <v>0</v>
      </c>
      <c r="I124">
        <v>0</v>
      </c>
      <c r="J124">
        <v>0</v>
      </c>
      <c r="K124">
        <v>0</v>
      </c>
      <c r="L124">
        <v>2.50367261913882E-4</v>
      </c>
      <c r="M124">
        <v>2.9479683737648499E-4</v>
      </c>
      <c r="N124">
        <v>1.6706421585373801E-2</v>
      </c>
      <c r="O124">
        <v>2.7467104811445099E-3</v>
      </c>
      <c r="P124">
        <v>3.2034684529188699E-4</v>
      </c>
      <c r="Q124" s="1">
        <v>3.5301385508835202E-5</v>
      </c>
      <c r="R124" s="1">
        <v>1.9437950991249601E-7</v>
      </c>
      <c r="S124" s="1">
        <v>2.2996263512396499E-5</v>
      </c>
      <c r="T124">
        <v>1.2095554762453799E-2</v>
      </c>
      <c r="U124">
        <v>1.52352347207658E-3</v>
      </c>
      <c r="V124">
        <v>8.6036946019349605E-3</v>
      </c>
      <c r="W124">
        <v>1.2099187019685301E-4</v>
      </c>
      <c r="X124" s="1">
        <v>2.1834302976700899E-5</v>
      </c>
      <c r="Y124">
        <v>1.07181241813236E-4</v>
      </c>
      <c r="Z124">
        <v>4.6253727366150801E-4</v>
      </c>
      <c r="AA124">
        <v>4.7254101539155998E-4</v>
      </c>
      <c r="AB124">
        <v>4.6654735548187797E-4</v>
      </c>
      <c r="AC124">
        <v>2.0074158169278199E-4</v>
      </c>
      <c r="AD124" s="1">
        <v>5.9671307015361503E-5</v>
      </c>
      <c r="AE124">
        <v>1.01110515315866E-3</v>
      </c>
      <c r="AF124">
        <v>5.5574386311968297E-4</v>
      </c>
    </row>
    <row r="125" spans="4:32" x14ac:dyDescent="0.25">
      <c r="E125" t="s">
        <v>146</v>
      </c>
      <c r="F125" t="s">
        <v>146</v>
      </c>
      <c r="G125">
        <v>8.7747494618096902E-2</v>
      </c>
      <c r="H125">
        <v>0</v>
      </c>
      <c r="I125">
        <v>0</v>
      </c>
      <c r="J125">
        <v>0</v>
      </c>
      <c r="K125">
        <v>0</v>
      </c>
      <c r="L125">
        <v>1.9803100108310801E-4</v>
      </c>
      <c r="M125">
        <v>2.0110139469575999E-4</v>
      </c>
      <c r="N125">
        <v>6.7345298918846802E-3</v>
      </c>
      <c r="O125">
        <v>9.3337127050830695E-4</v>
      </c>
      <c r="P125">
        <v>1.8092825598259399E-4</v>
      </c>
      <c r="Q125" s="1">
        <v>2.7845309146317299E-5</v>
      </c>
      <c r="R125" s="1">
        <v>2.1625219506460801E-7</v>
      </c>
      <c r="S125">
        <v>1.00848249892849E-4</v>
      </c>
      <c r="T125">
        <v>5.3068491873551303E-2</v>
      </c>
      <c r="U125">
        <v>1.0815587675695E-3</v>
      </c>
      <c r="V125">
        <v>1.5999832227581601E-2</v>
      </c>
      <c r="W125" s="1">
        <v>2.1718896715735101E-5</v>
      </c>
      <c r="X125" s="1">
        <v>5.4927960134720303E-5</v>
      </c>
      <c r="Y125">
        <v>2.4860222921841601E-4</v>
      </c>
      <c r="Z125">
        <v>8.9198692396155505E-4</v>
      </c>
      <c r="AA125">
        <v>3.1029159513654701E-4</v>
      </c>
      <c r="AB125">
        <v>3.5956130999050402E-4</v>
      </c>
      <c r="AC125">
        <v>9.7999172138846799E-4</v>
      </c>
      <c r="AD125">
        <v>2.91865073195117E-4</v>
      </c>
      <c r="AE125">
        <v>4.94763035623533E-3</v>
      </c>
      <c r="AF125">
        <v>1.1141640580294E-3</v>
      </c>
    </row>
    <row r="126" spans="4:32" x14ac:dyDescent="0.25">
      <c r="E126" t="s">
        <v>147</v>
      </c>
      <c r="F126" t="s">
        <v>147</v>
      </c>
      <c r="G126">
        <v>2252.6731798922101</v>
      </c>
      <c r="H126">
        <v>0</v>
      </c>
      <c r="I126">
        <v>0</v>
      </c>
      <c r="J126">
        <v>0</v>
      </c>
      <c r="K126">
        <v>0</v>
      </c>
      <c r="L126">
        <v>19.372542051938101</v>
      </c>
      <c r="M126">
        <v>22.6595188729227</v>
      </c>
      <c r="N126">
        <v>975.44531522976501</v>
      </c>
      <c r="O126">
        <v>126.556750899294</v>
      </c>
      <c r="P126">
        <v>14.665721004446</v>
      </c>
      <c r="Q126">
        <v>7.5837297636085301</v>
      </c>
      <c r="R126">
        <v>2.6068319307680598E-3</v>
      </c>
      <c r="S126">
        <v>0.91637891587359799</v>
      </c>
      <c r="T126">
        <v>481.81127799195002</v>
      </c>
      <c r="U126">
        <v>119.143109758329</v>
      </c>
      <c r="V126">
        <v>303.48670763192098</v>
      </c>
      <c r="W126">
        <v>0.92463232039681398</v>
      </c>
      <c r="X126">
        <v>1.0635291251227501</v>
      </c>
      <c r="Y126">
        <v>4.3460952628178502</v>
      </c>
      <c r="Z126">
        <v>25.028358860140901</v>
      </c>
      <c r="AA126">
        <v>36.095378898223501</v>
      </c>
      <c r="AB126">
        <v>37.050085506862899</v>
      </c>
      <c r="AC126">
        <v>7.0889471903773096</v>
      </c>
      <c r="AD126">
        <v>2.1083955600676698</v>
      </c>
      <c r="AE126">
        <v>35.7302943183523</v>
      </c>
      <c r="AF126">
        <v>31.593803897872299</v>
      </c>
    </row>
    <row r="127" spans="4:32" x14ac:dyDescent="0.25">
      <c r="E127" t="s">
        <v>148</v>
      </c>
      <c r="F127" t="s">
        <v>148</v>
      </c>
      <c r="G127">
        <v>4.0273880264034504E-3</v>
      </c>
      <c r="H127">
        <v>0</v>
      </c>
      <c r="I127">
        <v>0</v>
      </c>
      <c r="J127">
        <v>0</v>
      </c>
      <c r="K127">
        <v>0</v>
      </c>
      <c r="L127" s="1">
        <v>1.6311723377305098E-5</v>
      </c>
      <c r="M127" s="1">
        <v>1.9188015695831201E-5</v>
      </c>
      <c r="N127">
        <v>1.324696651876E-3</v>
      </c>
      <c r="O127">
        <v>2.2763471234387399E-4</v>
      </c>
      <c r="P127" s="1">
        <v>2.4811531050553799E-5</v>
      </c>
      <c r="Q127" s="1">
        <v>1.8447231081228499E-6</v>
      </c>
      <c r="R127" s="1">
        <v>6.90734222326802E-9</v>
      </c>
      <c r="S127" s="1">
        <v>1.6135061208794E-6</v>
      </c>
      <c r="T127">
        <v>8.4889886956736099E-4</v>
      </c>
      <c r="U127">
        <v>1.00577321313988E-4</v>
      </c>
      <c r="V127">
        <v>1.2390027330419801E-3</v>
      </c>
      <c r="W127" s="1">
        <v>3.04671868636313E-6</v>
      </c>
      <c r="X127" s="1">
        <v>9.8856281280930307E-7</v>
      </c>
      <c r="Y127" s="1">
        <v>7.3586735211415497E-6</v>
      </c>
      <c r="Z127" s="1">
        <v>1.9077011026510001E-5</v>
      </c>
      <c r="AA127" s="1">
        <v>3.0662499599602403E-5</v>
      </c>
      <c r="AB127" s="1">
        <v>3.10851745000405E-5</v>
      </c>
      <c r="AC127" s="1">
        <v>1.49943651487483E-5</v>
      </c>
      <c r="AD127" s="1">
        <v>4.4616171047350399E-6</v>
      </c>
      <c r="AE127" s="1">
        <v>7.5617059481118901E-5</v>
      </c>
      <c r="AF127" s="1">
        <v>3.5509649684264803E-5</v>
      </c>
    </row>
    <row r="128" spans="4:32" x14ac:dyDescent="0.25">
      <c r="E128" t="s">
        <v>149</v>
      </c>
      <c r="F128" t="s">
        <v>149</v>
      </c>
      <c r="G128">
        <v>3.9439583461668</v>
      </c>
      <c r="H128">
        <v>0</v>
      </c>
      <c r="I128">
        <v>0</v>
      </c>
      <c r="J128">
        <v>0</v>
      </c>
      <c r="K128">
        <v>0</v>
      </c>
      <c r="L128">
        <v>7.7968777928993996E-3</v>
      </c>
      <c r="M128">
        <v>7.8610991217028907E-3</v>
      </c>
      <c r="N128">
        <v>0.30813709471571898</v>
      </c>
      <c r="O128">
        <v>4.1369895360249799E-2</v>
      </c>
      <c r="P128">
        <v>7.4949858058416799E-3</v>
      </c>
      <c r="Q128">
        <v>2.8096139272141599E-3</v>
      </c>
      <c r="R128" s="1">
        <v>7.1314714742604998E-6</v>
      </c>
      <c r="S128">
        <v>4.5059531249521797E-3</v>
      </c>
      <c r="T128">
        <v>2.3682702106674398</v>
      </c>
      <c r="U128">
        <v>4.0281940547774897E-2</v>
      </c>
      <c r="V128">
        <v>0.55792991986568197</v>
      </c>
      <c r="W128">
        <v>1.1193717030952401E-3</v>
      </c>
      <c r="X128">
        <v>6.1629301274571504E-3</v>
      </c>
      <c r="Y128">
        <v>2.1074552656791399E-2</v>
      </c>
      <c r="Z128">
        <v>0.15979554423481299</v>
      </c>
      <c r="AA128">
        <v>1.2408461129540299E-2</v>
      </c>
      <c r="AB128">
        <v>1.35641698623257E-2</v>
      </c>
      <c r="AC128">
        <v>3.0673327307446999E-2</v>
      </c>
      <c r="AD128">
        <v>9.1355653952965698E-3</v>
      </c>
      <c r="AE128">
        <v>0.15486519735464599</v>
      </c>
      <c r="AF128">
        <v>0.18869450399443999</v>
      </c>
    </row>
    <row r="129" spans="4:32" x14ac:dyDescent="0.25">
      <c r="E129" t="s">
        <v>150</v>
      </c>
      <c r="F129" t="s">
        <v>150</v>
      </c>
      <c r="G129" s="1">
        <v>9.1999136220415199E-10</v>
      </c>
      <c r="H129">
        <v>0</v>
      </c>
      <c r="I129">
        <v>0</v>
      </c>
      <c r="J129">
        <v>0</v>
      </c>
      <c r="K129">
        <v>0</v>
      </c>
      <c r="L129" s="1">
        <v>1.2430796503033399E-11</v>
      </c>
      <c r="M129" s="1">
        <v>1.53812816240707E-11</v>
      </c>
      <c r="N129" s="1">
        <v>4.3778317043418402E-10</v>
      </c>
      <c r="O129" s="1">
        <v>5.6909401118772399E-11</v>
      </c>
      <c r="P129" s="1">
        <v>1.10726386031672E-11</v>
      </c>
      <c r="Q129" s="1">
        <v>1.1190435848589699E-12</v>
      </c>
      <c r="R129" s="1">
        <v>4.8773003432472999E-15</v>
      </c>
      <c r="S129" s="1">
        <v>1.99781057494968E-13</v>
      </c>
      <c r="T129" s="1">
        <v>1.04906423418236E-10</v>
      </c>
      <c r="U129" s="1">
        <v>7.6672939998744297E-11</v>
      </c>
      <c r="V129" s="1">
        <v>1.14728183896508E-10</v>
      </c>
      <c r="W129" s="1">
        <v>3.44752886510547E-12</v>
      </c>
      <c r="X129" s="1">
        <v>2.5794902088789301E-12</v>
      </c>
      <c r="Y129" s="1">
        <v>2.5955377001407802E-12</v>
      </c>
      <c r="Z129" s="1">
        <v>1.2449124393630599E-11</v>
      </c>
      <c r="AA129" s="1">
        <v>2.48991456172292E-11</v>
      </c>
      <c r="AB129" s="1">
        <v>2.2720087577391999E-11</v>
      </c>
      <c r="AC129" s="1">
        <v>1.1702177633017799E-12</v>
      </c>
      <c r="AD129" s="1">
        <v>3.3555234541281898E-13</v>
      </c>
      <c r="AE129" s="1">
        <v>5.63953324972084E-12</v>
      </c>
      <c r="AF129" s="1">
        <v>1.2946606943926399E-11</v>
      </c>
    </row>
    <row r="130" spans="4:32" x14ac:dyDescent="0.25">
      <c r="E130" t="s">
        <v>151</v>
      </c>
      <c r="F130" t="s">
        <v>151</v>
      </c>
      <c r="G130">
        <v>4.3700143053576803E-3</v>
      </c>
      <c r="H130">
        <v>0</v>
      </c>
      <c r="I130">
        <v>0</v>
      </c>
      <c r="J130">
        <v>0</v>
      </c>
      <c r="K130">
        <v>0</v>
      </c>
      <c r="L130" s="1">
        <v>1.64048044874099E-5</v>
      </c>
      <c r="M130" s="1">
        <v>1.8673042928270001E-5</v>
      </c>
      <c r="N130">
        <v>1.23868840472526E-3</v>
      </c>
      <c r="O130">
        <v>1.84613563071652E-4</v>
      </c>
      <c r="P130" s="1">
        <v>2.3385474848293201E-5</v>
      </c>
      <c r="Q130" s="1">
        <v>2.5924249446472702E-6</v>
      </c>
      <c r="R130" s="1">
        <v>2.0409633651322399E-8</v>
      </c>
      <c r="S130" s="1">
        <v>2.8742505445177098E-6</v>
      </c>
      <c r="T130">
        <v>1.5114434341346799E-3</v>
      </c>
      <c r="U130" s="1">
        <v>9.6816692588614297E-5</v>
      </c>
      <c r="V130">
        <v>8.8776466910170404E-4</v>
      </c>
      <c r="W130" s="1">
        <v>1.09405109965405E-5</v>
      </c>
      <c r="X130" s="1">
        <v>2.4245249147897102E-6</v>
      </c>
      <c r="Y130" s="1">
        <v>1.2473686787016999E-5</v>
      </c>
      <c r="Z130" s="1">
        <v>7.0071778628670898E-5</v>
      </c>
      <c r="AA130" s="1">
        <v>2.9879367526585601E-5</v>
      </c>
      <c r="AB130" s="1">
        <v>3.03901858735247E-5</v>
      </c>
      <c r="AC130" s="1">
        <v>2.3199907994820902E-5</v>
      </c>
      <c r="AD130" s="1">
        <v>6.9071241937737302E-6</v>
      </c>
      <c r="AE130">
        <v>1.1707911846340699E-4</v>
      </c>
      <c r="AF130" s="1">
        <v>8.3370928969843497E-5</v>
      </c>
    </row>
    <row r="131" spans="4:32" x14ac:dyDescent="0.25">
      <c r="E131" t="s">
        <v>152</v>
      </c>
      <c r="F131" t="s">
        <v>152</v>
      </c>
      <c r="G131" s="1">
        <v>7.7435210234956999E-8</v>
      </c>
      <c r="H131">
        <v>0</v>
      </c>
      <c r="I131">
        <v>0</v>
      </c>
      <c r="J131">
        <v>0</v>
      </c>
      <c r="K131">
        <v>0</v>
      </c>
      <c r="L131" s="1">
        <v>1.08205585950272E-9</v>
      </c>
      <c r="M131" s="1">
        <v>1.34251737208624E-9</v>
      </c>
      <c r="N131" s="1">
        <v>3.9606395701936701E-8</v>
      </c>
      <c r="O131" s="1">
        <v>5.1106317804805901E-9</v>
      </c>
      <c r="P131" s="1">
        <v>1.0299061039828501E-9</v>
      </c>
      <c r="Q131" s="1">
        <v>7.3349300892312304E-11</v>
      </c>
      <c r="R131" s="1">
        <v>3.1075304157609201E-13</v>
      </c>
      <c r="S131" s="1">
        <v>1.88572260609831E-11</v>
      </c>
      <c r="T131" s="1">
        <v>9.9160030583082395E-9</v>
      </c>
      <c r="U131" s="1">
        <v>6.7167145141121097E-9</v>
      </c>
      <c r="V131" s="1">
        <v>5.8828405816426604E-9</v>
      </c>
      <c r="W131" s="1">
        <v>2.18605832905895E-10</v>
      </c>
      <c r="X131" s="1">
        <v>2.5708281394340001E-11</v>
      </c>
      <c r="Y131" s="1">
        <v>1.3838118952122E-10</v>
      </c>
      <c r="Z131" s="1">
        <v>5.4814877325388597E-10</v>
      </c>
      <c r="AA131" s="1">
        <v>2.17147896739831E-9</v>
      </c>
      <c r="AB131" s="1">
        <v>1.9922435941644001E-9</v>
      </c>
      <c r="AC131" s="1">
        <v>1.6710715575428299E-10</v>
      </c>
      <c r="AD131" s="1">
        <v>4.8918174094444002E-11</v>
      </c>
      <c r="AE131" s="1">
        <v>8.2605773618277396E-10</v>
      </c>
      <c r="AF131" s="1">
        <v>5.1897827824049697E-10</v>
      </c>
    </row>
    <row r="132" spans="4:32" x14ac:dyDescent="0.25">
      <c r="E132" t="s">
        <v>153</v>
      </c>
      <c r="F132" t="s">
        <v>153</v>
      </c>
      <c r="G132">
        <v>7.3976821695425299E-2</v>
      </c>
      <c r="H132">
        <v>0</v>
      </c>
      <c r="I132">
        <v>0</v>
      </c>
      <c r="J132">
        <v>0</v>
      </c>
      <c r="K132">
        <v>0</v>
      </c>
      <c r="L132">
        <v>7.3116309272993295E-4</v>
      </c>
      <c r="M132">
        <v>7.5945401958492299E-4</v>
      </c>
      <c r="N132">
        <v>1.5788803058514701E-2</v>
      </c>
      <c r="O132">
        <v>2.12995464275574E-3</v>
      </c>
      <c r="P132">
        <v>4.5325897242562798E-4</v>
      </c>
      <c r="Q132" s="1">
        <v>8.3969699740926696E-5</v>
      </c>
      <c r="R132" s="1">
        <v>2.89565586832252E-7</v>
      </c>
      <c r="S132" s="1">
        <v>4.5499315609647499E-5</v>
      </c>
      <c r="T132">
        <v>2.39209257152843E-2</v>
      </c>
      <c r="U132">
        <v>4.57362496631085E-3</v>
      </c>
      <c r="V132">
        <v>1.6970368796887899E-2</v>
      </c>
      <c r="W132">
        <v>1.5897294575681299E-4</v>
      </c>
      <c r="X132" s="1">
        <v>4.9610974194473098E-5</v>
      </c>
      <c r="Y132">
        <v>2.25091796617197E-4</v>
      </c>
      <c r="Z132">
        <v>1.3805081662061501E-3</v>
      </c>
      <c r="AA132">
        <v>1.17041981562494E-3</v>
      </c>
      <c r="AB132">
        <v>1.5494015514267701E-3</v>
      </c>
      <c r="AC132">
        <v>3.44102508813677E-4</v>
      </c>
      <c r="AD132">
        <v>1.02461573160275E-4</v>
      </c>
      <c r="AE132">
        <v>1.7368286384299399E-3</v>
      </c>
      <c r="AF132">
        <v>1.8021118797636999E-3</v>
      </c>
    </row>
    <row r="133" spans="4:32" x14ac:dyDescent="0.25">
      <c r="E133" t="s">
        <v>154</v>
      </c>
      <c r="F133" t="s">
        <v>154</v>
      </c>
      <c r="G133">
        <v>7.7429980723086</v>
      </c>
      <c r="H133">
        <v>0</v>
      </c>
      <c r="I133">
        <v>0</v>
      </c>
      <c r="J133">
        <v>0</v>
      </c>
      <c r="K133">
        <v>0</v>
      </c>
      <c r="L133">
        <v>4.5395829322863901E-2</v>
      </c>
      <c r="M133">
        <v>5.3761789968479697E-2</v>
      </c>
      <c r="N133">
        <v>2.6261861803941402</v>
      </c>
      <c r="O133">
        <v>0.42730728052852301</v>
      </c>
      <c r="P133">
        <v>6.6249662292296493E-2</v>
      </c>
      <c r="Q133">
        <v>5.7341434043429599E-3</v>
      </c>
      <c r="R133" s="1">
        <v>2.9731602022648899E-5</v>
      </c>
      <c r="S133">
        <v>3.77041638082463E-3</v>
      </c>
      <c r="T133">
        <v>1.9832037325259799</v>
      </c>
      <c r="U133">
        <v>0.27680108637262701</v>
      </c>
      <c r="V133">
        <v>1.66760823037904</v>
      </c>
      <c r="W133">
        <v>1.7973113681985502E-2</v>
      </c>
      <c r="X133">
        <v>3.2874075086932698E-3</v>
      </c>
      <c r="Y133">
        <v>1.6844181228661902E-2</v>
      </c>
      <c r="Z133">
        <v>7.2397238827547297E-2</v>
      </c>
      <c r="AA133">
        <v>8.6219184461658896E-2</v>
      </c>
      <c r="AB133">
        <v>8.4534940865247196E-2</v>
      </c>
      <c r="AC133">
        <v>3.31593592540909E-2</v>
      </c>
      <c r="AD133">
        <v>9.8520605842626896E-3</v>
      </c>
      <c r="AE133">
        <v>0.16692132746298299</v>
      </c>
      <c r="AF133">
        <v>9.5761175262323806E-2</v>
      </c>
    </row>
    <row r="134" spans="4:32" x14ac:dyDescent="0.25">
      <c r="E134" t="s">
        <v>155</v>
      </c>
      <c r="F134" t="s">
        <v>155</v>
      </c>
      <c r="G134">
        <v>7.1890769748364503E-2</v>
      </c>
      <c r="H134">
        <v>0</v>
      </c>
      <c r="I134">
        <v>0</v>
      </c>
      <c r="J134">
        <v>0</v>
      </c>
      <c r="K134">
        <v>0</v>
      </c>
      <c r="L134">
        <v>2.5671193315629802E-4</v>
      </c>
      <c r="M134">
        <v>2.94111332476885E-4</v>
      </c>
      <c r="N134">
        <v>2.0702054335346599E-2</v>
      </c>
      <c r="O134">
        <v>3.0574879392604899E-3</v>
      </c>
      <c r="P134">
        <v>3.8472307448463901E-4</v>
      </c>
      <c r="Q134" s="1">
        <v>2.9854190736936102E-5</v>
      </c>
      <c r="R134" s="1">
        <v>1.63042791602566E-7</v>
      </c>
      <c r="S134" s="1">
        <v>5.2510351849676297E-5</v>
      </c>
      <c r="T134">
        <v>2.7611707656260101E-2</v>
      </c>
      <c r="U134">
        <v>1.5294113292316099E-3</v>
      </c>
      <c r="V134">
        <v>1.13066919728207E-2</v>
      </c>
      <c r="W134" s="1">
        <v>2.7682325518065499E-5</v>
      </c>
      <c r="X134" s="1">
        <v>4.2150354021043398E-5</v>
      </c>
      <c r="Y134">
        <v>2.1395988826597301E-4</v>
      </c>
      <c r="Z134">
        <v>1.24653677016373E-3</v>
      </c>
      <c r="AA134">
        <v>4.6946428714895501E-4</v>
      </c>
      <c r="AB134">
        <v>4.7846889380913799E-4</v>
      </c>
      <c r="AC134">
        <v>4.16465582869251E-4</v>
      </c>
      <c r="AD134">
        <v>1.2400192562721899E-4</v>
      </c>
      <c r="AE134">
        <v>2.1019340956523001E-3</v>
      </c>
      <c r="AF134">
        <v>1.5446784668733001E-3</v>
      </c>
    </row>
    <row r="135" spans="4:32" x14ac:dyDescent="0.25">
      <c r="D135" t="s">
        <v>156</v>
      </c>
      <c r="E135" t="s">
        <v>156</v>
      </c>
      <c r="F135" t="s">
        <v>156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4:32" x14ac:dyDescent="0.25">
      <c r="E136" t="s">
        <v>157</v>
      </c>
      <c r="F136" t="s">
        <v>157</v>
      </c>
      <c r="G136">
        <v>4.6078762578533002E-2</v>
      </c>
      <c r="H136">
        <v>0</v>
      </c>
      <c r="I136">
        <v>0</v>
      </c>
      <c r="J136">
        <v>0</v>
      </c>
      <c r="K136">
        <v>0</v>
      </c>
      <c r="L136">
        <v>2.5036723389200899E-4</v>
      </c>
      <c r="M136">
        <v>2.9479683098617701E-4</v>
      </c>
      <c r="N136">
        <v>1.6706421439537201E-2</v>
      </c>
      <c r="O136">
        <v>2.7467104615134801E-3</v>
      </c>
      <c r="P136">
        <v>3.2034684528777798E-4</v>
      </c>
      <c r="Q136" s="1">
        <v>3.53013843828122E-5</v>
      </c>
      <c r="R136" s="1">
        <v>1.9437891353118299E-7</v>
      </c>
      <c r="S136" s="1">
        <v>2.2996260325622802E-5</v>
      </c>
      <c r="T136">
        <v>1.2095553092976099E-2</v>
      </c>
      <c r="U136">
        <v>1.5235234607290399E-3</v>
      </c>
      <c r="V136">
        <v>8.6036946018189005E-3</v>
      </c>
      <c r="W136">
        <v>1.20991870191138E-4</v>
      </c>
      <c r="X136" s="1">
        <v>2.1834297722977498E-5</v>
      </c>
      <c r="Y136">
        <v>1.07181034635474E-4</v>
      </c>
      <c r="Z136">
        <v>4.6253720800553999E-4</v>
      </c>
      <c r="AA136">
        <v>4.72541009453967E-4</v>
      </c>
      <c r="AB136">
        <v>4.66547349653361E-4</v>
      </c>
      <c r="AC136">
        <v>2.0074158169198299E-4</v>
      </c>
      <c r="AD136" s="1">
        <v>5.9671307015146201E-5</v>
      </c>
      <c r="AE136">
        <v>1.0111051531550999E-3</v>
      </c>
      <c r="AF136">
        <v>5.5570577664565402E-4</v>
      </c>
    </row>
    <row r="137" spans="4:32" x14ac:dyDescent="0.25">
      <c r="E137" t="s">
        <v>158</v>
      </c>
      <c r="F137" t="s">
        <v>158</v>
      </c>
      <c r="G137">
        <v>8.76663485152957E-2</v>
      </c>
      <c r="H137">
        <v>0</v>
      </c>
      <c r="I137">
        <v>0</v>
      </c>
      <c r="J137">
        <v>0</v>
      </c>
      <c r="K137">
        <v>0</v>
      </c>
      <c r="L137">
        <v>1.97396152713843E-4</v>
      </c>
      <c r="M137">
        <v>2.0029820200901801E-4</v>
      </c>
      <c r="N137">
        <v>6.6819924123387E-3</v>
      </c>
      <c r="O137">
        <v>9.2660775908885197E-4</v>
      </c>
      <c r="P137">
        <v>1.8028586920009699E-4</v>
      </c>
      <c r="Q137" s="1">
        <v>2.1740143688473499E-5</v>
      </c>
      <c r="R137" s="1">
        <v>2.1619738316718699E-7</v>
      </c>
      <c r="S137">
        <v>1.0084248327062899E-4</v>
      </c>
      <c r="T137">
        <v>5.3065463130677497E-2</v>
      </c>
      <c r="U137">
        <v>1.07763595732614E-3</v>
      </c>
      <c r="V137">
        <v>1.59966428581702E-2</v>
      </c>
      <c r="W137" s="1">
        <v>2.1700580677294401E-5</v>
      </c>
      <c r="X137" s="1">
        <v>5.4913229410455199E-5</v>
      </c>
      <c r="Y137">
        <v>2.4852485175265898E-4</v>
      </c>
      <c r="Z137">
        <v>8.9169416349802898E-4</v>
      </c>
      <c r="AA137">
        <v>3.0897929601360103E-4</v>
      </c>
      <c r="AB137">
        <v>3.5840478522198801E-4</v>
      </c>
      <c r="AC137">
        <v>9.799613135349041E-4</v>
      </c>
      <c r="AD137">
        <v>2.91856060070075E-4</v>
      </c>
      <c r="AE137">
        <v>4.9474777294431496E-3</v>
      </c>
      <c r="AF137">
        <v>1.11371533980689E-3</v>
      </c>
    </row>
    <row r="138" spans="4:32" x14ac:dyDescent="0.25">
      <c r="E138" t="s">
        <v>159</v>
      </c>
      <c r="F138" t="s">
        <v>159</v>
      </c>
      <c r="G138">
        <v>2252.6696074106198</v>
      </c>
      <c r="H138">
        <v>0</v>
      </c>
      <c r="I138">
        <v>0</v>
      </c>
      <c r="J138">
        <v>0</v>
      </c>
      <c r="K138">
        <v>0</v>
      </c>
      <c r="L138">
        <v>19.372514102544201</v>
      </c>
      <c r="M138">
        <v>22.659483512119198</v>
      </c>
      <c r="N138">
        <v>975.44300225169297</v>
      </c>
      <c r="O138">
        <v>126.556453133704</v>
      </c>
      <c r="P138">
        <v>14.6656927231737</v>
      </c>
      <c r="Q138">
        <v>7.5834609819245902</v>
      </c>
      <c r="R138">
        <v>2.6068295176455399E-3</v>
      </c>
      <c r="S138">
        <v>0.91637866199611395</v>
      </c>
      <c r="T138">
        <v>481.81114465052599</v>
      </c>
      <c r="U138">
        <v>119.142937055408</v>
      </c>
      <c r="V138">
        <v>303.48656721881298</v>
      </c>
      <c r="W138">
        <v>0.92463151401756305</v>
      </c>
      <c r="X138">
        <v>1.0635284765973101</v>
      </c>
      <c r="Y138">
        <v>4.3460918562467201</v>
      </c>
      <c r="Z138">
        <v>25.028345971251898</v>
      </c>
      <c r="AA138">
        <v>36.095321123853502</v>
      </c>
      <c r="AB138">
        <v>37.050034590506399</v>
      </c>
      <c r="AC138">
        <v>7.0889458516612702</v>
      </c>
      <c r="AD138">
        <v>2.1083951632618301</v>
      </c>
      <c r="AE138">
        <v>35.730287598906898</v>
      </c>
      <c r="AF138">
        <v>31.593784142900802</v>
      </c>
    </row>
    <row r="139" spans="4:32" x14ac:dyDescent="0.25">
      <c r="E139" t="s">
        <v>160</v>
      </c>
      <c r="F139" t="s">
        <v>160</v>
      </c>
      <c r="G139">
        <v>4.1136099662192199E-3</v>
      </c>
      <c r="H139">
        <v>0</v>
      </c>
      <c r="I139">
        <v>0</v>
      </c>
      <c r="J139">
        <v>0</v>
      </c>
      <c r="K139">
        <v>0</v>
      </c>
      <c r="L139" s="1">
        <v>1.66384961549599E-5</v>
      </c>
      <c r="M139" s="1">
        <v>1.9574897000420501E-5</v>
      </c>
      <c r="N139">
        <v>1.3448840825988099E-3</v>
      </c>
      <c r="O139">
        <v>2.3097180871018601E-4</v>
      </c>
      <c r="P139" s="1">
        <v>3.4568623424041901E-5</v>
      </c>
      <c r="Q139" s="1">
        <v>1.8778656879443401E-6</v>
      </c>
      <c r="R139" s="1">
        <v>7.1025482130808802E-9</v>
      </c>
      <c r="S139" s="1">
        <v>1.6534326903475401E-6</v>
      </c>
      <c r="T139">
        <v>8.6989191999269305E-4</v>
      </c>
      <c r="U139">
        <v>1.02446757042154E-4</v>
      </c>
      <c r="V139">
        <v>1.26249336684862E-3</v>
      </c>
      <c r="W139" s="1">
        <v>3.1544143872503601E-6</v>
      </c>
      <c r="X139" s="1">
        <v>1.04566251509055E-6</v>
      </c>
      <c r="Y139" s="1">
        <v>7.5622857762612602E-6</v>
      </c>
      <c r="Z139" s="1">
        <v>2.00919113248234E-5</v>
      </c>
      <c r="AA139" s="1">
        <v>3.1292712912919201E-5</v>
      </c>
      <c r="AB139" s="1">
        <v>3.1686754249033199E-5</v>
      </c>
      <c r="AC139" s="1">
        <v>1.53075545263201E-5</v>
      </c>
      <c r="AD139" s="1">
        <v>4.5546401486405796E-6</v>
      </c>
      <c r="AE139" s="1">
        <v>7.7193017982330297E-5</v>
      </c>
      <c r="AF139" s="1">
        <v>3.67126596981591E-5</v>
      </c>
    </row>
    <row r="140" spans="4:32" x14ac:dyDescent="0.25">
      <c r="E140" t="s">
        <v>161</v>
      </c>
      <c r="F140" t="s">
        <v>161</v>
      </c>
      <c r="G140">
        <v>3.9439261089701501</v>
      </c>
      <c r="H140">
        <v>0</v>
      </c>
      <c r="I140">
        <v>0</v>
      </c>
      <c r="J140">
        <v>0</v>
      </c>
      <c r="K140">
        <v>0</v>
      </c>
      <c r="L140">
        <v>7.7967268034274898E-3</v>
      </c>
      <c r="M140">
        <v>7.8609213925619099E-3</v>
      </c>
      <c r="N140">
        <v>0.30812993421441998</v>
      </c>
      <c r="O140">
        <v>4.1368960586700303E-2</v>
      </c>
      <c r="P140">
        <v>7.4948091160917602E-3</v>
      </c>
      <c r="Q140">
        <v>2.8095960207230302E-3</v>
      </c>
      <c r="R140" s="1">
        <v>7.1314570657317101E-6</v>
      </c>
      <c r="S140">
        <v>4.50595044083803E-3</v>
      </c>
      <c r="T140">
        <v>2.36826879917913</v>
      </c>
      <c r="U140">
        <v>4.0281000142634998E-2</v>
      </c>
      <c r="V140">
        <v>0.55790960869578898</v>
      </c>
      <c r="W140">
        <v>1.1193620220507599E-3</v>
      </c>
      <c r="X140">
        <v>6.1629252387487799E-3</v>
      </c>
      <c r="Y140">
        <v>2.1074472779303001E-2</v>
      </c>
      <c r="Z140">
        <v>0.159795487185934</v>
      </c>
      <c r="AA140">
        <v>1.24081780108531E-2</v>
      </c>
      <c r="AB140">
        <v>1.35638779255675E-2</v>
      </c>
      <c r="AC140">
        <v>3.0673305083663199E-2</v>
      </c>
      <c r="AD140">
        <v>9.1355588084925197E-3</v>
      </c>
      <c r="AE140">
        <v>0.154865085816659</v>
      </c>
      <c r="AF140">
        <v>0.18869441804949799</v>
      </c>
    </row>
    <row r="141" spans="4:32" x14ac:dyDescent="0.25">
      <c r="E141" t="s">
        <v>162</v>
      </c>
      <c r="F141" t="s">
        <v>162</v>
      </c>
      <c r="G141" s="1">
        <v>9.1999136220415199E-10</v>
      </c>
      <c r="H141">
        <v>0</v>
      </c>
      <c r="I141">
        <v>0</v>
      </c>
      <c r="J141">
        <v>0</v>
      </c>
      <c r="K141">
        <v>0</v>
      </c>
      <c r="L141" s="1">
        <v>1.2430796503033399E-11</v>
      </c>
      <c r="M141" s="1">
        <v>1.53812816240707E-11</v>
      </c>
      <c r="N141" s="1">
        <v>4.3778317043418402E-10</v>
      </c>
      <c r="O141" s="1">
        <v>5.6909401118772399E-11</v>
      </c>
      <c r="P141" s="1">
        <v>1.10726386031672E-11</v>
      </c>
      <c r="Q141" s="1">
        <v>1.1190435848589699E-12</v>
      </c>
      <c r="R141" s="1">
        <v>4.8773003432472999E-15</v>
      </c>
      <c r="S141" s="1">
        <v>1.99781057494968E-13</v>
      </c>
      <c r="T141" s="1">
        <v>1.04906423418236E-10</v>
      </c>
      <c r="U141" s="1">
        <v>7.6672939998744297E-11</v>
      </c>
      <c r="V141" s="1">
        <v>1.14728183896508E-10</v>
      </c>
      <c r="W141" s="1">
        <v>3.44752886510547E-12</v>
      </c>
      <c r="X141" s="1">
        <v>2.5794902088789301E-12</v>
      </c>
      <c r="Y141" s="1">
        <v>2.5955377001407802E-12</v>
      </c>
      <c r="Z141" s="1">
        <v>1.2449124393630599E-11</v>
      </c>
      <c r="AA141" s="1">
        <v>2.48991456172292E-11</v>
      </c>
      <c r="AB141" s="1">
        <v>2.2720087577391999E-11</v>
      </c>
      <c r="AC141" s="1">
        <v>1.1702177633017799E-12</v>
      </c>
      <c r="AD141" s="1">
        <v>3.3555234541281898E-13</v>
      </c>
      <c r="AE141" s="1">
        <v>5.63953324972084E-12</v>
      </c>
      <c r="AF141" s="1">
        <v>1.2946606943926399E-11</v>
      </c>
    </row>
    <row r="142" spans="4:32" x14ac:dyDescent="0.25">
      <c r="E142" t="s">
        <v>163</v>
      </c>
      <c r="F142" t="s">
        <v>163</v>
      </c>
      <c r="G142">
        <v>4.3193862128586497E-3</v>
      </c>
      <c r="H142">
        <v>0</v>
      </c>
      <c r="I142">
        <v>0</v>
      </c>
      <c r="J142">
        <v>0</v>
      </c>
      <c r="K142">
        <v>0</v>
      </c>
      <c r="L142" s="1">
        <v>1.6167677518739401E-5</v>
      </c>
      <c r="M142" s="1">
        <v>1.8393921663469999E-5</v>
      </c>
      <c r="N142">
        <v>1.2274429319076899E-3</v>
      </c>
      <c r="O142">
        <v>1.8314551354450199E-4</v>
      </c>
      <c r="P142" s="1">
        <v>2.3107985927986998E-5</v>
      </c>
      <c r="Q142" s="1">
        <v>2.56430303765278E-6</v>
      </c>
      <c r="R142" s="1">
        <v>2.0387005261201801E-8</v>
      </c>
      <c r="S142" s="1">
        <v>2.8700351788457001E-6</v>
      </c>
      <c r="T142">
        <v>1.50922671045055E-3</v>
      </c>
      <c r="U142" s="1">
        <v>9.5339798751116304E-5</v>
      </c>
      <c r="V142">
        <v>8.5586624406857801E-4</v>
      </c>
      <c r="W142" s="1">
        <v>1.0925307055499001E-5</v>
      </c>
      <c r="X142" s="1">
        <v>2.4168472637592798E-6</v>
      </c>
      <c r="Y142" s="1">
        <v>1.23482402483939E-5</v>
      </c>
      <c r="Z142" s="1">
        <v>6.9982184144161394E-5</v>
      </c>
      <c r="AA142" s="1">
        <v>2.9434733374091401E-5</v>
      </c>
      <c r="AB142" s="1">
        <v>2.99317030537746E-5</v>
      </c>
      <c r="AC142" s="1">
        <v>2.3165005836265102E-5</v>
      </c>
      <c r="AD142" s="1">
        <v>6.8967797050770403E-6</v>
      </c>
      <c r="AE142">
        <v>1.16903949529619E-4</v>
      </c>
      <c r="AF142" s="1">
        <v>8.3235953593615406E-5</v>
      </c>
    </row>
    <row r="143" spans="4:32" x14ac:dyDescent="0.25">
      <c r="E143" t="s">
        <v>164</v>
      </c>
      <c r="F143" t="s">
        <v>164</v>
      </c>
      <c r="G143">
        <v>7.3976427551622995E-2</v>
      </c>
      <c r="H143">
        <v>0</v>
      </c>
      <c r="I143">
        <v>0</v>
      </c>
      <c r="J143">
        <v>0</v>
      </c>
      <c r="K143">
        <v>0</v>
      </c>
      <c r="L143">
        <v>7.3116000913692203E-4</v>
      </c>
      <c r="M143">
        <v>7.5945011830789695E-4</v>
      </c>
      <c r="N143">
        <v>1.57885478728493E-2</v>
      </c>
      <c r="O143">
        <v>2.1299217909488402E-3</v>
      </c>
      <c r="P143">
        <v>4.53255852216991E-4</v>
      </c>
      <c r="Q143" s="1">
        <v>8.3940045657991899E-5</v>
      </c>
      <c r="R143" s="1">
        <v>2.8956532059928897E-7</v>
      </c>
      <c r="S143" s="1">
        <v>4.5499287599949599E-5</v>
      </c>
      <c r="T143">
        <v>2.3920911004042599E-2</v>
      </c>
      <c r="U143">
        <v>4.5736059123904996E-3</v>
      </c>
      <c r="V143">
        <v>1.6970353305446401E-2</v>
      </c>
      <c r="W143">
        <v>1.5897285679194101E-4</v>
      </c>
      <c r="X143" s="1">
        <v>4.9610902644240502E-5</v>
      </c>
      <c r="Y143">
        <v>2.25091420778525E-4</v>
      </c>
      <c r="Z143">
        <v>1.38050674420699E-3</v>
      </c>
      <c r="AA143">
        <v>1.1704134415101101E-3</v>
      </c>
      <c r="AB143">
        <v>1.54939593394098E-3</v>
      </c>
      <c r="AC143">
        <v>3.4410236111632802E-4</v>
      </c>
      <c r="AD143">
        <v>1.0246152938162899E-4</v>
      </c>
      <c r="AE143">
        <v>1.73682789708946E-3</v>
      </c>
      <c r="AF143">
        <v>1.8021097002448099E-3</v>
      </c>
    </row>
    <row r="144" spans="4:32" x14ac:dyDescent="0.25">
      <c r="E144" t="s">
        <v>165</v>
      </c>
      <c r="F144" t="s">
        <v>165</v>
      </c>
      <c r="G144">
        <v>7.7987054157820497</v>
      </c>
      <c r="H144">
        <v>0</v>
      </c>
      <c r="I144">
        <v>0</v>
      </c>
      <c r="J144">
        <v>0</v>
      </c>
      <c r="K144">
        <v>0</v>
      </c>
      <c r="L144">
        <v>4.5849854892778201E-2</v>
      </c>
      <c r="M144">
        <v>5.4324161055908003E-2</v>
      </c>
      <c r="N144">
        <v>2.6520187157869</v>
      </c>
      <c r="O144">
        <v>0.430829752861833</v>
      </c>
      <c r="P144">
        <v>6.7289653640784305E-2</v>
      </c>
      <c r="Q144">
        <v>5.8112568725058201E-3</v>
      </c>
      <c r="R144" s="1">
        <v>2.98689011869561E-5</v>
      </c>
      <c r="S144">
        <v>3.78733818341403E-3</v>
      </c>
      <c r="T144">
        <v>1.99210575458984</v>
      </c>
      <c r="U144">
        <v>0.27960717087178999</v>
      </c>
      <c r="V144">
        <v>1.67666258817126</v>
      </c>
      <c r="W144">
        <v>1.8058881065274899E-2</v>
      </c>
      <c r="X144">
        <v>3.3008010150223301E-3</v>
      </c>
      <c r="Y144">
        <v>1.6916270837399199E-2</v>
      </c>
      <c r="Z144">
        <v>7.2655838210970394E-2</v>
      </c>
      <c r="AA144">
        <v>8.7128635676926899E-2</v>
      </c>
      <c r="AB144">
        <v>8.53692670965321E-2</v>
      </c>
      <c r="AC144">
        <v>3.3313452782641702E-2</v>
      </c>
      <c r="AD144">
        <v>9.8978842689048194E-3</v>
      </c>
      <c r="AE144">
        <v>0.167697860873287</v>
      </c>
      <c r="AF144">
        <v>9.6050408126906503E-2</v>
      </c>
    </row>
    <row r="145" spans="4:32" x14ac:dyDescent="0.25">
      <c r="E145" t="s">
        <v>166</v>
      </c>
      <c r="F145" t="s">
        <v>166</v>
      </c>
      <c r="G145">
        <v>7.1890769748364503E-2</v>
      </c>
      <c r="H145">
        <v>0</v>
      </c>
      <c r="I145">
        <v>0</v>
      </c>
      <c r="J145">
        <v>0</v>
      </c>
      <c r="K145">
        <v>0</v>
      </c>
      <c r="L145">
        <v>2.5671193315629802E-4</v>
      </c>
      <c r="M145">
        <v>2.94111332476885E-4</v>
      </c>
      <c r="N145">
        <v>2.0702054335346599E-2</v>
      </c>
      <c r="O145">
        <v>3.0574879392604899E-3</v>
      </c>
      <c r="P145">
        <v>3.8472307448463901E-4</v>
      </c>
      <c r="Q145" s="1">
        <v>2.9854190736936102E-5</v>
      </c>
      <c r="R145" s="1">
        <v>1.63042791602566E-7</v>
      </c>
      <c r="S145" s="1">
        <v>5.2510351849676297E-5</v>
      </c>
      <c r="T145">
        <v>2.7611707656260101E-2</v>
      </c>
      <c r="U145">
        <v>1.5294113292316099E-3</v>
      </c>
      <c r="V145">
        <v>1.13066919728207E-2</v>
      </c>
      <c r="W145" s="1">
        <v>2.7682325518065499E-5</v>
      </c>
      <c r="X145" s="1">
        <v>4.2150354021043398E-5</v>
      </c>
      <c r="Y145">
        <v>2.1395988826597301E-4</v>
      </c>
      <c r="Z145">
        <v>1.24653677016373E-3</v>
      </c>
      <c r="AA145">
        <v>4.6946428714895501E-4</v>
      </c>
      <c r="AB145">
        <v>4.7846889380913799E-4</v>
      </c>
      <c r="AC145">
        <v>4.16465582869251E-4</v>
      </c>
      <c r="AD145">
        <v>1.2400192562721899E-4</v>
      </c>
      <c r="AE145">
        <v>2.1019340956523001E-3</v>
      </c>
      <c r="AF145">
        <v>1.5446784668733001E-3</v>
      </c>
    </row>
    <row r="146" spans="4:32" x14ac:dyDescent="0.25">
      <c r="D146" t="s">
        <v>167</v>
      </c>
      <c r="E146" t="s">
        <v>167</v>
      </c>
      <c r="F146" t="s">
        <v>167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4:32" x14ac:dyDescent="0.25">
      <c r="E147" t="s">
        <v>168</v>
      </c>
      <c r="F147" t="s">
        <v>168</v>
      </c>
      <c r="G147">
        <v>1.5473438100267801E-3</v>
      </c>
      <c r="H147">
        <v>0</v>
      </c>
      <c r="I147">
        <v>0</v>
      </c>
      <c r="J147">
        <v>0</v>
      </c>
      <c r="K147">
        <v>0</v>
      </c>
      <c r="L147" s="1">
        <v>5.7289272377687598E-7</v>
      </c>
      <c r="M147" s="1">
        <v>4.1983090801730698E-7</v>
      </c>
      <c r="N147">
        <v>8.7074290604645301E-4</v>
      </c>
      <c r="O147">
        <v>1.17215940223175E-4</v>
      </c>
      <c r="P147" s="1">
        <v>1.3539970661058201E-5</v>
      </c>
      <c r="Q147" s="1">
        <v>6.9639129426767598E-9</v>
      </c>
      <c r="R147" s="1">
        <v>1.6549505925528201E-9</v>
      </c>
      <c r="S147" s="1">
        <v>6.1349285843607402E-7</v>
      </c>
      <c r="T147">
        <v>3.2200246831865198E-4</v>
      </c>
      <c r="U147" s="1">
        <v>1.07630578372588E-6</v>
      </c>
      <c r="V147">
        <v>1.12098443370001E-4</v>
      </c>
      <c r="W147" s="1">
        <v>1.51101360354066E-7</v>
      </c>
      <c r="X147" s="1">
        <v>1.61603476925447E-6</v>
      </c>
      <c r="Y147" s="1">
        <v>7.0803622444909503E-6</v>
      </c>
      <c r="Z147" s="1">
        <v>3.9253908438497799E-5</v>
      </c>
      <c r="AA147" s="1">
        <v>7.5007634476799797E-7</v>
      </c>
      <c r="AB147" s="1">
        <v>7.3484549691283704E-7</v>
      </c>
      <c r="AC147" s="1">
        <v>2.1393536143231798E-6</v>
      </c>
      <c r="AD147" s="1">
        <v>6.3722979625256002E-7</v>
      </c>
      <c r="AE147" s="1">
        <v>1.08024707092173E-5</v>
      </c>
      <c r="AF147" s="1">
        <v>4.58875574958778E-5</v>
      </c>
    </row>
    <row r="148" spans="4:32" x14ac:dyDescent="0.25">
      <c r="E148" t="s">
        <v>169</v>
      </c>
      <c r="F148" t="s">
        <v>169</v>
      </c>
      <c r="G148">
        <v>99.004926968101003</v>
      </c>
      <c r="H148">
        <v>0</v>
      </c>
      <c r="I148">
        <v>0</v>
      </c>
      <c r="J148">
        <v>0</v>
      </c>
      <c r="K148">
        <v>0</v>
      </c>
      <c r="L148">
        <v>0.63791044301356303</v>
      </c>
      <c r="M148">
        <v>0.75936418183677501</v>
      </c>
      <c r="N148">
        <v>35.980954442515198</v>
      </c>
      <c r="O148">
        <v>5.85527512199622</v>
      </c>
      <c r="P148">
        <v>0.73015929587448403</v>
      </c>
      <c r="Q148">
        <v>8.2263673494292297E-2</v>
      </c>
      <c r="R148">
        <v>4.3551466985181401E-4</v>
      </c>
      <c r="S148">
        <v>4.7797488539348003E-2</v>
      </c>
      <c r="T148">
        <v>25.142579360496502</v>
      </c>
      <c r="U148">
        <v>3.9050535654463499</v>
      </c>
      <c r="V148">
        <v>18.260823982936401</v>
      </c>
      <c r="W148">
        <v>0.27675102765085602</v>
      </c>
      <c r="X148">
        <v>4.2789552919825002E-2</v>
      </c>
      <c r="Y148">
        <v>0.21429616633582099</v>
      </c>
      <c r="Z148">
        <v>0.88969114459526</v>
      </c>
      <c r="AA148">
        <v>1.2191833401062</v>
      </c>
      <c r="AB148">
        <v>1.1878884142033099</v>
      </c>
      <c r="AC148">
        <v>0.428858271636677</v>
      </c>
      <c r="AD148">
        <v>0.127386295341407</v>
      </c>
      <c r="AE148">
        <v>2.1581547371968499</v>
      </c>
      <c r="AF148">
        <v>1.05731094729574</v>
      </c>
    </row>
    <row r="149" spans="4:32" x14ac:dyDescent="0.25">
      <c r="E149" t="s">
        <v>170</v>
      </c>
      <c r="F149" t="s">
        <v>170</v>
      </c>
      <c r="G149">
        <v>8.76663668015282E-2</v>
      </c>
      <c r="H149">
        <v>0</v>
      </c>
      <c r="I149">
        <v>0</v>
      </c>
      <c r="J149">
        <v>0</v>
      </c>
      <c r="K149">
        <v>0</v>
      </c>
      <c r="L149">
        <v>1.97396242568106E-4</v>
      </c>
      <c r="M149">
        <v>2.00298310955707E-4</v>
      </c>
      <c r="N149">
        <v>6.6820013425142599E-3</v>
      </c>
      <c r="O149">
        <v>9.2660936278104696E-4</v>
      </c>
      <c r="P149">
        <v>1.8028599581695399E-4</v>
      </c>
      <c r="Q149" s="1">
        <v>2.17401540071435E-5</v>
      </c>
      <c r="R149" s="1">
        <v>2.1619741819850301E-7</v>
      </c>
      <c r="S149">
        <v>1.00842490429852E-4</v>
      </c>
      <c r="T149">
        <v>5.30654668903459E-2</v>
      </c>
      <c r="U149">
        <v>1.07763649304119E-3</v>
      </c>
      <c r="V149">
        <v>1.5996644410968999E-2</v>
      </c>
      <c r="W149" s="1">
        <v>2.1700588444148401E-5</v>
      </c>
      <c r="X149" s="1">
        <v>5.4913244264581903E-5</v>
      </c>
      <c r="Y149">
        <v>2.4852492053584999E-4</v>
      </c>
      <c r="Z149">
        <v>8.9169455076323401E-4</v>
      </c>
      <c r="AA149">
        <v>3.0897947213094401E-4</v>
      </c>
      <c r="AB149">
        <v>3.5840494488067402E-4</v>
      </c>
      <c r="AC149">
        <v>9.7996134817119403E-4</v>
      </c>
      <c r="AD149">
        <v>2.9185607038036501E-4</v>
      </c>
      <c r="AE149">
        <v>4.94747790420121E-3</v>
      </c>
      <c r="AF149">
        <v>1.11371586690865E-3</v>
      </c>
    </row>
    <row r="150" spans="4:32" x14ac:dyDescent="0.25">
      <c r="E150" t="s">
        <v>171</v>
      </c>
      <c r="F150" t="s">
        <v>171</v>
      </c>
      <c r="G150">
        <v>2252.6696074112801</v>
      </c>
      <c r="H150">
        <v>0</v>
      </c>
      <c r="I150">
        <v>0</v>
      </c>
      <c r="J150">
        <v>0</v>
      </c>
      <c r="K150">
        <v>0</v>
      </c>
      <c r="L150">
        <v>19.372514102547498</v>
      </c>
      <c r="M150">
        <v>22.659483512123099</v>
      </c>
      <c r="N150">
        <v>975.44300225201403</v>
      </c>
      <c r="O150">
        <v>126.55645313376201</v>
      </c>
      <c r="P150">
        <v>14.665692723178299</v>
      </c>
      <c r="Q150">
        <v>7.5834609819249597</v>
      </c>
      <c r="R150">
        <v>2.6068295176468002E-3</v>
      </c>
      <c r="S150">
        <v>0.91637866199637197</v>
      </c>
      <c r="T150">
        <v>481.81114465066099</v>
      </c>
      <c r="U150">
        <v>119.14293705542801</v>
      </c>
      <c r="V150">
        <v>303.486567218868</v>
      </c>
      <c r="W150">
        <v>0.92463151401784305</v>
      </c>
      <c r="X150">
        <v>1.0635284765978501</v>
      </c>
      <c r="Y150">
        <v>4.3460918562491901</v>
      </c>
      <c r="Z150">
        <v>25.0283459712658</v>
      </c>
      <c r="AA150">
        <v>36.095321123859897</v>
      </c>
      <c r="AB150">
        <v>37.050034590512197</v>
      </c>
      <c r="AC150">
        <v>7.0889458516625101</v>
      </c>
      <c r="AD150">
        <v>2.1083951632622</v>
      </c>
      <c r="AE150">
        <v>35.7302875989132</v>
      </c>
      <c r="AF150">
        <v>31.593784142919699</v>
      </c>
    </row>
    <row r="151" spans="4:32" x14ac:dyDescent="0.25">
      <c r="E151" t="s">
        <v>172</v>
      </c>
      <c r="F151" t="s">
        <v>172</v>
      </c>
      <c r="G151">
        <v>4.1136099662192199E-3</v>
      </c>
      <c r="H151">
        <v>0</v>
      </c>
      <c r="I151">
        <v>0</v>
      </c>
      <c r="J151">
        <v>0</v>
      </c>
      <c r="K151">
        <v>0</v>
      </c>
      <c r="L151" s="1">
        <v>1.66384961549599E-5</v>
      </c>
      <c r="M151" s="1">
        <v>1.9574897000420501E-5</v>
      </c>
      <c r="N151">
        <v>1.3448840825988099E-3</v>
      </c>
      <c r="O151">
        <v>2.3097180871018601E-4</v>
      </c>
      <c r="P151" s="1">
        <v>3.4568623424041901E-5</v>
      </c>
      <c r="Q151" s="1">
        <v>1.8778656879443401E-6</v>
      </c>
      <c r="R151" s="1">
        <v>7.1025482130808802E-9</v>
      </c>
      <c r="S151" s="1">
        <v>1.6534326903475401E-6</v>
      </c>
      <c r="T151">
        <v>8.6989191999269305E-4</v>
      </c>
      <c r="U151">
        <v>1.02446757042154E-4</v>
      </c>
      <c r="V151">
        <v>1.26249336684862E-3</v>
      </c>
      <c r="W151" s="1">
        <v>3.1544143872503601E-6</v>
      </c>
      <c r="X151" s="1">
        <v>1.04566251509055E-6</v>
      </c>
      <c r="Y151" s="1">
        <v>7.5622857762612602E-6</v>
      </c>
      <c r="Z151" s="1">
        <v>2.00919113248234E-5</v>
      </c>
      <c r="AA151" s="1">
        <v>3.1292712912919201E-5</v>
      </c>
      <c r="AB151" s="1">
        <v>3.1686754249033199E-5</v>
      </c>
      <c r="AC151" s="1">
        <v>1.53075545263201E-5</v>
      </c>
      <c r="AD151" s="1">
        <v>4.5546401486405796E-6</v>
      </c>
      <c r="AE151" s="1">
        <v>7.7193017982330297E-5</v>
      </c>
      <c r="AF151" s="1">
        <v>3.67126596981591E-5</v>
      </c>
    </row>
    <row r="152" spans="4:32" x14ac:dyDescent="0.25">
      <c r="E152" t="s">
        <v>173</v>
      </c>
      <c r="F152" t="s">
        <v>173</v>
      </c>
      <c r="G152">
        <v>3.9464030243892698</v>
      </c>
      <c r="H152">
        <v>0</v>
      </c>
      <c r="I152">
        <v>0</v>
      </c>
      <c r="J152">
        <v>0</v>
      </c>
      <c r="K152">
        <v>0</v>
      </c>
      <c r="L152">
        <v>7.8007256740885997E-3</v>
      </c>
      <c r="M152">
        <v>7.8657170768099607E-3</v>
      </c>
      <c r="N152">
        <v>0.30835465129800399</v>
      </c>
      <c r="O152">
        <v>4.1398433632215903E-2</v>
      </c>
      <c r="P152">
        <v>7.5002432498765103E-3</v>
      </c>
      <c r="Q152">
        <v>2.8099670849185601E-3</v>
      </c>
      <c r="R152" s="1">
        <v>7.1383231706149797E-6</v>
      </c>
      <c r="S152">
        <v>4.5092327796394703E-3</v>
      </c>
      <c r="T152">
        <v>2.36999660891213</v>
      </c>
      <c r="U152">
        <v>4.0305954964682103E-2</v>
      </c>
      <c r="V152">
        <v>0.55811251673461804</v>
      </c>
      <c r="W152">
        <v>1.1201679746346001E-3</v>
      </c>
      <c r="X152">
        <v>6.1633122236300804E-3</v>
      </c>
      <c r="Y152">
        <v>2.1077455339400201E-2</v>
      </c>
      <c r="Z152">
        <v>0.15980022388885801</v>
      </c>
      <c r="AA152">
        <v>1.24158837292234E-2</v>
      </c>
      <c r="AB152">
        <v>1.35715405534594E-2</v>
      </c>
      <c r="AC152">
        <v>3.0707853051140099E-2</v>
      </c>
      <c r="AD152">
        <v>9.1458462194428398E-3</v>
      </c>
      <c r="AE152">
        <v>0.155039468897783</v>
      </c>
      <c r="AF152">
        <v>0.18870008278154701</v>
      </c>
    </row>
    <row r="153" spans="4:32" x14ac:dyDescent="0.25">
      <c r="E153" t="s">
        <v>174</v>
      </c>
      <c r="F153" t="s">
        <v>174</v>
      </c>
      <c r="G153" s="1">
        <v>1.0187492304355101E-9</v>
      </c>
      <c r="H153">
        <v>0</v>
      </c>
      <c r="I153">
        <v>0</v>
      </c>
      <c r="J153">
        <v>0</v>
      </c>
      <c r="K153">
        <v>0</v>
      </c>
      <c r="L153" s="1">
        <v>1.3760708926819E-11</v>
      </c>
      <c r="M153" s="1">
        <v>1.7026891066613201E-11</v>
      </c>
      <c r="N153" s="1">
        <v>4.8458798698334398E-10</v>
      </c>
      <c r="O153" s="1">
        <v>6.2993136702299599E-11</v>
      </c>
      <c r="P153" s="1">
        <v>1.2257427551248399E-11</v>
      </c>
      <c r="Q153" s="1">
        <v>1.2384900529711901E-12</v>
      </c>
      <c r="R153" s="1">
        <v>5.39768928707186E-15</v>
      </c>
      <c r="S153" s="1">
        <v>2.21330348311375E-13</v>
      </c>
      <c r="T153" s="1">
        <v>1.16222492207467E-10</v>
      </c>
      <c r="U153" s="1">
        <v>8.4876386520029804E-11</v>
      </c>
      <c r="V153" s="1">
        <v>1.2696717789243099E-10</v>
      </c>
      <c r="W153" s="1">
        <v>3.8152449729467102E-12</v>
      </c>
      <c r="X153" s="1">
        <v>3.1667259412791502E-12</v>
      </c>
      <c r="Y153" s="1">
        <v>2.8721920197197601E-12</v>
      </c>
      <c r="Z153" s="1">
        <v>1.37740443430118E-11</v>
      </c>
      <c r="AA153" s="1">
        <v>2.756302237178E-11</v>
      </c>
      <c r="AB153" s="1">
        <v>2.5151011152013101E-11</v>
      </c>
      <c r="AC153" s="1">
        <v>1.2979167569339799E-12</v>
      </c>
      <c r="AD153" s="1">
        <v>3.7220087050981697E-13</v>
      </c>
      <c r="AE153" s="1">
        <v>6.2555981007871599E-12</v>
      </c>
      <c r="AF153" s="1">
        <v>1.4323847965707301E-11</v>
      </c>
    </row>
    <row r="154" spans="4:32" x14ac:dyDescent="0.25">
      <c r="E154" t="s">
        <v>175</v>
      </c>
      <c r="F154" t="s">
        <v>175</v>
      </c>
      <c r="G154">
        <v>4.3193862128586497E-3</v>
      </c>
      <c r="H154">
        <v>0</v>
      </c>
      <c r="I154">
        <v>0</v>
      </c>
      <c r="J154">
        <v>0</v>
      </c>
      <c r="K154">
        <v>0</v>
      </c>
      <c r="L154" s="1">
        <v>1.6167677518739401E-5</v>
      </c>
      <c r="M154" s="1">
        <v>1.8393921663469999E-5</v>
      </c>
      <c r="N154">
        <v>1.2274429319076899E-3</v>
      </c>
      <c r="O154">
        <v>1.8314551354450199E-4</v>
      </c>
      <c r="P154" s="1">
        <v>2.3107985927986998E-5</v>
      </c>
      <c r="Q154" s="1">
        <v>2.56430303765278E-6</v>
      </c>
      <c r="R154" s="1">
        <v>2.0387005261201801E-8</v>
      </c>
      <c r="S154" s="1">
        <v>2.8700351788457001E-6</v>
      </c>
      <c r="T154">
        <v>1.50922671045055E-3</v>
      </c>
      <c r="U154" s="1">
        <v>9.5339798751116304E-5</v>
      </c>
      <c r="V154">
        <v>8.5586624406857801E-4</v>
      </c>
      <c r="W154" s="1">
        <v>1.0925307055499001E-5</v>
      </c>
      <c r="X154" s="1">
        <v>2.4168472637592798E-6</v>
      </c>
      <c r="Y154" s="1">
        <v>1.23482402483939E-5</v>
      </c>
      <c r="Z154" s="1">
        <v>6.9982184144161394E-5</v>
      </c>
      <c r="AA154" s="1">
        <v>2.9434733374091401E-5</v>
      </c>
      <c r="AB154" s="1">
        <v>2.99317030537746E-5</v>
      </c>
      <c r="AC154" s="1">
        <v>2.3165005836265102E-5</v>
      </c>
      <c r="AD154" s="1">
        <v>6.8967797050770403E-6</v>
      </c>
      <c r="AE154">
        <v>1.16903949529619E-4</v>
      </c>
      <c r="AF154" s="1">
        <v>8.3235953593615406E-5</v>
      </c>
    </row>
    <row r="155" spans="4:32" x14ac:dyDescent="0.25">
      <c r="E155" t="s">
        <v>176</v>
      </c>
      <c r="F155" t="s">
        <v>176</v>
      </c>
      <c r="G155">
        <v>7.3976427551622995E-2</v>
      </c>
      <c r="H155">
        <v>0</v>
      </c>
      <c r="I155">
        <v>0</v>
      </c>
      <c r="J155">
        <v>0</v>
      </c>
      <c r="K155">
        <v>0</v>
      </c>
      <c r="L155">
        <v>7.3116000913692203E-4</v>
      </c>
      <c r="M155">
        <v>7.5945011830789695E-4</v>
      </c>
      <c r="N155">
        <v>1.57885478728493E-2</v>
      </c>
      <c r="O155">
        <v>2.1299217909488402E-3</v>
      </c>
      <c r="P155">
        <v>4.53255852216991E-4</v>
      </c>
      <c r="Q155" s="1">
        <v>8.3940045657991899E-5</v>
      </c>
      <c r="R155" s="1">
        <v>2.8956532059928897E-7</v>
      </c>
      <c r="S155" s="1">
        <v>4.5499287599949599E-5</v>
      </c>
      <c r="T155">
        <v>2.3920911004042599E-2</v>
      </c>
      <c r="U155">
        <v>4.5736059123904996E-3</v>
      </c>
      <c r="V155">
        <v>1.6970353305446401E-2</v>
      </c>
      <c r="W155">
        <v>1.5897285679194101E-4</v>
      </c>
      <c r="X155" s="1">
        <v>4.9610902644240502E-5</v>
      </c>
      <c r="Y155">
        <v>2.25091420778525E-4</v>
      </c>
      <c r="Z155">
        <v>1.38050674420699E-3</v>
      </c>
      <c r="AA155">
        <v>1.1704134415101101E-3</v>
      </c>
      <c r="AB155">
        <v>1.54939593394098E-3</v>
      </c>
      <c r="AC155">
        <v>3.4410236111632802E-4</v>
      </c>
      <c r="AD155">
        <v>1.0246152938162899E-4</v>
      </c>
      <c r="AE155">
        <v>1.73682789708946E-3</v>
      </c>
      <c r="AF155">
        <v>1.8021097002448099E-3</v>
      </c>
    </row>
    <row r="156" spans="4:32" x14ac:dyDescent="0.25">
      <c r="E156" t="s">
        <v>177</v>
      </c>
      <c r="F156" t="s">
        <v>177</v>
      </c>
      <c r="G156">
        <v>7.7979130282816698</v>
      </c>
      <c r="H156">
        <v>0</v>
      </c>
      <c r="I156">
        <v>0</v>
      </c>
      <c r="J156">
        <v>0</v>
      </c>
      <c r="K156">
        <v>0</v>
      </c>
      <c r="L156">
        <v>4.5842658265823302E-2</v>
      </c>
      <c r="M156">
        <v>5.4314951228367901E-2</v>
      </c>
      <c r="N156">
        <v>2.6514107575703498</v>
      </c>
      <c r="O156">
        <v>0.43075208175972701</v>
      </c>
      <c r="P156">
        <v>6.7282523514850395E-2</v>
      </c>
      <c r="Q156">
        <v>5.8095516119223596E-3</v>
      </c>
      <c r="R156" s="1">
        <v>2.9866013529192101E-5</v>
      </c>
      <c r="S156">
        <v>3.7873340477054601E-3</v>
      </c>
      <c r="T156">
        <v>1.99210358054924</v>
      </c>
      <c r="U156">
        <v>0.27956217995340599</v>
      </c>
      <c r="V156">
        <v>1.67666101573069</v>
      </c>
      <c r="W156">
        <v>1.8058582092712501E-2</v>
      </c>
      <c r="X156">
        <v>3.3003161248474698E-3</v>
      </c>
      <c r="Y156">
        <v>1.6912880191117901E-2</v>
      </c>
      <c r="Z156">
        <v>7.26556638759151E-2</v>
      </c>
      <c r="AA156">
        <v>8.7113665839934698E-2</v>
      </c>
      <c r="AB156">
        <v>8.5356226679363295E-2</v>
      </c>
      <c r="AC156">
        <v>3.3313420296946297E-2</v>
      </c>
      <c r="AD156">
        <v>9.8978746896596793E-3</v>
      </c>
      <c r="AE156">
        <v>0.16769769884762301</v>
      </c>
      <c r="AF156">
        <v>9.6050199397946207E-2</v>
      </c>
    </row>
    <row r="157" spans="4:32" x14ac:dyDescent="0.25">
      <c r="E157" t="s">
        <v>178</v>
      </c>
      <c r="F157" t="s">
        <v>178</v>
      </c>
      <c r="G157">
        <v>7.63232574542589E-2</v>
      </c>
      <c r="H157">
        <v>0</v>
      </c>
      <c r="I157">
        <v>0</v>
      </c>
      <c r="J157">
        <v>0</v>
      </c>
      <c r="K157">
        <v>0</v>
      </c>
      <c r="L157">
        <v>2.6265125823900801E-4</v>
      </c>
      <c r="M157">
        <v>2.9930931679541303E-4</v>
      </c>
      <c r="N157">
        <v>2.1431339339313699E-2</v>
      </c>
      <c r="O157">
        <v>3.0810963371988298E-3</v>
      </c>
      <c r="P157">
        <v>3.9624092532872398E-4</v>
      </c>
      <c r="Q157" s="1">
        <v>3.033060726978E-5</v>
      </c>
      <c r="R157" s="1">
        <v>1.7905504378502199E-7</v>
      </c>
      <c r="S157" s="1">
        <v>5.88824791946796E-5</v>
      </c>
      <c r="T157">
        <v>3.0961216611871799E-2</v>
      </c>
      <c r="U157">
        <v>1.55489940455611E-3</v>
      </c>
      <c r="V157">
        <v>1.0832116927243399E-2</v>
      </c>
      <c r="W157" s="1">
        <v>2.6434528179620999E-5</v>
      </c>
      <c r="X157" s="1">
        <v>4.8097498034024798E-5</v>
      </c>
      <c r="Y157">
        <v>2.386846270732E-4</v>
      </c>
      <c r="Z157">
        <v>1.44678230599088E-3</v>
      </c>
      <c r="AA157">
        <v>4.7762536578347899E-4</v>
      </c>
      <c r="AB157">
        <v>4.8767737214790299E-4</v>
      </c>
      <c r="AC157">
        <v>4.6147565940110803E-4</v>
      </c>
      <c r="AD157">
        <v>1.3741034522456299E-4</v>
      </c>
      <c r="AE157">
        <v>2.32924310453311E-3</v>
      </c>
      <c r="AF157">
        <v>1.7615643858357199E-3</v>
      </c>
    </row>
    <row r="158" spans="4:32" x14ac:dyDescent="0.25">
      <c r="D158" t="s">
        <v>179</v>
      </c>
      <c r="E158" t="s">
        <v>179</v>
      </c>
      <c r="F158" t="s">
        <v>179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4:32" x14ac:dyDescent="0.25">
      <c r="E159" t="s">
        <v>180</v>
      </c>
      <c r="F159" t="s">
        <v>180</v>
      </c>
      <c r="G159" s="1">
        <v>2.0837408313418199E-5</v>
      </c>
      <c r="H159">
        <v>0</v>
      </c>
      <c r="I159">
        <v>0</v>
      </c>
      <c r="J159">
        <v>0</v>
      </c>
      <c r="K159">
        <v>0</v>
      </c>
      <c r="L159" s="1">
        <v>1.7564050508607799E-8</v>
      </c>
      <c r="M159" s="1">
        <v>1.7470978256821602E-8</v>
      </c>
      <c r="N159" s="1">
        <v>6.9035672421575001E-7</v>
      </c>
      <c r="O159" s="1">
        <v>9.1235497746892397E-8</v>
      </c>
      <c r="P159" s="1">
        <v>1.7401999191666601E-8</v>
      </c>
      <c r="Q159" s="1">
        <v>3.85162453492073E-8</v>
      </c>
      <c r="R159" s="1">
        <v>5.6452289592400698E-11</v>
      </c>
      <c r="S159" s="1">
        <v>2.99775189944432E-8</v>
      </c>
      <c r="T159" s="1">
        <v>1.57782948620694E-5</v>
      </c>
      <c r="U159" s="1">
        <v>8.7982634605178899E-8</v>
      </c>
      <c r="V159" s="1">
        <v>1.7487821400065699E-6</v>
      </c>
      <c r="W159" s="1">
        <v>7.7407302116538303E-10</v>
      </c>
      <c r="X159" s="1">
        <v>1.6529126408067101E-8</v>
      </c>
      <c r="Y159" s="1">
        <v>3.9142411092231898E-8</v>
      </c>
      <c r="Z159" s="1">
        <v>1.17417786886201E-7</v>
      </c>
      <c r="AA159" s="1">
        <v>2.6977840743916699E-8</v>
      </c>
      <c r="AB159" s="1">
        <v>2.9144606277898799E-8</v>
      </c>
      <c r="AC159" s="1">
        <v>3.07044713700794E-7</v>
      </c>
      <c r="AD159" s="1">
        <v>9.1455720450846295E-8</v>
      </c>
      <c r="AE159" s="1">
        <v>1.5503757293401199E-6</v>
      </c>
      <c r="AF159" s="1">
        <v>1.40907202262801E-7</v>
      </c>
    </row>
    <row r="160" spans="4:32" x14ac:dyDescent="0.25">
      <c r="E160" t="s">
        <v>181</v>
      </c>
      <c r="F160" t="s">
        <v>181</v>
      </c>
      <c r="G160" s="1">
        <v>5.1964900640121299E-5</v>
      </c>
      <c r="H160">
        <v>0</v>
      </c>
      <c r="I160">
        <v>0</v>
      </c>
      <c r="J160">
        <v>0</v>
      </c>
      <c r="K160">
        <v>0</v>
      </c>
      <c r="L160" s="1">
        <v>1.46101769913261E-7</v>
      </c>
      <c r="M160" s="1">
        <v>1.5106509482135499E-7</v>
      </c>
      <c r="N160" s="1">
        <v>5.7207397416368301E-6</v>
      </c>
      <c r="O160" s="1">
        <v>7.7303064638049604E-7</v>
      </c>
      <c r="P160" s="1">
        <v>1.3585850207384901E-7</v>
      </c>
      <c r="Q160" s="1">
        <v>1.6840549931571402E-8</v>
      </c>
      <c r="R160" s="1">
        <v>1.1726199143622999E-10</v>
      </c>
      <c r="S160" s="1">
        <v>4.47607686164855E-8</v>
      </c>
      <c r="T160" s="1">
        <v>2.35112344139359E-5</v>
      </c>
      <c r="U160" s="1">
        <v>7.6177240404752703E-7</v>
      </c>
      <c r="V160" s="1">
        <v>1.3452400187939699E-5</v>
      </c>
      <c r="W160" s="1">
        <v>3.9423262372158999E-8</v>
      </c>
      <c r="X160" s="1">
        <v>8.0631577780680705E-8</v>
      </c>
      <c r="Y160" s="1">
        <v>3.4602232125174701E-7</v>
      </c>
      <c r="Z160" s="1">
        <v>2.1997718028368699E-6</v>
      </c>
      <c r="AA160" s="1">
        <v>2.37472536415459E-7</v>
      </c>
      <c r="AB160" s="1">
        <v>2.4000124350581E-7</v>
      </c>
      <c r="AC160" s="1">
        <v>2.3889622253536099E-7</v>
      </c>
      <c r="AD160" s="1">
        <v>7.1132150522937898E-8</v>
      </c>
      <c r="AE160" s="1">
        <v>1.2057526626778599E-6</v>
      </c>
      <c r="AF160" s="1">
        <v>2.5918755189339301E-6</v>
      </c>
    </row>
    <row r="161" spans="4:32" x14ac:dyDescent="0.25">
      <c r="E161" t="s">
        <v>182</v>
      </c>
      <c r="F161" t="s">
        <v>182</v>
      </c>
      <c r="G161">
        <v>5.5201153598367102E-2</v>
      </c>
      <c r="H161">
        <v>0</v>
      </c>
      <c r="I161">
        <v>0</v>
      </c>
      <c r="J161">
        <v>0</v>
      </c>
      <c r="K161">
        <v>0</v>
      </c>
      <c r="L161">
        <v>1.7189684072318901E-4</v>
      </c>
      <c r="M161">
        <v>1.9216309173044699E-4</v>
      </c>
      <c r="N161">
        <v>1.43959341467644E-2</v>
      </c>
      <c r="O161">
        <v>1.9461235856340401E-3</v>
      </c>
      <c r="P161">
        <v>2.6774980513454602E-4</v>
      </c>
      <c r="Q161" s="1">
        <v>1.9355978573242201E-5</v>
      </c>
      <c r="R161" s="1">
        <v>1.31253708381586E-7</v>
      </c>
      <c r="S161" s="1">
        <v>4.61084678612995E-5</v>
      </c>
      <c r="T161">
        <v>2.4242894549760599E-2</v>
      </c>
      <c r="U161">
        <v>1.0024493864436699E-3</v>
      </c>
      <c r="V161">
        <v>7.1726188358445502E-3</v>
      </c>
      <c r="W161" s="1">
        <v>2.9336599531210699E-5</v>
      </c>
      <c r="X161" s="1">
        <v>3.9351940443193802E-5</v>
      </c>
      <c r="Y161">
        <v>1.8889568118263299E-4</v>
      </c>
      <c r="Z161">
        <v>1.19798812570725E-3</v>
      </c>
      <c r="AA161">
        <v>3.0603402932956097E-4</v>
      </c>
      <c r="AB161">
        <v>3.1792987662853099E-4</v>
      </c>
      <c r="AC161">
        <v>3.5384400522631799E-4</v>
      </c>
      <c r="AD161">
        <v>1.05372696629219E-4</v>
      </c>
      <c r="AE161">
        <v>1.7862143996853299E-3</v>
      </c>
      <c r="AF161">
        <v>1.41876030182548E-3</v>
      </c>
    </row>
    <row r="162" spans="4:32" x14ac:dyDescent="0.25">
      <c r="E162" t="s">
        <v>183</v>
      </c>
      <c r="F162" t="s">
        <v>183</v>
      </c>
      <c r="G162">
        <v>34.686124437753598</v>
      </c>
      <c r="H162">
        <v>0</v>
      </c>
      <c r="I162">
        <v>0</v>
      </c>
      <c r="J162">
        <v>0</v>
      </c>
      <c r="K162">
        <v>0</v>
      </c>
      <c r="L162">
        <v>0.484687627066968</v>
      </c>
      <c r="M162">
        <v>0.60135576638723398</v>
      </c>
      <c r="N162">
        <v>17.741531732787902</v>
      </c>
      <c r="O162">
        <v>2.2892856341030701</v>
      </c>
      <c r="P162">
        <v>0.46134168407655601</v>
      </c>
      <c r="Q162">
        <v>3.285226542341E-2</v>
      </c>
      <c r="R162">
        <v>1.39197848880502E-4</v>
      </c>
      <c r="S162">
        <v>8.4462027798463991E-3</v>
      </c>
      <c r="T162">
        <v>4.4414042968106804</v>
      </c>
      <c r="U162">
        <v>3.0086334465224498</v>
      </c>
      <c r="V162">
        <v>2.6352062346820699</v>
      </c>
      <c r="W162">
        <v>9.7922874136105897E-2</v>
      </c>
      <c r="X162">
        <v>1.1515714277147E-2</v>
      </c>
      <c r="Y162">
        <v>6.1986671326361403E-2</v>
      </c>
      <c r="Z162">
        <v>0.24553836859060299</v>
      </c>
      <c r="AA162">
        <v>0.97267339022705401</v>
      </c>
      <c r="AB162">
        <v>0.89239161155460001</v>
      </c>
      <c r="AC162">
        <v>7.4846549438496196E-2</v>
      </c>
      <c r="AD162">
        <v>2.19101899243693E-2</v>
      </c>
      <c r="AE162">
        <v>0.36998670494581998</v>
      </c>
      <c r="AF162">
        <v>0.23246827484395999</v>
      </c>
    </row>
    <row r="163" spans="4:32" x14ac:dyDescent="0.25">
      <c r="D163" t="s">
        <v>184</v>
      </c>
      <c r="E163" t="s">
        <v>184</v>
      </c>
      <c r="F163" t="s">
        <v>184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4:32" x14ac:dyDescent="0.25">
      <c r="E164" t="s">
        <v>185</v>
      </c>
      <c r="F164" t="s">
        <v>185</v>
      </c>
      <c r="G164" s="1">
        <v>2.7283737122173702E-7</v>
      </c>
      <c r="H164">
        <v>0</v>
      </c>
      <c r="I164">
        <v>0</v>
      </c>
      <c r="J164">
        <v>0</v>
      </c>
      <c r="K164">
        <v>0</v>
      </c>
      <c r="L164" s="1">
        <v>1.4952242461303999E-9</v>
      </c>
      <c r="M164" s="1">
        <v>1.50277325429562E-9</v>
      </c>
      <c r="N164" s="1">
        <v>4.37130510293489E-8</v>
      </c>
      <c r="O164" s="1">
        <v>6.2532479487978901E-9</v>
      </c>
      <c r="P164" s="1">
        <v>1.2308862290671899E-9</v>
      </c>
      <c r="Q164" s="1">
        <v>1.51705225743524E-10</v>
      </c>
      <c r="R164" s="1">
        <v>4.28814600446473E-13</v>
      </c>
      <c r="S164" s="1">
        <v>2.20787252864909E-10</v>
      </c>
      <c r="T164" s="1">
        <v>1.15900862533688E-7</v>
      </c>
      <c r="U164" s="1">
        <v>8.8966295327416793E-9</v>
      </c>
      <c r="V164" s="1">
        <v>4.8926197658416799E-8</v>
      </c>
      <c r="W164" s="1">
        <v>1.9260073499138499E-10</v>
      </c>
      <c r="X164" s="1">
        <v>4.8072171224817603E-10</v>
      </c>
      <c r="Y164" s="1">
        <v>1.77211636963894E-9</v>
      </c>
      <c r="Z164" s="1">
        <v>1.38316453672468E-8</v>
      </c>
      <c r="AA164" s="1">
        <v>2.3201283578322401E-9</v>
      </c>
      <c r="AB164" s="1">
        <v>3.0676105079510599E-9</v>
      </c>
      <c r="AC164" s="1">
        <v>8.6273398431142399E-10</v>
      </c>
      <c r="AD164" s="1">
        <v>2.5639427181704302E-10</v>
      </c>
      <c r="AE164" s="1">
        <v>4.3442779238375999E-9</v>
      </c>
      <c r="AF164" s="1">
        <v>1.7417348266166702E-8</v>
      </c>
    </row>
    <row r="165" spans="4:32" x14ac:dyDescent="0.25">
      <c r="E165" t="s">
        <v>186</v>
      </c>
      <c r="F165" t="s">
        <v>186</v>
      </c>
      <c r="G165" s="1">
        <v>1.6210502512439299E-6</v>
      </c>
      <c r="H165">
        <v>0</v>
      </c>
      <c r="I165">
        <v>0</v>
      </c>
      <c r="J165">
        <v>0</v>
      </c>
      <c r="K165">
        <v>0</v>
      </c>
      <c r="L165" s="1">
        <v>9.5304184681632205E-9</v>
      </c>
      <c r="M165" s="1">
        <v>1.12898186860692E-8</v>
      </c>
      <c r="N165" s="1">
        <v>5.4953067650015103E-7</v>
      </c>
      <c r="O165" s="1">
        <v>8.9455014566350396E-8</v>
      </c>
      <c r="P165" s="1">
        <v>1.41145619096731E-8</v>
      </c>
      <c r="Q165" s="1">
        <v>1.2035140350648799E-9</v>
      </c>
      <c r="R165" s="1">
        <v>6.2182509453135297E-12</v>
      </c>
      <c r="S165" s="1">
        <v>7.8922401526240401E-10</v>
      </c>
      <c r="T165" s="1">
        <v>4.1512395102740698E-7</v>
      </c>
      <c r="U165" s="1">
        <v>5.8113443027455201E-8</v>
      </c>
      <c r="V165" s="1">
        <v>3.4888315687629698E-7</v>
      </c>
      <c r="W165" s="1">
        <v>3.7587029283820098E-9</v>
      </c>
      <c r="X165" s="1">
        <v>6.8882174855071303E-10</v>
      </c>
      <c r="Y165" s="1">
        <v>3.52594432592239E-9</v>
      </c>
      <c r="Z165" s="1">
        <v>1.5175091600995599E-8</v>
      </c>
      <c r="AA165" s="1">
        <v>1.8106897409944499E-8</v>
      </c>
      <c r="AB165" s="1">
        <v>1.7745260368262299E-8</v>
      </c>
      <c r="AC165" s="1">
        <v>6.9387690406139098E-9</v>
      </c>
      <c r="AD165" s="1">
        <v>2.06158560818227E-9</v>
      </c>
      <c r="AE165" s="1">
        <v>3.4928962436091699E-8</v>
      </c>
      <c r="AF165" s="1">
        <v>2.00802184141413E-8</v>
      </c>
    </row>
    <row r="166" spans="4:32" x14ac:dyDescent="0.25">
      <c r="E166" t="s">
        <v>187</v>
      </c>
      <c r="F166" t="s">
        <v>187</v>
      </c>
      <c r="G166" s="1">
        <v>9.6942612169236709E-13</v>
      </c>
      <c r="H166">
        <v>0</v>
      </c>
      <c r="I166">
        <v>0</v>
      </c>
      <c r="J166">
        <v>0</v>
      </c>
      <c r="K166">
        <v>0</v>
      </c>
      <c r="L166" s="1">
        <v>1.30958995678769E-14</v>
      </c>
      <c r="M166" s="1">
        <v>1.6204266032569901E-14</v>
      </c>
      <c r="N166" s="1">
        <v>4.6122040603486595E-13</v>
      </c>
      <c r="O166" s="1">
        <v>5.9955930745431605E-14</v>
      </c>
      <c r="P166" s="1">
        <v>1.16656228143992E-14</v>
      </c>
      <c r="Q166" s="1">
        <v>1.17877941677067E-15</v>
      </c>
      <c r="R166" s="1">
        <v>5.1375694973127998E-18</v>
      </c>
      <c r="S166" s="1">
        <v>2.10563768762349E-16</v>
      </c>
      <c r="T166" s="1">
        <v>1.10568695064136E-13</v>
      </c>
      <c r="U166" s="1">
        <v>8.0775558160169197E-14</v>
      </c>
      <c r="V166" s="1">
        <v>1.20853586954996E-13</v>
      </c>
      <c r="W166" s="1">
        <v>3.6314322615477501E-15</v>
      </c>
      <c r="X166" s="1">
        <v>2.8756536264539801E-15</v>
      </c>
      <c r="Y166" s="1">
        <v>2.7339463471377599E-15</v>
      </c>
      <c r="Z166" s="1">
        <v>1.3111974047121399E-14</v>
      </c>
      <c r="AA166" s="1">
        <v>2.6231374800066199E-14</v>
      </c>
      <c r="AB166" s="1">
        <v>2.3935816324296899E-14</v>
      </c>
      <c r="AC166" s="1">
        <v>1.23411559048371E-15</v>
      </c>
      <c r="AD166" s="1">
        <v>3.5389085682020302E-16</v>
      </c>
      <c r="AE166" s="1">
        <v>5.94780667405205E-15</v>
      </c>
      <c r="AF166" s="1">
        <v>1.36356650349128E-14</v>
      </c>
    </row>
    <row r="167" spans="4:32" x14ac:dyDescent="0.25">
      <c r="E167" t="s">
        <v>188</v>
      </c>
      <c r="F167" t="s">
        <v>188</v>
      </c>
      <c r="G167" s="1">
        <v>8.8685470926015298E-6</v>
      </c>
      <c r="H167">
        <v>0</v>
      </c>
      <c r="I167">
        <v>0</v>
      </c>
      <c r="J167">
        <v>0</v>
      </c>
      <c r="K167">
        <v>0</v>
      </c>
      <c r="L167" s="1">
        <v>3.2346893683068598E-8</v>
      </c>
      <c r="M167" s="1">
        <v>3.5853331987177599E-8</v>
      </c>
      <c r="N167" s="1">
        <v>2.26391305844062E-6</v>
      </c>
      <c r="O167" s="1">
        <v>3.4050342173583402E-7</v>
      </c>
      <c r="P167" s="1">
        <v>4.5996306606209902E-8</v>
      </c>
      <c r="Q167" s="1">
        <v>4.3198209307088304E-9</v>
      </c>
      <c r="R167" s="1">
        <v>4.8967456147373999E-11</v>
      </c>
      <c r="S167" s="1">
        <v>5.6456314959616097E-9</v>
      </c>
      <c r="T167" s="1">
        <v>2.9689644055204401E-6</v>
      </c>
      <c r="U167" s="1">
        <v>1.8991152873264101E-7</v>
      </c>
      <c r="V167" s="1">
        <v>2.2191076259961799E-6</v>
      </c>
      <c r="W167" s="1">
        <v>3.9513071894152097E-8</v>
      </c>
      <c r="X167" s="1">
        <v>4.5714730097173302E-9</v>
      </c>
      <c r="Y167" s="1">
        <v>2.42289948297236E-8</v>
      </c>
      <c r="Z167" s="1">
        <v>1.3397387651037799E-7</v>
      </c>
      <c r="AA167" s="1">
        <v>5.7088603036217301E-8</v>
      </c>
      <c r="AB167" s="1">
        <v>6.0216856241991102E-8</v>
      </c>
      <c r="AC167" s="1">
        <v>4.6364595183146601E-8</v>
      </c>
      <c r="AD167" s="1">
        <v>1.38053189876226E-8</v>
      </c>
      <c r="AE167" s="1">
        <v>2.34012724710926E-7</v>
      </c>
      <c r="AF167" s="1">
        <v>1.4816058561267399E-7</v>
      </c>
    </row>
    <row r="168" spans="4:32" x14ac:dyDescent="0.25">
      <c r="E168" t="s">
        <v>189</v>
      </c>
      <c r="F168" t="s">
        <v>189</v>
      </c>
      <c r="G168" s="1">
        <v>2.3113913389452198E-9</v>
      </c>
      <c r="H168">
        <v>0</v>
      </c>
      <c r="I168">
        <v>0</v>
      </c>
      <c r="J168">
        <v>0</v>
      </c>
      <c r="K168">
        <v>0</v>
      </c>
      <c r="L168" s="1">
        <v>1.2351929948747601E-11</v>
      </c>
      <c r="M168" s="1">
        <v>1.43059538949924E-11</v>
      </c>
      <c r="N168" s="1">
        <v>6.50665278126233E-10</v>
      </c>
      <c r="O168" s="1">
        <v>1.01936363542488E-10</v>
      </c>
      <c r="P168" s="1">
        <v>1.28415311168617E-11</v>
      </c>
      <c r="Q168" s="1">
        <v>2.70409444791378E-12</v>
      </c>
      <c r="R168" s="1">
        <v>2.77300053389676E-14</v>
      </c>
      <c r="S168" s="1">
        <v>8.1983801670422597E-13</v>
      </c>
      <c r="T168" s="1">
        <v>4.3122780346571398E-10</v>
      </c>
      <c r="U168" s="1">
        <v>7.2429530575227203E-11</v>
      </c>
      <c r="V168" s="1">
        <v>8.4609169134363796E-10</v>
      </c>
      <c r="W168" s="1">
        <v>2.06722617173855E-11</v>
      </c>
      <c r="X168" s="1">
        <v>9.7419580694792802E-13</v>
      </c>
      <c r="Y168" s="1">
        <v>5.1788231341129997E-12</v>
      </c>
      <c r="Z168" s="1">
        <v>2.3885919083812099E-11</v>
      </c>
      <c r="AA168" s="1">
        <v>2.3137980233381101E-11</v>
      </c>
      <c r="AB168" s="1">
        <v>2.26184476920478E-11</v>
      </c>
      <c r="AC168" s="1">
        <v>7.3202413166156794E-12</v>
      </c>
      <c r="AD168" s="1">
        <v>2.17792043539461E-12</v>
      </c>
      <c r="AE168" s="1">
        <v>3.6911266210985901E-11</v>
      </c>
      <c r="AF168" s="1">
        <v>2.3112538830678901E-11</v>
      </c>
    </row>
    <row r="169" spans="4:32" x14ac:dyDescent="0.25">
      <c r="E169" t="s">
        <v>190</v>
      </c>
      <c r="F169" t="s">
        <v>190</v>
      </c>
      <c r="G169" s="1">
        <v>7.7428823762014905E-8</v>
      </c>
      <c r="H169">
        <v>0</v>
      </c>
      <c r="I169">
        <v>0</v>
      </c>
      <c r="J169">
        <v>0</v>
      </c>
      <c r="K169">
        <v>0</v>
      </c>
      <c r="L169" s="1">
        <v>1.0819246145067E-9</v>
      </c>
      <c r="M169" s="1">
        <v>1.3423509181058399E-9</v>
      </c>
      <c r="N169" s="1">
        <v>3.96027313411466E-8</v>
      </c>
      <c r="O169" s="1">
        <v>5.1101583905085896E-9</v>
      </c>
      <c r="P169" s="1">
        <v>1.02980633808777E-9</v>
      </c>
      <c r="Q169" s="1">
        <v>7.3336710253167599E-11</v>
      </c>
      <c r="R169" s="1">
        <v>3.1073941533616802E-13</v>
      </c>
      <c r="S169" s="1">
        <v>1.8856774316626701E-11</v>
      </c>
      <c r="T169" s="1">
        <v>9.9157657184678005E-9</v>
      </c>
      <c r="U169" s="1">
        <v>6.7158988659306999E-9</v>
      </c>
      <c r="V169" s="1">
        <v>5.8826515777414501E-9</v>
      </c>
      <c r="W169" s="1">
        <v>2.1859707053574201E-10</v>
      </c>
      <c r="X169" s="1">
        <v>2.5706980911143399E-11</v>
      </c>
      <c r="Y169" s="1">
        <v>1.3837586637638801E-10</v>
      </c>
      <c r="Z169" s="1">
        <v>5.4812567244078695E-10</v>
      </c>
      <c r="AA169" s="1">
        <v>2.1712086962721501E-9</v>
      </c>
      <c r="AB169" s="1">
        <v>1.9920058679330002E-9</v>
      </c>
      <c r="AC169" s="1">
        <v>1.67103898094565E-10</v>
      </c>
      <c r="AD169" s="1">
        <v>4.8917234146420698E-11</v>
      </c>
      <c r="AE169" s="1">
        <v>8.2604191599183404E-10</v>
      </c>
      <c r="AF169" s="1">
        <v>5.1894857083227097E-10</v>
      </c>
    </row>
    <row r="170" spans="4:32" x14ac:dyDescent="0.25">
      <c r="E170" t="s">
        <v>191</v>
      </c>
      <c r="F170" t="s">
        <v>191</v>
      </c>
      <c r="G170">
        <v>3.5736766163314899E-2</v>
      </c>
      <c r="H170">
        <v>0</v>
      </c>
      <c r="I170">
        <v>0</v>
      </c>
      <c r="J170">
        <v>0</v>
      </c>
      <c r="K170">
        <v>0</v>
      </c>
      <c r="L170">
        <v>1.2943156740523499E-4</v>
      </c>
      <c r="M170">
        <v>1.47233058860275E-4</v>
      </c>
      <c r="N170">
        <v>4.4404907877272602E-3</v>
      </c>
      <c r="O170">
        <v>5.9333691467403104E-4</v>
      </c>
      <c r="P170">
        <v>1.08900246525528E-4</v>
      </c>
      <c r="Q170" s="1">
        <v>2.42130467653225E-5</v>
      </c>
      <c r="R170" s="1">
        <v>1.8190767679072199E-7</v>
      </c>
      <c r="S170" s="1">
        <v>4.0109992829197698E-5</v>
      </c>
      <c r="T170">
        <v>2.1103396676142201E-2</v>
      </c>
      <c r="U170">
        <v>7.3143950754685704E-4</v>
      </c>
      <c r="V170">
        <v>3.6767516072282302E-3</v>
      </c>
      <c r="W170" s="1">
        <v>9.8836223401776706E-5</v>
      </c>
      <c r="X170" s="1">
        <v>2.0390973189808399E-5</v>
      </c>
      <c r="Y170" s="1">
        <v>9.4338443014767602E-5</v>
      </c>
      <c r="Z170">
        <v>5.1555987818028301E-4</v>
      </c>
      <c r="AA170">
        <v>2.36056325761368E-4</v>
      </c>
      <c r="AB170">
        <v>2.2296484503231799E-4</v>
      </c>
      <c r="AC170">
        <v>3.8132718233170598E-4</v>
      </c>
      <c r="AD170">
        <v>1.13208488823246E-4</v>
      </c>
      <c r="AE170">
        <v>1.91773355561115E-3</v>
      </c>
      <c r="AF170">
        <v>1.14086493458756E-3</v>
      </c>
    </row>
    <row r="171" spans="4:32" x14ac:dyDescent="0.25">
      <c r="E171" t="s">
        <v>192</v>
      </c>
      <c r="F171" t="s">
        <v>192</v>
      </c>
      <c r="G171">
        <v>0.58222904949233201</v>
      </c>
      <c r="H171">
        <v>0</v>
      </c>
      <c r="I171">
        <v>0</v>
      </c>
      <c r="J171">
        <v>0</v>
      </c>
      <c r="K171">
        <v>0</v>
      </c>
      <c r="L171">
        <v>7.0218037657998405E-4</v>
      </c>
      <c r="M171">
        <v>6.04145632297612E-4</v>
      </c>
      <c r="N171">
        <v>1.8860931370577701E-2</v>
      </c>
      <c r="O171">
        <v>2.5009923379733599E-3</v>
      </c>
      <c r="P171">
        <v>5.7847642036270002E-4</v>
      </c>
      <c r="Q171" s="1">
        <v>5.5035169156179302E-5</v>
      </c>
      <c r="R171" s="1">
        <v>1.4957250121725099E-6</v>
      </c>
      <c r="S171">
        <v>7.6635754479276196E-4</v>
      </c>
      <c r="T171">
        <v>0.40319268054577201</v>
      </c>
      <c r="U171">
        <v>2.8237639577035501E-3</v>
      </c>
      <c r="V171">
        <v>8.0484723204959405E-2</v>
      </c>
      <c r="W171" s="1">
        <v>6.9221353841944101E-5</v>
      </c>
      <c r="X171">
        <v>5.7420664001857802E-4</v>
      </c>
      <c r="Y171">
        <v>2.0950151013385898E-3</v>
      </c>
      <c r="Z171">
        <v>1.0139307588453999E-2</v>
      </c>
      <c r="AA171">
        <v>9.0432257489533505E-4</v>
      </c>
      <c r="AB171">
        <v>9.8651469785116202E-4</v>
      </c>
      <c r="AC171">
        <v>7.0707881369644499E-3</v>
      </c>
      <c r="AD171">
        <v>2.1060650600980301E-3</v>
      </c>
      <c r="AE171">
        <v>3.5702341269159797E-2</v>
      </c>
      <c r="AF171">
        <v>1.2010484784523099E-2</v>
      </c>
    </row>
    <row r="172" spans="4:32" x14ac:dyDescent="0.25">
      <c r="E172" t="s">
        <v>193</v>
      </c>
      <c r="F172" t="s">
        <v>193</v>
      </c>
      <c r="G172">
        <v>0.21544945065080401</v>
      </c>
      <c r="H172">
        <v>0</v>
      </c>
      <c r="I172">
        <v>0</v>
      </c>
      <c r="J172">
        <v>0</v>
      </c>
      <c r="K172">
        <v>0</v>
      </c>
      <c r="L172">
        <v>7.9645714203493295E-4</v>
      </c>
      <c r="M172">
        <v>9.2177541292493199E-4</v>
      </c>
      <c r="N172">
        <v>6.9374750719951805E-2</v>
      </c>
      <c r="O172">
        <v>1.15189364164943E-2</v>
      </c>
      <c r="P172">
        <v>1.3023998820435199E-3</v>
      </c>
      <c r="Q172" s="1">
        <v>9.4505755241770196E-5</v>
      </c>
      <c r="R172" s="1">
        <v>3.8312726380995402E-7</v>
      </c>
      <c r="S172">
        <v>1.14128202821455E-4</v>
      </c>
      <c r="T172">
        <v>6.0030713094805697E-2</v>
      </c>
      <c r="U172">
        <v>4.8557027883070099E-3</v>
      </c>
      <c r="V172">
        <v>5.1692266575857099E-2</v>
      </c>
      <c r="W172">
        <v>1.21545433790596E-4</v>
      </c>
      <c r="X172" s="1">
        <v>7.74582179009286E-5</v>
      </c>
      <c r="Y172">
        <v>4.7164258521757702E-4</v>
      </c>
      <c r="Z172">
        <v>1.9393290101430199E-3</v>
      </c>
      <c r="AA172">
        <v>1.4695873688544399E-3</v>
      </c>
      <c r="AB172">
        <v>1.5156780415115801E-3</v>
      </c>
      <c r="AC172">
        <v>9.9090745895545401E-4</v>
      </c>
      <c r="AD172">
        <v>2.9496790796846402E-4</v>
      </c>
      <c r="AE172">
        <v>4.9996728383928596E-3</v>
      </c>
      <c r="AF172">
        <v>2.8666426703225401E-3</v>
      </c>
    </row>
    <row r="173" spans="4:32" x14ac:dyDescent="0.25">
      <c r="E173" t="s">
        <v>194</v>
      </c>
      <c r="F173" t="s">
        <v>194</v>
      </c>
      <c r="G173">
        <v>7.2264361591182196</v>
      </c>
      <c r="H173">
        <v>0</v>
      </c>
      <c r="I173">
        <v>0</v>
      </c>
      <c r="J173">
        <v>0</v>
      </c>
      <c r="K173">
        <v>0</v>
      </c>
      <c r="L173">
        <v>4.1528516596883398E-2</v>
      </c>
      <c r="M173">
        <v>4.8891952170382502E-2</v>
      </c>
      <c r="N173">
        <v>2.5010958723710299</v>
      </c>
      <c r="O173">
        <v>0.42148220778559697</v>
      </c>
      <c r="P173">
        <v>4.8902441005523697E-2</v>
      </c>
      <c r="Q173">
        <v>5.94265517031783E-3</v>
      </c>
      <c r="R173" s="1">
        <v>3.34815497616297E-5</v>
      </c>
      <c r="S173">
        <v>3.7605187671633802E-3</v>
      </c>
      <c r="T173">
        <v>1.9781911550844899</v>
      </c>
      <c r="U173">
        <v>0.25320142904353699</v>
      </c>
      <c r="V173">
        <v>1.36544000626391</v>
      </c>
      <c r="W173">
        <v>2.1161521552138102E-2</v>
      </c>
      <c r="X173">
        <v>3.19857695948344E-3</v>
      </c>
      <c r="Y173">
        <v>1.5802177677914801E-2</v>
      </c>
      <c r="Z173">
        <v>6.69838648485062E-2</v>
      </c>
      <c r="AA173">
        <v>7.8342572201857197E-2</v>
      </c>
      <c r="AB173">
        <v>7.7515905821962994E-2</v>
      </c>
      <c r="AC173">
        <v>3.39080260317862E-2</v>
      </c>
      <c r="AD173">
        <v>1.00814890600816E-2</v>
      </c>
      <c r="AE173">
        <v>0.17083478689230899</v>
      </c>
      <c r="AF173">
        <v>8.0137002263583307E-2</v>
      </c>
    </row>
    <row r="174" spans="4:32" x14ac:dyDescent="0.25">
      <c r="E174" t="s">
        <v>195</v>
      </c>
      <c r="F174" t="s">
        <v>195</v>
      </c>
      <c r="G174">
        <v>3.2306685633247101</v>
      </c>
      <c r="H174">
        <v>0</v>
      </c>
      <c r="I174">
        <v>0</v>
      </c>
      <c r="J174">
        <v>0</v>
      </c>
      <c r="K174">
        <v>0</v>
      </c>
      <c r="L174">
        <v>8.8108342679188902E-3</v>
      </c>
      <c r="M174">
        <v>2.83866710860467E-3</v>
      </c>
      <c r="N174">
        <v>1.9117488380871999E-2</v>
      </c>
      <c r="O174">
        <v>2.5737688132210302E-3</v>
      </c>
      <c r="P174">
        <v>1.11879702294287E-3</v>
      </c>
      <c r="Q174">
        <v>7.4563750858034098E-4</v>
      </c>
      <c r="R174" s="1">
        <v>1.7568105816637799E-5</v>
      </c>
      <c r="S174">
        <v>3.5050415235587198E-3</v>
      </c>
      <c r="T174">
        <v>1.8392125838944</v>
      </c>
      <c r="U174">
        <v>-2.5361766997640299E-3</v>
      </c>
      <c r="V174">
        <v>0.69746077661318295</v>
      </c>
      <c r="W174">
        <v>1.2922413901889399E-3</v>
      </c>
      <c r="X174">
        <v>1.08053613003439E-2</v>
      </c>
      <c r="Y174">
        <v>4.1937273438067801E-2</v>
      </c>
      <c r="Z174">
        <v>0.246751187862952</v>
      </c>
      <c r="AA174">
        <v>2.4552967254919899E-3</v>
      </c>
      <c r="AB174">
        <v>2.4082990174838898E-3</v>
      </c>
      <c r="AC174">
        <v>1.01010918260844E-2</v>
      </c>
      <c r="AD174">
        <v>3.008708693873E-3</v>
      </c>
      <c r="AE174">
        <v>5.1004299917365999E-2</v>
      </c>
      <c r="AF174">
        <v>0.28803981661352301</v>
      </c>
    </row>
    <row r="175" spans="4:32" x14ac:dyDescent="0.25">
      <c r="E175" t="s">
        <v>196</v>
      </c>
      <c r="F175" t="s">
        <v>196</v>
      </c>
      <c r="G175" s="1">
        <v>2.7283159102189399E-7</v>
      </c>
      <c r="H175">
        <v>0</v>
      </c>
      <c r="I175">
        <v>0</v>
      </c>
      <c r="J175">
        <v>0</v>
      </c>
      <c r="K175">
        <v>0</v>
      </c>
      <c r="L175" s="1">
        <v>1.49518735591331E-9</v>
      </c>
      <c r="M175" s="1">
        <v>1.5027732539152001E-9</v>
      </c>
      <c r="N175" s="1">
        <v>4.3713050528243798E-8</v>
      </c>
      <c r="O175" s="1">
        <v>6.2532478813749898E-9</v>
      </c>
      <c r="P175" s="1">
        <v>1.2308862212557199E-9</v>
      </c>
      <c r="Q175" s="1">
        <v>1.5170522523897099E-10</v>
      </c>
      <c r="R175" s="1">
        <v>4.2704164800319202E-13</v>
      </c>
      <c r="S175" s="1">
        <v>2.20781344913347E-10</v>
      </c>
      <c r="T175" s="1">
        <v>1.15897759216233E-7</v>
      </c>
      <c r="U175" s="1">
        <v>8.8966295306377503E-9</v>
      </c>
      <c r="V175" s="1">
        <v>4.8926197618519602E-8</v>
      </c>
      <c r="W175" s="1">
        <v>1.91194084664493E-10</v>
      </c>
      <c r="X175" s="1">
        <v>4.8072171219593502E-10</v>
      </c>
      <c r="Y175" s="1">
        <v>1.7721163694256501E-9</v>
      </c>
      <c r="Z175" s="1">
        <v>1.38307000965892E-8</v>
      </c>
      <c r="AA175" s="1">
        <v>2.3201283572323001E-9</v>
      </c>
      <c r="AB175" s="1">
        <v>3.06761050726791E-9</v>
      </c>
      <c r="AC175" s="1">
        <v>8.6268990922641103E-10</v>
      </c>
      <c r="AD175" s="1">
        <v>2.5638114306860599E-10</v>
      </c>
      <c r="AE175" s="1">
        <v>4.34405536029376E-9</v>
      </c>
      <c r="AF175" s="1">
        <v>1.7417348264035802E-8</v>
      </c>
    </row>
    <row r="176" spans="4:32" x14ac:dyDescent="0.25">
      <c r="E176" t="s">
        <v>197</v>
      </c>
      <c r="F176" t="s">
        <v>197</v>
      </c>
      <c r="G176" s="1">
        <v>1.6210502471768199E-6</v>
      </c>
      <c r="H176">
        <v>0</v>
      </c>
      <c r="I176">
        <v>0</v>
      </c>
      <c r="J176">
        <v>0</v>
      </c>
      <c r="K176">
        <v>0</v>
      </c>
      <c r="L176" s="1">
        <v>9.5304184238120394E-9</v>
      </c>
      <c r="M176" s="1">
        <v>1.1289818631495999E-8</v>
      </c>
      <c r="N176" s="1">
        <v>5.49530674801431E-7</v>
      </c>
      <c r="O176" s="1">
        <v>8.9455014346389902E-8</v>
      </c>
      <c r="P176" s="1">
        <v>1.4114561865485199E-8</v>
      </c>
      <c r="Q176" s="1">
        <v>1.20351403187693E-9</v>
      </c>
      <c r="R176" s="1">
        <v>6.2182509293134204E-12</v>
      </c>
      <c r="S176" s="1">
        <v>7.8922401344441002E-10</v>
      </c>
      <c r="T176" s="1">
        <v>4.15123950070908E-7</v>
      </c>
      <c r="U176" s="1">
        <v>5.81134427522788E-8</v>
      </c>
      <c r="V176" s="1">
        <v>3.48883156460755E-7</v>
      </c>
      <c r="W176" s="1">
        <v>3.7587029176248303E-9</v>
      </c>
      <c r="X176" s="1">
        <v>6.8882174728466905E-10</v>
      </c>
      <c r="Y176" s="1">
        <v>3.5259443184413098E-9</v>
      </c>
      <c r="Z176" s="1">
        <v>1.5175091574001099E-8</v>
      </c>
      <c r="AA176" s="1">
        <v>1.8106897321813802E-8</v>
      </c>
      <c r="AB176" s="1">
        <v>1.7745260286113301E-8</v>
      </c>
      <c r="AC176" s="1">
        <v>6.9387690229216298E-9</v>
      </c>
      <c r="AD176" s="1">
        <v>2.0615856029548599E-9</v>
      </c>
      <c r="AE176" s="1">
        <v>3.4928962347634599E-8</v>
      </c>
      <c r="AF176" s="1">
        <v>2.0080218389219701E-8</v>
      </c>
    </row>
    <row r="177" spans="5:32" x14ac:dyDescent="0.25">
      <c r="E177" t="s">
        <v>198</v>
      </c>
      <c r="F177" t="s">
        <v>198</v>
      </c>
      <c r="G177" s="1">
        <v>9.6942612169236709E-13</v>
      </c>
      <c r="H177">
        <v>0</v>
      </c>
      <c r="I177">
        <v>0</v>
      </c>
      <c r="J177">
        <v>0</v>
      </c>
      <c r="K177">
        <v>0</v>
      </c>
      <c r="L177" s="1">
        <v>1.30958995678769E-14</v>
      </c>
      <c r="M177" s="1">
        <v>1.6204266032569901E-14</v>
      </c>
      <c r="N177" s="1">
        <v>4.6122040603486595E-13</v>
      </c>
      <c r="O177" s="1">
        <v>5.9955930745431605E-14</v>
      </c>
      <c r="P177" s="1">
        <v>1.16656228143992E-14</v>
      </c>
      <c r="Q177" s="1">
        <v>1.17877941677067E-15</v>
      </c>
      <c r="R177" s="1">
        <v>5.1375694973127998E-18</v>
      </c>
      <c r="S177" s="1">
        <v>2.10563768762349E-16</v>
      </c>
      <c r="T177" s="1">
        <v>1.10568695064136E-13</v>
      </c>
      <c r="U177" s="1">
        <v>8.0775558160169197E-14</v>
      </c>
      <c r="V177" s="1">
        <v>1.20853586954996E-13</v>
      </c>
      <c r="W177" s="1">
        <v>3.6314322615477501E-15</v>
      </c>
      <c r="X177" s="1">
        <v>2.8756536264539801E-15</v>
      </c>
      <c r="Y177" s="1">
        <v>2.7339463471377599E-15</v>
      </c>
      <c r="Z177" s="1">
        <v>1.3111974047121399E-14</v>
      </c>
      <c r="AA177" s="1">
        <v>2.6231374800066199E-14</v>
      </c>
      <c r="AB177" s="1">
        <v>2.3935816324296899E-14</v>
      </c>
      <c r="AC177" s="1">
        <v>1.23411559048371E-15</v>
      </c>
      <c r="AD177" s="1">
        <v>3.5389085682020302E-16</v>
      </c>
      <c r="AE177" s="1">
        <v>5.94780667405205E-15</v>
      </c>
      <c r="AF177" s="1">
        <v>1.36356650349128E-14</v>
      </c>
    </row>
    <row r="178" spans="5:32" x14ac:dyDescent="0.25">
      <c r="E178" t="s">
        <v>199</v>
      </c>
      <c r="F178" t="s">
        <v>199</v>
      </c>
      <c r="G178" s="1">
        <v>8.8531025831043406E-6</v>
      </c>
      <c r="H178">
        <v>0</v>
      </c>
      <c r="I178">
        <v>0</v>
      </c>
      <c r="J178">
        <v>0</v>
      </c>
      <c r="K178">
        <v>0</v>
      </c>
      <c r="L178" s="1">
        <v>3.2287806145657402E-8</v>
      </c>
      <c r="M178" s="1">
        <v>3.5784913544310302E-8</v>
      </c>
      <c r="N178" s="1">
        <v>2.2589059264585699E-6</v>
      </c>
      <c r="O178" s="1">
        <v>3.3965581739007602E-7</v>
      </c>
      <c r="P178" s="1">
        <v>4.5900565102086898E-8</v>
      </c>
      <c r="Q178" s="1">
        <v>4.3073031331057798E-9</v>
      </c>
      <c r="R178" s="1">
        <v>4.8940149054705399E-11</v>
      </c>
      <c r="S178" s="1">
        <v>5.6386584102902298E-9</v>
      </c>
      <c r="T178" s="1">
        <v>2.96529562535668E-6</v>
      </c>
      <c r="U178" s="1">
        <v>1.89547947884693E-7</v>
      </c>
      <c r="V178" s="1">
        <v>2.2147121131952698E-6</v>
      </c>
      <c r="W178" s="1">
        <v>3.9499946769658803E-8</v>
      </c>
      <c r="X178" s="1">
        <v>4.5669841661918499E-9</v>
      </c>
      <c r="Y178" s="1">
        <v>2.4197911149915399E-8</v>
      </c>
      <c r="Z178" s="1">
        <v>1.33893846631956E-7</v>
      </c>
      <c r="AA178" s="1">
        <v>5.6979743326208203E-8</v>
      </c>
      <c r="AB178" s="1">
        <v>6.0104273703835494E-8</v>
      </c>
      <c r="AC178" s="1">
        <v>4.6299329032269102E-8</v>
      </c>
      <c r="AD178" s="1">
        <v>1.37858992258279E-8</v>
      </c>
      <c r="AE178" s="1">
        <v>2.3368359313918501E-7</v>
      </c>
      <c r="AF178" s="1">
        <v>1.4800543918951299E-7</v>
      </c>
    </row>
    <row r="179" spans="5:32" x14ac:dyDescent="0.25">
      <c r="E179" t="s">
        <v>200</v>
      </c>
      <c r="F179" t="s">
        <v>200</v>
      </c>
      <c r="G179" s="1">
        <v>2.3113913389452198E-9</v>
      </c>
      <c r="H179">
        <v>0</v>
      </c>
      <c r="I179">
        <v>0</v>
      </c>
      <c r="J179">
        <v>0</v>
      </c>
      <c r="K179">
        <v>0</v>
      </c>
      <c r="L179" s="1">
        <v>1.2351929948747601E-11</v>
      </c>
      <c r="M179" s="1">
        <v>1.43059538949924E-11</v>
      </c>
      <c r="N179" s="1">
        <v>6.50665278126233E-10</v>
      </c>
      <c r="O179" s="1">
        <v>1.01936363542488E-10</v>
      </c>
      <c r="P179" s="1">
        <v>1.28415311168617E-11</v>
      </c>
      <c r="Q179" s="1">
        <v>2.70409444791378E-12</v>
      </c>
      <c r="R179" s="1">
        <v>2.77300053389676E-14</v>
      </c>
      <c r="S179" s="1">
        <v>8.1983801670422597E-13</v>
      </c>
      <c r="T179" s="1">
        <v>4.3122780346571398E-10</v>
      </c>
      <c r="U179" s="1">
        <v>7.2429530575227203E-11</v>
      </c>
      <c r="V179" s="1">
        <v>8.4609169134363796E-10</v>
      </c>
      <c r="W179" s="1">
        <v>2.06722617173855E-11</v>
      </c>
      <c r="X179" s="1">
        <v>9.7419580694792802E-13</v>
      </c>
      <c r="Y179" s="1">
        <v>5.1788231341129997E-12</v>
      </c>
      <c r="Z179" s="1">
        <v>2.3885919083812099E-11</v>
      </c>
      <c r="AA179" s="1">
        <v>2.3137980233381101E-11</v>
      </c>
      <c r="AB179" s="1">
        <v>2.26184476920478E-11</v>
      </c>
      <c r="AC179" s="1">
        <v>7.3202413166156794E-12</v>
      </c>
      <c r="AD179" s="1">
        <v>2.17792043539461E-12</v>
      </c>
      <c r="AE179" s="1">
        <v>3.6911266210985901E-11</v>
      </c>
      <c r="AF179" s="1">
        <v>2.3112538830678901E-11</v>
      </c>
    </row>
    <row r="180" spans="5:32" x14ac:dyDescent="0.25">
      <c r="E180" t="s">
        <v>201</v>
      </c>
      <c r="F180" t="s">
        <v>201</v>
      </c>
      <c r="G180" s="1">
        <v>7.7428824150055905E-8</v>
      </c>
      <c r="H180">
        <v>0</v>
      </c>
      <c r="I180">
        <v>0</v>
      </c>
      <c r="J180">
        <v>0</v>
      </c>
      <c r="K180">
        <v>0</v>
      </c>
      <c r="L180" s="1">
        <v>1.08192461990122E-9</v>
      </c>
      <c r="M180" s="1">
        <v>1.34235092479348E-9</v>
      </c>
      <c r="N180" s="1">
        <v>3.9602731540824102E-8</v>
      </c>
      <c r="O180" s="1">
        <v>5.1101584162622699E-9</v>
      </c>
      <c r="P180" s="1">
        <v>1.0298063432791001E-9</v>
      </c>
      <c r="Q180" s="1">
        <v>7.3336710605426896E-11</v>
      </c>
      <c r="R180" s="1">
        <v>3.1073941691693698E-13</v>
      </c>
      <c r="S180" s="1">
        <v>1.8856774409110001E-11</v>
      </c>
      <c r="T180" s="1">
        <v>9.9157657670977206E-9</v>
      </c>
      <c r="U180" s="1">
        <v>6.7158988994168298E-9</v>
      </c>
      <c r="V180" s="1">
        <v>5.8826516073133596E-9</v>
      </c>
      <c r="W180" s="1">
        <v>2.18597071653525E-10</v>
      </c>
      <c r="X180" s="1">
        <v>2.5706981041706101E-11</v>
      </c>
      <c r="Y180" s="1">
        <v>1.3837586707935101E-10</v>
      </c>
      <c r="Z180" s="1">
        <v>5.4812567523943003E-10</v>
      </c>
      <c r="AA180" s="1">
        <v>2.1712087070876201E-9</v>
      </c>
      <c r="AB180" s="1">
        <v>1.9920058778719098E-9</v>
      </c>
      <c r="AC180" s="1">
        <v>1.67103898908255E-10</v>
      </c>
      <c r="AD180" s="1">
        <v>4.8917234384398098E-11</v>
      </c>
      <c r="AE180" s="1">
        <v>8.2604192000961095E-10</v>
      </c>
      <c r="AF180" s="1">
        <v>5.18948573460611E-10</v>
      </c>
    </row>
    <row r="181" spans="5:32" x14ac:dyDescent="0.25">
      <c r="E181" t="s">
        <v>202</v>
      </c>
      <c r="F181" t="s">
        <v>202</v>
      </c>
      <c r="G181">
        <v>3.5736766163314899E-2</v>
      </c>
      <c r="H181">
        <v>0</v>
      </c>
      <c r="I181">
        <v>0</v>
      </c>
      <c r="J181">
        <v>0</v>
      </c>
      <c r="K181">
        <v>0</v>
      </c>
      <c r="L181">
        <v>1.2943156740523499E-4</v>
      </c>
      <c r="M181">
        <v>1.47233058860275E-4</v>
      </c>
      <c r="N181">
        <v>4.4404907877272602E-3</v>
      </c>
      <c r="O181">
        <v>5.9333691467403104E-4</v>
      </c>
      <c r="P181">
        <v>1.08900246525528E-4</v>
      </c>
      <c r="Q181" s="1">
        <v>2.42130467653225E-5</v>
      </c>
      <c r="R181" s="1">
        <v>1.8190767679072199E-7</v>
      </c>
      <c r="S181" s="1">
        <v>4.0109992829197698E-5</v>
      </c>
      <c r="T181">
        <v>2.1103396676142201E-2</v>
      </c>
      <c r="U181">
        <v>7.3143950754685704E-4</v>
      </c>
      <c r="V181">
        <v>3.6767516072282302E-3</v>
      </c>
      <c r="W181" s="1">
        <v>9.8836223401776706E-5</v>
      </c>
      <c r="X181" s="1">
        <v>2.0390973189808399E-5</v>
      </c>
      <c r="Y181" s="1">
        <v>9.4338443014767602E-5</v>
      </c>
      <c r="Z181">
        <v>5.1555987818028301E-4</v>
      </c>
      <c r="AA181">
        <v>2.36056325761368E-4</v>
      </c>
      <c r="AB181">
        <v>2.2296484503231799E-4</v>
      </c>
      <c r="AC181">
        <v>3.8132718233170598E-4</v>
      </c>
      <c r="AD181">
        <v>1.13208488823246E-4</v>
      </c>
      <c r="AE181">
        <v>1.91773355561115E-3</v>
      </c>
      <c r="AF181">
        <v>1.14086493458756E-3</v>
      </c>
    </row>
    <row r="182" spans="5:32" x14ac:dyDescent="0.25">
      <c r="E182" t="s">
        <v>203</v>
      </c>
      <c r="F182" t="s">
        <v>203</v>
      </c>
      <c r="G182">
        <v>0.58222904949233201</v>
      </c>
      <c r="H182">
        <v>0</v>
      </c>
      <c r="I182">
        <v>0</v>
      </c>
      <c r="J182">
        <v>0</v>
      </c>
      <c r="K182">
        <v>0</v>
      </c>
      <c r="L182">
        <v>7.0218037657998405E-4</v>
      </c>
      <c r="M182">
        <v>6.04145632297612E-4</v>
      </c>
      <c r="N182">
        <v>1.8860931370577701E-2</v>
      </c>
      <c r="O182">
        <v>2.5009923379733599E-3</v>
      </c>
      <c r="P182">
        <v>5.7847642036270002E-4</v>
      </c>
      <c r="Q182" s="1">
        <v>5.5035169156179302E-5</v>
      </c>
      <c r="R182" s="1">
        <v>1.4957250121725099E-6</v>
      </c>
      <c r="S182">
        <v>7.6635754479276196E-4</v>
      </c>
      <c r="T182">
        <v>0.40319268054577201</v>
      </c>
      <c r="U182">
        <v>2.8237639577035501E-3</v>
      </c>
      <c r="V182">
        <v>8.0484723204959405E-2</v>
      </c>
      <c r="W182" s="1">
        <v>6.9221353841944101E-5</v>
      </c>
      <c r="X182">
        <v>5.7420664001857802E-4</v>
      </c>
      <c r="Y182">
        <v>2.0950151013385898E-3</v>
      </c>
      <c r="Z182">
        <v>1.0139307588453999E-2</v>
      </c>
      <c r="AA182">
        <v>9.0432257489533505E-4</v>
      </c>
      <c r="AB182">
        <v>9.8651469785116202E-4</v>
      </c>
      <c r="AC182">
        <v>7.0707881369644499E-3</v>
      </c>
      <c r="AD182">
        <v>2.1060650600980301E-3</v>
      </c>
      <c r="AE182">
        <v>3.5702341269159797E-2</v>
      </c>
      <c r="AF182">
        <v>1.2010484784523099E-2</v>
      </c>
    </row>
    <row r="183" spans="5:32" x14ac:dyDescent="0.25">
      <c r="E183" t="s">
        <v>204</v>
      </c>
      <c r="F183" t="s">
        <v>204</v>
      </c>
      <c r="G183">
        <v>0.21544945065080401</v>
      </c>
      <c r="H183">
        <v>0</v>
      </c>
      <c r="I183">
        <v>0</v>
      </c>
      <c r="J183">
        <v>0</v>
      </c>
      <c r="K183">
        <v>0</v>
      </c>
      <c r="L183">
        <v>7.9645714203493295E-4</v>
      </c>
      <c r="M183">
        <v>9.2177541292493199E-4</v>
      </c>
      <c r="N183">
        <v>6.9374750719951805E-2</v>
      </c>
      <c r="O183">
        <v>1.15189364164943E-2</v>
      </c>
      <c r="P183">
        <v>1.3023998820435199E-3</v>
      </c>
      <c r="Q183" s="1">
        <v>9.4505755241770196E-5</v>
      </c>
      <c r="R183" s="1">
        <v>3.8312726380995402E-7</v>
      </c>
      <c r="S183">
        <v>1.14128202821455E-4</v>
      </c>
      <c r="T183">
        <v>6.0030713094805697E-2</v>
      </c>
      <c r="U183">
        <v>4.8557027883070099E-3</v>
      </c>
      <c r="V183">
        <v>5.1692266575857099E-2</v>
      </c>
      <c r="W183">
        <v>1.21545433790596E-4</v>
      </c>
      <c r="X183" s="1">
        <v>7.74582179009286E-5</v>
      </c>
      <c r="Y183">
        <v>4.7164258521757702E-4</v>
      </c>
      <c r="Z183">
        <v>1.9393290101430199E-3</v>
      </c>
      <c r="AA183">
        <v>1.4695873688544399E-3</v>
      </c>
      <c r="AB183">
        <v>1.5156780415115801E-3</v>
      </c>
      <c r="AC183">
        <v>9.9090745895545401E-4</v>
      </c>
      <c r="AD183">
        <v>2.9496790796846402E-4</v>
      </c>
      <c r="AE183">
        <v>4.9996728383928596E-3</v>
      </c>
      <c r="AF183">
        <v>2.8666426703225401E-3</v>
      </c>
    </row>
    <row r="184" spans="5:32" x14ac:dyDescent="0.25">
      <c r="E184" t="s">
        <v>205</v>
      </c>
      <c r="F184" t="s">
        <v>205</v>
      </c>
      <c r="G184">
        <v>6.7739329205930501</v>
      </c>
      <c r="H184">
        <v>0</v>
      </c>
      <c r="I184">
        <v>0</v>
      </c>
      <c r="J184">
        <v>0</v>
      </c>
      <c r="K184">
        <v>0</v>
      </c>
      <c r="L184">
        <v>4.0309654694571102E-2</v>
      </c>
      <c r="M184">
        <v>4.6873963281667798E-2</v>
      </c>
      <c r="N184">
        <v>2.0486174831419501</v>
      </c>
      <c r="O184">
        <v>0.398032491359888</v>
      </c>
      <c r="P184">
        <v>3.8175586414381298E-2</v>
      </c>
      <c r="Q184">
        <v>6.7688841464517199E-3</v>
      </c>
      <c r="R184" s="1">
        <v>4.9464354714566997E-5</v>
      </c>
      <c r="S184">
        <v>4.7779387329488403E-3</v>
      </c>
      <c r="T184">
        <v>2.51359594214341</v>
      </c>
      <c r="U184">
        <v>0.24257186581668999</v>
      </c>
      <c r="V184">
        <v>0.77821647395400295</v>
      </c>
      <c r="W184">
        <v>3.1503211881158899E-2</v>
      </c>
      <c r="X184">
        <v>3.7485813051848301E-3</v>
      </c>
      <c r="Y184">
        <v>1.66648865969557E-2</v>
      </c>
      <c r="Z184">
        <v>8.2896887349285298E-2</v>
      </c>
      <c r="AA184">
        <v>7.5093160076243795E-2</v>
      </c>
      <c r="AB184">
        <v>7.4470109892493905E-2</v>
      </c>
      <c r="AC184">
        <v>4.39845767883318E-2</v>
      </c>
      <c r="AD184">
        <v>1.3084216712092299E-2</v>
      </c>
      <c r="AE184">
        <v>0.22174268255013599</v>
      </c>
      <c r="AF184">
        <v>9.2754859400494202E-2</v>
      </c>
    </row>
    <row r="185" spans="5:32" x14ac:dyDescent="0.25">
      <c r="E185" t="s">
        <v>206</v>
      </c>
      <c r="F185" t="s">
        <v>206</v>
      </c>
      <c r="G185">
        <v>3.2306685633247101</v>
      </c>
      <c r="H185">
        <v>0</v>
      </c>
      <c r="I185">
        <v>0</v>
      </c>
      <c r="J185">
        <v>0</v>
      </c>
      <c r="K185">
        <v>0</v>
      </c>
      <c r="L185">
        <v>8.8108342679188902E-3</v>
      </c>
      <c r="M185">
        <v>2.83866710860467E-3</v>
      </c>
      <c r="N185">
        <v>1.9117488380871999E-2</v>
      </c>
      <c r="O185">
        <v>2.5737688132210302E-3</v>
      </c>
      <c r="P185">
        <v>1.11879702294287E-3</v>
      </c>
      <c r="Q185">
        <v>7.4563750858034098E-4</v>
      </c>
      <c r="R185" s="1">
        <v>1.7568105816637799E-5</v>
      </c>
      <c r="S185">
        <v>3.5050415235587198E-3</v>
      </c>
      <c r="T185">
        <v>1.8392125838944</v>
      </c>
      <c r="U185">
        <v>-2.5361766997640299E-3</v>
      </c>
      <c r="V185">
        <v>0.69746077661318295</v>
      </c>
      <c r="W185">
        <v>1.2922413901889399E-3</v>
      </c>
      <c r="X185">
        <v>1.08053613003439E-2</v>
      </c>
      <c r="Y185">
        <v>4.1937273438067801E-2</v>
      </c>
      <c r="Z185">
        <v>0.246751187862952</v>
      </c>
      <c r="AA185">
        <v>2.4552967254919899E-3</v>
      </c>
      <c r="AB185">
        <v>2.4082990174838898E-3</v>
      </c>
      <c r="AC185">
        <v>1.01010918260844E-2</v>
      </c>
      <c r="AD185">
        <v>3.008708693873E-3</v>
      </c>
      <c r="AE185">
        <v>5.1004299917365999E-2</v>
      </c>
      <c r="AF185">
        <v>0.28803981661352301</v>
      </c>
    </row>
    <row r="186" spans="5:32" x14ac:dyDescent="0.25">
      <c r="E186" t="s">
        <v>207</v>
      </c>
      <c r="F186" t="s">
        <v>207</v>
      </c>
      <c r="G186" s="1">
        <v>3.0093344052651198E-8</v>
      </c>
      <c r="H186">
        <v>0</v>
      </c>
      <c r="I186">
        <v>0</v>
      </c>
      <c r="J186">
        <v>0</v>
      </c>
      <c r="K186">
        <v>0</v>
      </c>
      <c r="L186" s="1">
        <v>1.6877361063374999E-10</v>
      </c>
      <c r="M186" s="1">
        <v>1.84519371070078E-10</v>
      </c>
      <c r="N186" s="1">
        <v>7.6607454115184501E-9</v>
      </c>
      <c r="O186" s="1">
        <v>1.21237614252933E-9</v>
      </c>
      <c r="P186" s="1">
        <v>1.62580383480951E-10</v>
      </c>
      <c r="Q186" s="1">
        <v>1.75607071237695E-11</v>
      </c>
      <c r="R186" s="1">
        <v>6.5204827797068906E-14</v>
      </c>
      <c r="S186" s="1">
        <v>1.74097860017861E-11</v>
      </c>
      <c r="T186" s="1">
        <v>9.1441252210261495E-9</v>
      </c>
      <c r="U186" s="1">
        <v>1.02323505206048E-9</v>
      </c>
      <c r="V186" s="1">
        <v>7.0349791520093398E-9</v>
      </c>
      <c r="W186" s="1">
        <v>3.0904458545151301E-11</v>
      </c>
      <c r="X186" s="1">
        <v>3.4525402496049503E-11</v>
      </c>
      <c r="Y186" s="1">
        <v>1.58368233397982E-10</v>
      </c>
      <c r="Z186" s="1">
        <v>8.8885789307559398E-10</v>
      </c>
      <c r="AA186" s="1">
        <v>2.9048933726320801E-10</v>
      </c>
      <c r="AB186" s="1">
        <v>3.3430639932141101E-10</v>
      </c>
      <c r="AC186" s="1">
        <v>9.1597170594542702E-11</v>
      </c>
      <c r="AD186" s="1">
        <v>2.7200646144307301E-11</v>
      </c>
      <c r="AE186" s="1">
        <v>4.6080189894040701E-10</v>
      </c>
      <c r="AF186" s="1">
        <v>1.1499225705906499E-9</v>
      </c>
    </row>
    <row r="187" spans="5:32" x14ac:dyDescent="0.25">
      <c r="E187" t="s">
        <v>208</v>
      </c>
      <c r="F187" t="s">
        <v>208</v>
      </c>
      <c r="G187" s="1">
        <v>1.54817836353858E-6</v>
      </c>
      <c r="H187">
        <v>0</v>
      </c>
      <c r="I187">
        <v>0</v>
      </c>
      <c r="J187">
        <v>0</v>
      </c>
      <c r="K187">
        <v>0</v>
      </c>
      <c r="L187" s="1">
        <v>9.1034174108866808E-9</v>
      </c>
      <c r="M187" s="1">
        <v>1.0784428843627499E-8</v>
      </c>
      <c r="N187" s="1">
        <v>5.2481310148787597E-7</v>
      </c>
      <c r="O187" s="1">
        <v>8.5407141936811399E-8</v>
      </c>
      <c r="P187" s="1">
        <v>1.35159143750987E-8</v>
      </c>
      <c r="Q187" s="1">
        <v>1.1512883357495301E-9</v>
      </c>
      <c r="R187" s="1">
        <v>5.93729713838179E-12</v>
      </c>
      <c r="S187" s="1">
        <v>7.5357308569828603E-10</v>
      </c>
      <c r="T187" s="1">
        <v>3.9637202504519602E-7</v>
      </c>
      <c r="U187" s="1">
        <v>5.5509818229952002E-8</v>
      </c>
      <c r="V187" s="1">
        <v>3.3331166586001501E-7</v>
      </c>
      <c r="W187" s="1">
        <v>3.5891261256452799E-9</v>
      </c>
      <c r="X187" s="1">
        <v>6.5765030102428399E-10</v>
      </c>
      <c r="Y187" s="1">
        <v>3.3663999536691501E-9</v>
      </c>
      <c r="Z187" s="1">
        <v>1.44835905869167E-8</v>
      </c>
      <c r="AA187" s="1">
        <v>1.7296534654249998E-8</v>
      </c>
      <c r="AB187" s="1">
        <v>1.6950100499865699E-8</v>
      </c>
      <c r="AC187" s="1">
        <v>6.6257360342722603E-9</v>
      </c>
      <c r="AD187" s="1">
        <v>1.9685841860414301E-9</v>
      </c>
      <c r="AE187" s="1">
        <v>3.3353276808413403E-8</v>
      </c>
      <c r="AF187" s="1">
        <v>1.9159052480435201E-8</v>
      </c>
    </row>
    <row r="188" spans="5:32" x14ac:dyDescent="0.25">
      <c r="E188" t="s">
        <v>209</v>
      </c>
      <c r="F188" t="s">
        <v>209</v>
      </c>
      <c r="G188" s="1">
        <v>7.8312062393057205E-13</v>
      </c>
      <c r="H188">
        <v>0</v>
      </c>
      <c r="I188">
        <v>0</v>
      </c>
      <c r="J188">
        <v>0</v>
      </c>
      <c r="K188">
        <v>0</v>
      </c>
      <c r="L188" s="1">
        <v>1.0579136170025501E-14</v>
      </c>
      <c r="M188" s="1">
        <v>1.30901382550134E-14</v>
      </c>
      <c r="N188" s="1">
        <v>3.7258207097442998E-13</v>
      </c>
      <c r="O188" s="1">
        <v>4.84334650254235E-14</v>
      </c>
      <c r="P188" s="1">
        <v>9.4237099239573699E-15</v>
      </c>
      <c r="Q188" s="1">
        <v>9.5224241966033703E-16</v>
      </c>
      <c r="R188" s="1">
        <v>4.15023561055949E-18</v>
      </c>
      <c r="S188" s="1">
        <v>1.7009768164102E-16</v>
      </c>
      <c r="T188" s="1">
        <v>8.9319633367318201E-14</v>
      </c>
      <c r="U188" s="1">
        <v>6.5252151253271301E-14</v>
      </c>
      <c r="V188" s="1">
        <v>9.7627988524587206E-14</v>
      </c>
      <c r="W188" s="1">
        <v>2.93354656236261E-15</v>
      </c>
      <c r="X188" s="1">
        <v>2.3227793705523801E-15</v>
      </c>
      <c r="Y188" s="1">
        <v>2.2085398404677801E-15</v>
      </c>
      <c r="Z188" s="1">
        <v>1.05921324993255E-14</v>
      </c>
      <c r="AA188" s="1">
        <v>2.11902422767335E-14</v>
      </c>
      <c r="AB188" s="1">
        <v>1.9335842952795299E-14</v>
      </c>
      <c r="AC188" s="1">
        <v>9.9694228478088005E-16</v>
      </c>
      <c r="AD188" s="1">
        <v>2.8587981223830102E-16</v>
      </c>
      <c r="AE188" s="1">
        <v>4.8047520677320898E-15</v>
      </c>
      <c r="AF188" s="1">
        <v>1.1015182432645599E-14</v>
      </c>
    </row>
    <row r="189" spans="5:32" x14ac:dyDescent="0.25">
      <c r="E189" t="s">
        <v>210</v>
      </c>
      <c r="F189" t="s">
        <v>210</v>
      </c>
      <c r="G189" s="1">
        <v>4.6356790566234397E-6</v>
      </c>
      <c r="H189">
        <v>0</v>
      </c>
      <c r="I189">
        <v>0</v>
      </c>
      <c r="J189">
        <v>0</v>
      </c>
      <c r="K189">
        <v>0</v>
      </c>
      <c r="L189" s="1">
        <v>1.6894426740870899E-8</v>
      </c>
      <c r="M189" s="1">
        <v>1.8392413750601399E-8</v>
      </c>
      <c r="N189" s="1">
        <v>1.0275670598011199E-6</v>
      </c>
      <c r="O189" s="1">
        <v>1.4008907429013E-7</v>
      </c>
      <c r="P189" s="1">
        <v>2.1719039052195298E-8</v>
      </c>
      <c r="Q189" s="1">
        <v>2.29037283756029E-9</v>
      </c>
      <c r="R189" s="1">
        <v>3.2908352655686902E-11</v>
      </c>
      <c r="S189" s="1">
        <v>3.3295424230335299E-9</v>
      </c>
      <c r="T189" s="1">
        <v>1.7507774231320399E-6</v>
      </c>
      <c r="U189" s="1">
        <v>9.7254621446015702E-8</v>
      </c>
      <c r="V189" s="1">
        <v>1.1043537524543001E-6</v>
      </c>
      <c r="W189" s="1">
        <v>2.7655278638452799E-8</v>
      </c>
      <c r="X189" s="1">
        <v>2.8755550217093399E-9</v>
      </c>
      <c r="Y189" s="1">
        <v>1.43386540744732E-8</v>
      </c>
      <c r="Z189" s="1">
        <v>8.8636618827175496E-8</v>
      </c>
      <c r="AA189" s="1">
        <v>2.9289683966274902E-8</v>
      </c>
      <c r="AB189" s="1">
        <v>3.1013522319751803E-8</v>
      </c>
      <c r="AC189" s="1">
        <v>2.6496370645851399E-8</v>
      </c>
      <c r="AD189" s="1">
        <v>7.8904259309680092E-9</v>
      </c>
      <c r="AE189" s="1">
        <v>1.3375359181035099E-7</v>
      </c>
      <c r="AF189" s="1">
        <v>9.1028721107902304E-8</v>
      </c>
    </row>
    <row r="190" spans="5:32" x14ac:dyDescent="0.25">
      <c r="E190" t="s">
        <v>211</v>
      </c>
      <c r="F190" t="s">
        <v>211</v>
      </c>
      <c r="G190" s="1">
        <v>2.1509404754653699E-9</v>
      </c>
      <c r="H190">
        <v>0</v>
      </c>
      <c r="I190">
        <v>0</v>
      </c>
      <c r="J190">
        <v>0</v>
      </c>
      <c r="K190">
        <v>0</v>
      </c>
      <c r="L190" s="1">
        <v>1.14928314607934E-11</v>
      </c>
      <c r="M190" s="1">
        <v>1.33109484280257E-11</v>
      </c>
      <c r="N190" s="1">
        <v>6.0530954618811001E-10</v>
      </c>
      <c r="O190" s="1">
        <v>9.4809453622646694E-11</v>
      </c>
      <c r="P190" s="1">
        <v>1.19501129491035E-11</v>
      </c>
      <c r="Q190" s="1">
        <v>2.5139131304647299E-12</v>
      </c>
      <c r="R190" s="1">
        <v>2.5777100897753299E-14</v>
      </c>
      <c r="S190" s="1">
        <v>7.6201167627473395E-13</v>
      </c>
      <c r="T190" s="1">
        <v>4.0081159644309398E-10</v>
      </c>
      <c r="U190" s="1">
        <v>6.7397026569708999E-11</v>
      </c>
      <c r="V190" s="1">
        <v>7.8822246388379805E-10</v>
      </c>
      <c r="W190" s="1">
        <v>1.9217083049995499E-11</v>
      </c>
      <c r="X190" s="1">
        <v>9.0548870893937296E-13</v>
      </c>
      <c r="Y190" s="1">
        <v>4.8201862228094998E-12</v>
      </c>
      <c r="Z190" s="1">
        <v>2.2203463727725799E-11</v>
      </c>
      <c r="AA190" s="1">
        <v>2.1528155981212199E-11</v>
      </c>
      <c r="AB190" s="1">
        <v>2.1046568783776201E-11</v>
      </c>
      <c r="AC190" s="1">
        <v>6.8037648033909102E-12</v>
      </c>
      <c r="AD190" s="1">
        <v>2.0242553014197099E-12</v>
      </c>
      <c r="AE190" s="1">
        <v>3.4306947809071597E-11</v>
      </c>
      <c r="AF190" s="1">
        <v>2.1478879624114502E-11</v>
      </c>
    </row>
    <row r="191" spans="5:32" x14ac:dyDescent="0.25">
      <c r="E191" t="s">
        <v>212</v>
      </c>
      <c r="F191" t="s">
        <v>212</v>
      </c>
      <c r="G191" s="1">
        <v>6.6300405713707002E-9</v>
      </c>
      <c r="H191">
        <v>0</v>
      </c>
      <c r="I191">
        <v>0</v>
      </c>
      <c r="J191">
        <v>0</v>
      </c>
      <c r="K191">
        <v>0</v>
      </c>
      <c r="L191" s="1">
        <v>9.2686215306285799E-11</v>
      </c>
      <c r="M191" s="1">
        <v>1.15124831162057E-10</v>
      </c>
      <c r="N191" s="1">
        <v>3.4240121179432898E-9</v>
      </c>
      <c r="O191" s="1">
        <v>4.4165110599943599E-10</v>
      </c>
      <c r="P191" s="1">
        <v>8.9040251560274095E-11</v>
      </c>
      <c r="Q191" s="1">
        <v>6.0520104299001202E-12</v>
      </c>
      <c r="R191" s="1">
        <v>2.5628041829811599E-14</v>
      </c>
      <c r="S191" s="1">
        <v>1.5885903386955799E-12</v>
      </c>
      <c r="T191" s="1">
        <v>8.35373866533785E-10</v>
      </c>
      <c r="U191" s="1">
        <v>5.7550144619324097E-10</v>
      </c>
      <c r="V191" s="1">
        <v>4.84545653838786E-10</v>
      </c>
      <c r="W191" s="1">
        <v>1.7998284042170899E-11</v>
      </c>
      <c r="X191" s="1">
        <v>2.1179436648201199E-12</v>
      </c>
      <c r="Y191" s="1">
        <v>1.1410554354859201E-11</v>
      </c>
      <c r="Z191" s="1">
        <v>4.5151384539465603E-11</v>
      </c>
      <c r="AA191" s="1">
        <v>1.86243060936677E-10</v>
      </c>
      <c r="AB191" s="1">
        <v>1.70574353954115E-10</v>
      </c>
      <c r="AC191" s="1">
        <v>1.4134931903281599E-11</v>
      </c>
      <c r="AD191" s="1">
        <v>4.1397252918825902E-12</v>
      </c>
      <c r="AE191" s="1">
        <v>6.9912928855424699E-11</v>
      </c>
      <c r="AF191" s="1">
        <v>4.2755686480414603E-11</v>
      </c>
    </row>
    <row r="192" spans="5:32" x14ac:dyDescent="0.25">
      <c r="E192" t="s">
        <v>213</v>
      </c>
      <c r="F192" t="s">
        <v>213</v>
      </c>
      <c r="G192">
        <v>3.5736766163314899E-2</v>
      </c>
      <c r="H192">
        <v>0</v>
      </c>
      <c r="I192">
        <v>0</v>
      </c>
      <c r="J192">
        <v>0</v>
      </c>
      <c r="K192">
        <v>0</v>
      </c>
      <c r="L192">
        <v>1.2943156740523499E-4</v>
      </c>
      <c r="M192">
        <v>1.47233058860275E-4</v>
      </c>
      <c r="N192">
        <v>4.4404907877272602E-3</v>
      </c>
      <c r="O192">
        <v>5.9333691467403104E-4</v>
      </c>
      <c r="P192">
        <v>1.08900246525528E-4</v>
      </c>
      <c r="Q192" s="1">
        <v>2.42130467653225E-5</v>
      </c>
      <c r="R192" s="1">
        <v>1.8190767679072199E-7</v>
      </c>
      <c r="S192" s="1">
        <v>4.0109992829197698E-5</v>
      </c>
      <c r="T192">
        <v>2.1103396676142201E-2</v>
      </c>
      <c r="U192">
        <v>7.3143950754685704E-4</v>
      </c>
      <c r="V192">
        <v>3.6767516072282302E-3</v>
      </c>
      <c r="W192" s="1">
        <v>9.8836223401776706E-5</v>
      </c>
      <c r="X192" s="1">
        <v>2.0390973189808399E-5</v>
      </c>
      <c r="Y192" s="1">
        <v>9.4338443014767602E-5</v>
      </c>
      <c r="Z192">
        <v>5.1555987818028301E-4</v>
      </c>
      <c r="AA192">
        <v>2.36056325761368E-4</v>
      </c>
      <c r="AB192">
        <v>2.2296484503231799E-4</v>
      </c>
      <c r="AC192">
        <v>3.8132718233170598E-4</v>
      </c>
      <c r="AD192">
        <v>1.13208488823246E-4</v>
      </c>
      <c r="AE192">
        <v>1.91773355561115E-3</v>
      </c>
      <c r="AF192">
        <v>1.14086493458756E-3</v>
      </c>
    </row>
    <row r="193" spans="4:32" x14ac:dyDescent="0.25">
      <c r="E193" t="s">
        <v>214</v>
      </c>
      <c r="F193" t="s">
        <v>214</v>
      </c>
      <c r="G193">
        <v>7.7987960352327093E-2</v>
      </c>
      <c r="H193">
        <v>0</v>
      </c>
      <c r="I193">
        <v>0</v>
      </c>
      <c r="J193">
        <v>0</v>
      </c>
      <c r="K193">
        <v>0</v>
      </c>
      <c r="L193" s="1">
        <v>9.6533599560251604E-5</v>
      </c>
      <c r="M193" s="1">
        <v>8.0904938260809497E-5</v>
      </c>
      <c r="N193">
        <v>2.5895961784312299E-3</v>
      </c>
      <c r="O193">
        <v>3.4505266957200297E-4</v>
      </c>
      <c r="P193" s="1">
        <v>7.7673496649344494E-5</v>
      </c>
      <c r="Q193" s="1">
        <v>6.5505604507474599E-6</v>
      </c>
      <c r="R193" s="1">
        <v>2.0459909633350699E-7</v>
      </c>
      <c r="S193">
        <v>1.0304458225138601E-4</v>
      </c>
      <c r="T193">
        <v>5.4211898358269901E-2</v>
      </c>
      <c r="U193">
        <v>3.6727633797787099E-4</v>
      </c>
      <c r="V193">
        <v>1.0375629809235299E-2</v>
      </c>
      <c r="W193" s="1">
        <v>8.4477284489799192E-6</v>
      </c>
      <c r="X193" s="1">
        <v>7.8579504382440607E-5</v>
      </c>
      <c r="Y193">
        <v>2.9333253692632999E-4</v>
      </c>
      <c r="Z193">
        <v>1.4247532452549101E-3</v>
      </c>
      <c r="AA193">
        <v>1.20329377311106E-4</v>
      </c>
      <c r="AB193">
        <v>1.30560679216719E-4</v>
      </c>
      <c r="AC193">
        <v>9.44050598903277E-4</v>
      </c>
      <c r="AD193">
        <v>2.8118808678492601E-4</v>
      </c>
      <c r="AE193">
        <v>4.7667383987551604E-3</v>
      </c>
      <c r="AF193">
        <v>1.6856150665880601E-3</v>
      </c>
    </row>
    <row r="194" spans="4:32" x14ac:dyDescent="0.25">
      <c r="E194" t="s">
        <v>215</v>
      </c>
      <c r="F194" t="s">
        <v>215</v>
      </c>
      <c r="G194">
        <v>0.21544945065080401</v>
      </c>
      <c r="H194">
        <v>0</v>
      </c>
      <c r="I194">
        <v>0</v>
      </c>
      <c r="J194">
        <v>0</v>
      </c>
      <c r="K194">
        <v>0</v>
      </c>
      <c r="L194">
        <v>7.9645714203493295E-4</v>
      </c>
      <c r="M194">
        <v>9.2177541292493199E-4</v>
      </c>
      <c r="N194">
        <v>6.9374750719951805E-2</v>
      </c>
      <c r="O194">
        <v>1.15189364164943E-2</v>
      </c>
      <c r="P194">
        <v>1.3023998820435199E-3</v>
      </c>
      <c r="Q194" s="1">
        <v>9.4505755241770196E-5</v>
      </c>
      <c r="R194" s="1">
        <v>3.8312726380995402E-7</v>
      </c>
      <c r="S194">
        <v>1.14128202821455E-4</v>
      </c>
      <c r="T194">
        <v>6.0030713094805697E-2</v>
      </c>
      <c r="U194">
        <v>4.8557027883070099E-3</v>
      </c>
      <c r="V194">
        <v>5.1692266575857099E-2</v>
      </c>
      <c r="W194">
        <v>1.21545433790596E-4</v>
      </c>
      <c r="X194" s="1">
        <v>7.74582179009286E-5</v>
      </c>
      <c r="Y194">
        <v>4.7164258521757702E-4</v>
      </c>
      <c r="Z194">
        <v>1.9393290101430199E-3</v>
      </c>
      <c r="AA194">
        <v>1.4695873688544399E-3</v>
      </c>
      <c r="AB194">
        <v>1.5156780415115801E-3</v>
      </c>
      <c r="AC194">
        <v>9.9090745895545401E-4</v>
      </c>
      <c r="AD194">
        <v>2.9496790796846402E-4</v>
      </c>
      <c r="AE194">
        <v>4.9996728383928596E-3</v>
      </c>
      <c r="AF194">
        <v>2.8666426703225401E-3</v>
      </c>
    </row>
    <row r="195" spans="4:32" x14ac:dyDescent="0.25">
      <c r="E195" t="s">
        <v>216</v>
      </c>
      <c r="F195" t="s">
        <v>216</v>
      </c>
      <c r="G195">
        <v>3.2306685633247101</v>
      </c>
      <c r="H195">
        <v>0</v>
      </c>
      <c r="I195">
        <v>0</v>
      </c>
      <c r="J195">
        <v>0</v>
      </c>
      <c r="K195">
        <v>0</v>
      </c>
      <c r="L195">
        <v>8.8108342679188902E-3</v>
      </c>
      <c r="M195">
        <v>2.83866710860467E-3</v>
      </c>
      <c r="N195">
        <v>1.9117488380871999E-2</v>
      </c>
      <c r="O195">
        <v>2.5737688132210302E-3</v>
      </c>
      <c r="P195">
        <v>1.11879702294287E-3</v>
      </c>
      <c r="Q195">
        <v>7.4563750858034098E-4</v>
      </c>
      <c r="R195" s="1">
        <v>1.7568105816637799E-5</v>
      </c>
      <c r="S195">
        <v>3.5050415235587198E-3</v>
      </c>
      <c r="T195">
        <v>1.8392125838944</v>
      </c>
      <c r="U195">
        <v>-2.5361766997640299E-3</v>
      </c>
      <c r="V195">
        <v>0.69746077661318295</v>
      </c>
      <c r="W195">
        <v>1.2922413901889399E-3</v>
      </c>
      <c r="X195">
        <v>1.08053613003439E-2</v>
      </c>
      <c r="Y195">
        <v>4.1937273438067801E-2</v>
      </c>
      <c r="Z195">
        <v>0.246751187862952</v>
      </c>
      <c r="AA195">
        <v>2.4552967254919899E-3</v>
      </c>
      <c r="AB195">
        <v>2.4082990174838898E-3</v>
      </c>
      <c r="AC195">
        <v>1.01010918260844E-2</v>
      </c>
      <c r="AD195">
        <v>3.008708693873E-3</v>
      </c>
      <c r="AE195">
        <v>5.1004299917365999E-2</v>
      </c>
      <c r="AF195">
        <v>0.28803981661352301</v>
      </c>
    </row>
    <row r="196" spans="4:32" x14ac:dyDescent="0.25">
      <c r="D196" t="s">
        <v>217</v>
      </c>
      <c r="E196" t="s">
        <v>217</v>
      </c>
      <c r="F196" t="s">
        <v>217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4:32" x14ac:dyDescent="0.25">
      <c r="E197" t="s">
        <v>218</v>
      </c>
      <c r="F197" t="s">
        <v>218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4:32" x14ac:dyDescent="0.25">
      <c r="F198" t="s">
        <v>219</v>
      </c>
      <c r="G198" s="1">
        <v>4.5225601733269199E-6</v>
      </c>
      <c r="H198">
        <v>0</v>
      </c>
      <c r="I198">
        <v>0</v>
      </c>
      <c r="J198">
        <v>0</v>
      </c>
      <c r="K198">
        <v>0</v>
      </c>
      <c r="L198" s="1">
        <v>6.2064850725949196E-8</v>
      </c>
      <c r="M198" s="1">
        <v>7.6897887016323005E-8</v>
      </c>
      <c r="N198" s="1">
        <v>2.1734664443049101E-6</v>
      </c>
      <c r="O198" s="1">
        <v>2.81287750877306E-7</v>
      </c>
      <c r="P198" s="1">
        <v>5.63106993996434E-8</v>
      </c>
      <c r="Q198" s="1">
        <v>5.0507213687404597E-9</v>
      </c>
      <c r="R198" s="1">
        <v>1.9100357471780301E-11</v>
      </c>
      <c r="S198" s="1">
        <v>1.32468187920843E-9</v>
      </c>
      <c r="T198" s="1">
        <v>6.9667910929246699E-7</v>
      </c>
      <c r="U198" s="1">
        <v>3.8492311994670598E-7</v>
      </c>
      <c r="V198" s="1">
        <v>3.8191363936333899E-7</v>
      </c>
      <c r="W198" s="1">
        <v>1.32108908328071E-8</v>
      </c>
      <c r="X198" s="1">
        <v>1.58217669773881E-9</v>
      </c>
      <c r="Y198" s="1">
        <v>8.5812040808904501E-9</v>
      </c>
      <c r="Z198" s="1">
        <v>3.3263575409095102E-8</v>
      </c>
      <c r="AA198" s="1">
        <v>1.2435961412485201E-7</v>
      </c>
      <c r="AB198" s="1">
        <v>1.1423935376931501E-7</v>
      </c>
      <c r="AC198" s="1">
        <v>1.2030129910808901E-8</v>
      </c>
      <c r="AD198" s="1">
        <v>3.5318146227073199E-9</v>
      </c>
      <c r="AE198" s="1">
        <v>5.9678899220645802E-8</v>
      </c>
      <c r="AF198" s="1">
        <v>3.2144510125998603E-8</v>
      </c>
    </row>
    <row r="199" spans="4:32" x14ac:dyDescent="0.25">
      <c r="E199" t="s">
        <v>220</v>
      </c>
      <c r="F199" t="s">
        <v>220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4:32" x14ac:dyDescent="0.25">
      <c r="F200" t="s">
        <v>221</v>
      </c>
      <c r="G200">
        <v>4.0178905415708E-3</v>
      </c>
      <c r="H200">
        <v>0</v>
      </c>
      <c r="I200">
        <v>0</v>
      </c>
      <c r="J200">
        <v>0</v>
      </c>
      <c r="K200">
        <v>0</v>
      </c>
      <c r="L200" s="1">
        <v>3.1078583779695201E-5</v>
      </c>
      <c r="M200" s="1">
        <v>2.9984390908748798E-7</v>
      </c>
      <c r="N200" s="1">
        <v>8.4346227150925299E-6</v>
      </c>
      <c r="O200" s="1">
        <v>1.1274108189386801E-6</v>
      </c>
      <c r="P200" s="1">
        <v>1.93655159867567E-7</v>
      </c>
      <c r="Q200">
        <v>3.8945275593455203E-4</v>
      </c>
      <c r="R200" s="1">
        <v>1.4840198404495101E-6</v>
      </c>
      <c r="S200" s="1">
        <v>4.9595144230939597E-6</v>
      </c>
      <c r="T200">
        <v>2.6051173396348798E-3</v>
      </c>
      <c r="U200" s="1">
        <v>1.13726382600008E-6</v>
      </c>
      <c r="V200" s="1">
        <v>7.3981991180658405E-5</v>
      </c>
      <c r="W200">
        <v>1.9450063441834399E-4</v>
      </c>
      <c r="X200" s="1">
        <v>9.9952019273398595E-8</v>
      </c>
      <c r="Y200" s="1">
        <v>4.7988097316280298E-7</v>
      </c>
      <c r="Z200">
        <v>4.6188908193147901E-4</v>
      </c>
      <c r="AA200" s="1">
        <v>1.0147600492447699E-6</v>
      </c>
      <c r="AB200" s="1">
        <v>9.6721043170119004E-7</v>
      </c>
      <c r="AC200" s="1">
        <v>3.6947318685574997E-5</v>
      </c>
      <c r="AD200" s="1">
        <v>1.1005072911086499E-5</v>
      </c>
      <c r="AE200">
        <v>1.8656026911261899E-4</v>
      </c>
      <c r="AF200" s="1">
        <v>7.15935981599658E-6</v>
      </c>
    </row>
    <row r="201" spans="4:32" x14ac:dyDescent="0.25">
      <c r="F201" t="s">
        <v>222</v>
      </c>
      <c r="G201" s="1">
        <v>4.9571025158224303E-6</v>
      </c>
      <c r="H201">
        <v>0</v>
      </c>
      <c r="I201">
        <v>0</v>
      </c>
      <c r="J201">
        <v>0</v>
      </c>
      <c r="K201">
        <v>0</v>
      </c>
      <c r="L201" s="1">
        <v>1.59409456441763E-12</v>
      </c>
      <c r="M201" s="1">
        <v>2.1438832972559601E-7</v>
      </c>
      <c r="N201" s="1">
        <v>2.1559853218574999E-6</v>
      </c>
      <c r="O201" s="1">
        <v>2.9022859023127202E-7</v>
      </c>
      <c r="P201" s="1">
        <v>1.1923326515063401E-7</v>
      </c>
      <c r="Q201" s="1">
        <v>2.8279183319728201E-13</v>
      </c>
      <c r="R201" s="1">
        <v>1.8388818003925799E-15</v>
      </c>
      <c r="S201" s="1">
        <v>3.9832248606159001E-14</v>
      </c>
      <c r="T201" s="1">
        <v>2.0897662652271399E-11</v>
      </c>
      <c r="U201" s="1">
        <v>1.1800544127196499E-6</v>
      </c>
      <c r="V201" s="1">
        <v>4.5313085344660002E-11</v>
      </c>
      <c r="W201" s="1">
        <v>1.4621585046956E-12</v>
      </c>
      <c r="X201" s="1">
        <v>1.5578833571824499E-13</v>
      </c>
      <c r="Y201" s="1">
        <v>9.8737770197704695E-13</v>
      </c>
      <c r="Z201" s="1">
        <v>3.6597331797191999E-12</v>
      </c>
      <c r="AA201" s="1">
        <v>5.0314099614635899E-7</v>
      </c>
      <c r="AB201" s="1">
        <v>4.9399269771138097E-7</v>
      </c>
      <c r="AC201" s="1">
        <v>2.1104741817533499E-13</v>
      </c>
      <c r="AD201" s="1">
        <v>5.7033389125241501E-14</v>
      </c>
      <c r="AE201" s="1">
        <v>9.4496404157551196E-13</v>
      </c>
      <c r="AF201" s="1">
        <v>3.2948719462009299E-12</v>
      </c>
    </row>
    <row r="202" spans="4:32" x14ac:dyDescent="0.25">
      <c r="F202" t="s">
        <v>223</v>
      </c>
      <c r="G202" s="1">
        <v>4.3690350164621401E-13</v>
      </c>
      <c r="H202">
        <v>0</v>
      </c>
      <c r="I202">
        <v>0</v>
      </c>
      <c r="J202">
        <v>0</v>
      </c>
      <c r="K202">
        <v>0</v>
      </c>
      <c r="L202" s="1">
        <v>4.3025632529601402E-15</v>
      </c>
      <c r="M202" s="1">
        <v>4.5891699989565299E-15</v>
      </c>
      <c r="N202" s="1">
        <v>1.27117249961951E-13</v>
      </c>
      <c r="O202" s="1">
        <v>1.67325865314286E-14</v>
      </c>
      <c r="P202" s="1">
        <v>3.6634651345655597E-15</v>
      </c>
      <c r="Q202" s="1">
        <v>7.9490980911925195E-15</v>
      </c>
      <c r="R202" s="1">
        <v>1.5252505056607301E-19</v>
      </c>
      <c r="S202" s="1">
        <v>2.9656000721344098E-16</v>
      </c>
      <c r="T202" s="1">
        <v>1.5554243213424E-13</v>
      </c>
      <c r="U202" s="1">
        <v>2.6328293638502301E-14</v>
      </c>
      <c r="V202" s="1">
        <v>1.19780946888059E-14</v>
      </c>
      <c r="W202" s="1">
        <v>2.1860320085958201E-17</v>
      </c>
      <c r="X202" s="1">
        <v>7.1276757076065497E-16</v>
      </c>
      <c r="Y202" s="1">
        <v>2.6169689611358999E-15</v>
      </c>
      <c r="Z202" s="1">
        <v>2.4168669118181299E-14</v>
      </c>
      <c r="AA202" s="1">
        <v>7.1597205323883705E-15</v>
      </c>
      <c r="AB202" s="1">
        <v>8.7809991274224E-15</v>
      </c>
      <c r="AC202" s="1">
        <v>5.2700111404359399E-16</v>
      </c>
      <c r="AD202" s="1">
        <v>1.56947816880325E-16</v>
      </c>
      <c r="AE202" s="1">
        <v>2.6605219763432599E-15</v>
      </c>
      <c r="AF202" s="1">
        <v>3.1598379144105198E-14</v>
      </c>
    </row>
    <row r="203" spans="4:32" x14ac:dyDescent="0.25">
      <c r="F203" t="s">
        <v>224</v>
      </c>
      <c r="G203">
        <v>5.7266234561602798E-3</v>
      </c>
      <c r="H203">
        <v>0</v>
      </c>
      <c r="I203">
        <v>0</v>
      </c>
      <c r="J203">
        <v>0</v>
      </c>
      <c r="K203">
        <v>0</v>
      </c>
      <c r="L203" s="1">
        <v>3.7895763946428398E-6</v>
      </c>
      <c r="M203" s="1">
        <v>2.2003700528895001E-6</v>
      </c>
      <c r="N203" s="1">
        <v>4.26892930831893E-5</v>
      </c>
      <c r="O203" s="1">
        <v>5.9929974198399197E-6</v>
      </c>
      <c r="P203" s="1">
        <v>1.7905531655794401E-6</v>
      </c>
      <c r="Q203" s="1">
        <v>3.2646960519684599E-7</v>
      </c>
      <c r="R203" s="1">
        <v>4.3272860096102798E-8</v>
      </c>
      <c r="S203" s="1">
        <v>7.0271492206419496E-6</v>
      </c>
      <c r="T203">
        <v>3.6847424650535698E-3</v>
      </c>
      <c r="U203" s="1">
        <v>2.3452408652933401E-7</v>
      </c>
      <c r="V203">
        <v>3.0994460286799699E-4</v>
      </c>
      <c r="W203" s="1">
        <v>4.6804624116827802E-6</v>
      </c>
      <c r="X203" s="1">
        <v>3.6355114809105501E-5</v>
      </c>
      <c r="Y203">
        <v>2.42467668848085E-4</v>
      </c>
      <c r="Z203">
        <v>6.1161324390357095E-4</v>
      </c>
      <c r="AA203" s="1">
        <v>2.7257705668423598E-6</v>
      </c>
      <c r="AB203" s="1">
        <v>2.6418849998361498E-6</v>
      </c>
      <c r="AC203" s="1">
        <v>8.2464817711514899E-6</v>
      </c>
      <c r="AD203" s="1">
        <v>2.4563370200846598E-6</v>
      </c>
      <c r="AE203" s="1">
        <v>4.1640528976924601E-5</v>
      </c>
      <c r="AF203">
        <v>7.15014689042825E-4</v>
      </c>
    </row>
    <row r="204" spans="4:32" x14ac:dyDescent="0.25">
      <c r="F204" t="s">
        <v>225</v>
      </c>
      <c r="G204">
        <v>0.25550070668175401</v>
      </c>
      <c r="H204">
        <v>0</v>
      </c>
      <c r="I204">
        <v>0</v>
      </c>
      <c r="J204">
        <v>0</v>
      </c>
      <c r="K204">
        <v>0</v>
      </c>
      <c r="L204">
        <v>2.2910357861872198E-3</v>
      </c>
      <c r="M204">
        <v>2.70543670732967E-3</v>
      </c>
      <c r="N204">
        <v>7.2879341619023694E-2</v>
      </c>
      <c r="O204">
        <v>9.6414072052248296E-3</v>
      </c>
      <c r="P204">
        <v>1.7807128118733401E-3</v>
      </c>
      <c r="Q204">
        <v>4.2473653295077601E-4</v>
      </c>
      <c r="R204" s="1">
        <v>3.1942561176831702E-6</v>
      </c>
      <c r="S204">
        <v>1.3838112005823801E-4</v>
      </c>
      <c r="T204">
        <v>7.26923784347209E-2</v>
      </c>
      <c r="U204">
        <v>1.36910591738188E-2</v>
      </c>
      <c r="V204">
        <v>4.6301846025003299E-2</v>
      </c>
      <c r="W204">
        <v>2.2900753900826302E-3</v>
      </c>
      <c r="X204">
        <v>2.8979473957682303E-4</v>
      </c>
      <c r="Y204">
        <v>1.0862780828280699E-3</v>
      </c>
      <c r="Z204">
        <v>7.5909368052067203E-3</v>
      </c>
      <c r="AA204">
        <v>4.37531692487521E-3</v>
      </c>
      <c r="AB204">
        <v>4.1351034648030799E-3</v>
      </c>
      <c r="AC204">
        <v>9.3831029010901996E-4</v>
      </c>
      <c r="AD204">
        <v>2.7037570848484501E-4</v>
      </c>
      <c r="AE204">
        <v>4.54927960931714E-3</v>
      </c>
      <c r="AF204">
        <v>7.4257059941616596E-3</v>
      </c>
    </row>
    <row r="205" spans="4:32" x14ac:dyDescent="0.25">
      <c r="F205" t="s">
        <v>226</v>
      </c>
      <c r="G205" s="1">
        <v>4.4732632392793801E-11</v>
      </c>
      <c r="H205">
        <v>0</v>
      </c>
      <c r="I205">
        <v>0</v>
      </c>
      <c r="J205">
        <v>0</v>
      </c>
      <c r="K205">
        <v>0</v>
      </c>
      <c r="L205" s="1">
        <v>4.4051887402355199E-13</v>
      </c>
      <c r="M205" s="1">
        <v>4.6986329671806698E-13</v>
      </c>
      <c r="N205" s="1">
        <v>1.3014932427752899E-11</v>
      </c>
      <c r="O205" s="1">
        <v>1.7131701599488299E-12</v>
      </c>
      <c r="P205" s="1">
        <v>3.75084657039937E-13</v>
      </c>
      <c r="Q205" s="1">
        <v>8.1386798263050203E-13</v>
      </c>
      <c r="R205" s="1">
        <v>1.5617731879491999E-17</v>
      </c>
      <c r="S205" s="1">
        <v>3.0363454095642997E-14</v>
      </c>
      <c r="T205" s="1">
        <v>1.5925294719507001E-11</v>
      </c>
      <c r="U205" s="1">
        <v>2.6956275676722199E-12</v>
      </c>
      <c r="V205" s="1">
        <v>1.22648389914197E-12</v>
      </c>
      <c r="W205" s="1">
        <v>2.2389479549371E-15</v>
      </c>
      <c r="X205" s="1">
        <v>7.2977107966496495E-14</v>
      </c>
      <c r="Y205" s="1">
        <v>2.6794061251688598E-13</v>
      </c>
      <c r="Z205" s="1">
        <v>2.4745196887956E-12</v>
      </c>
      <c r="AA205" s="1">
        <v>7.3304983458919898E-13</v>
      </c>
      <c r="AB205" s="1">
        <v>8.9904412709515199E-13</v>
      </c>
      <c r="AC205" s="1">
        <v>5.3957619274858303E-14</v>
      </c>
      <c r="AD205" s="1">
        <v>1.6069282094137098E-14</v>
      </c>
      <c r="AE205" s="1">
        <v>2.7240058450960801E-13</v>
      </c>
      <c r="AF205" s="1">
        <v>3.2352119317343801E-12</v>
      </c>
    </row>
    <row r="206" spans="4:32" x14ac:dyDescent="0.25">
      <c r="F206" t="s">
        <v>227</v>
      </c>
      <c r="G206">
        <v>2.4455679585863599E-4</v>
      </c>
      <c r="H206">
        <v>0</v>
      </c>
      <c r="I206">
        <v>0</v>
      </c>
      <c r="J206">
        <v>0</v>
      </c>
      <c r="K206">
        <v>0</v>
      </c>
      <c r="L206" s="1">
        <v>1.3888357257682699E-6</v>
      </c>
      <c r="M206" s="1">
        <v>1.6637477460938401E-6</v>
      </c>
      <c r="N206" s="1">
        <v>4.6403792877090097E-5</v>
      </c>
      <c r="O206" s="1">
        <v>6.0659319817492799E-6</v>
      </c>
      <c r="P206" s="1">
        <v>1.19545142965396E-6</v>
      </c>
      <c r="Q206" s="1">
        <v>1.0036883958918401E-6</v>
      </c>
      <c r="R206" s="1">
        <v>1.00176284087935E-9</v>
      </c>
      <c r="S206" s="1">
        <v>1.5498277069291101E-7</v>
      </c>
      <c r="T206" s="1">
        <v>8.1550165227314703E-5</v>
      </c>
      <c r="U206" s="1">
        <v>8.4052484886006592E-6</v>
      </c>
      <c r="V206" s="1">
        <v>5.2312377228679801E-5</v>
      </c>
      <c r="W206" s="1">
        <v>5.2553295915837802E-7</v>
      </c>
      <c r="X206" s="1">
        <v>2.4618217755446799E-5</v>
      </c>
      <c r="Y206" s="1">
        <v>6.8718934514604898E-7</v>
      </c>
      <c r="Z206" s="1">
        <v>1.79936366222658E-6</v>
      </c>
      <c r="AA206" s="1">
        <v>2.6767985563289598E-6</v>
      </c>
      <c r="AB206" s="1">
        <v>2.5358466711410699E-6</v>
      </c>
      <c r="AC206" s="1">
        <v>1.5208265352766599E-6</v>
      </c>
      <c r="AD206" s="1">
        <v>4.5094671171060901E-7</v>
      </c>
      <c r="AE206" s="1">
        <v>7.6368687476649004E-6</v>
      </c>
      <c r="AF206" s="1">
        <v>1.9599812801601402E-6</v>
      </c>
    </row>
    <row r="207" spans="4:32" x14ac:dyDescent="0.25">
      <c r="F207" t="s">
        <v>228</v>
      </c>
      <c r="G207">
        <v>1.7281397636890201E-3</v>
      </c>
      <c r="H207">
        <v>0</v>
      </c>
      <c r="I207">
        <v>0</v>
      </c>
      <c r="J207">
        <v>0</v>
      </c>
      <c r="K207">
        <v>0</v>
      </c>
      <c r="L207" s="1">
        <v>3.4385954710700799E-6</v>
      </c>
      <c r="M207" s="1">
        <v>5.9852908507754296E-6</v>
      </c>
      <c r="N207" s="1">
        <v>6.4040131705995194E-5</v>
      </c>
      <c r="O207" s="1">
        <v>8.5249248452393492E-6</v>
      </c>
      <c r="P207" s="1">
        <v>2.8636349826207498E-6</v>
      </c>
      <c r="Q207" s="1">
        <v>1.2870876548514499E-7</v>
      </c>
      <c r="R207" s="1">
        <v>8.6971217135208103E-10</v>
      </c>
      <c r="S207" s="1">
        <v>1.2966314703950599E-8</v>
      </c>
      <c r="T207" s="1">
        <v>6.8062879521359402E-6</v>
      </c>
      <c r="U207" s="1">
        <v>4.9883363484372802E-6</v>
      </c>
      <c r="V207">
        <v>1.59597951076565E-3</v>
      </c>
      <c r="W207" s="1">
        <v>6.8666359654363803E-7</v>
      </c>
      <c r="X207" s="1">
        <v>6.0537168873118904E-6</v>
      </c>
      <c r="Y207" s="1">
        <v>1.01567892771014E-7</v>
      </c>
      <c r="Z207" s="1">
        <v>1.1382931343878799E-6</v>
      </c>
      <c r="AA207" s="1">
        <v>1.33159163768986E-5</v>
      </c>
      <c r="AB207" s="1">
        <v>1.28918298210192E-5</v>
      </c>
      <c r="AC207" s="1">
        <v>5.7532710005821098E-8</v>
      </c>
      <c r="AD207" s="1">
        <v>1.69915423751992E-8</v>
      </c>
      <c r="AE207" s="1">
        <v>2.8749966213402999E-7</v>
      </c>
      <c r="AF207" s="1">
        <v>8.2049435128896504E-7</v>
      </c>
    </row>
    <row r="208" spans="4:32" x14ac:dyDescent="0.25">
      <c r="F208" t="s">
        <v>229</v>
      </c>
      <c r="G208">
        <v>2.0646019998895701E-4</v>
      </c>
      <c r="H208">
        <v>0</v>
      </c>
      <c r="I208">
        <v>0</v>
      </c>
      <c r="J208">
        <v>0</v>
      </c>
      <c r="K208">
        <v>0</v>
      </c>
      <c r="L208" s="1">
        <v>3.8673019271253198E-7</v>
      </c>
      <c r="M208" s="1">
        <v>4.6446479591081802E-7</v>
      </c>
      <c r="N208" s="1">
        <v>1.56983434833925E-5</v>
      </c>
      <c r="O208" s="1">
        <v>2.03738573897603E-6</v>
      </c>
      <c r="P208" s="1">
        <v>3.8385176902268598E-7</v>
      </c>
      <c r="Q208">
        <v>1.62636448123642E-4</v>
      </c>
      <c r="R208" s="1">
        <v>3.1358826040256802E-10</v>
      </c>
      <c r="S208" s="1">
        <v>1.6075269192547599E-8</v>
      </c>
      <c r="T208" s="1">
        <v>8.4507062626559994E-6</v>
      </c>
      <c r="U208" s="1">
        <v>2.1531474524519801E-6</v>
      </c>
      <c r="V208" s="1">
        <v>9.1724110131116403E-6</v>
      </c>
      <c r="W208" s="1">
        <v>5.6288299378563203E-7</v>
      </c>
      <c r="X208" s="1">
        <v>9.2885330726868704E-7</v>
      </c>
      <c r="Y208" s="1">
        <v>1.58397399155002E-7</v>
      </c>
      <c r="Z208" s="1">
        <v>5.8124396006530799E-7</v>
      </c>
      <c r="AA208" s="1">
        <v>7.5513944790974899E-7</v>
      </c>
      <c r="AB208" s="1">
        <v>7.0647813450163802E-7</v>
      </c>
      <c r="AC208" s="1">
        <v>1.3133779948888801E-7</v>
      </c>
      <c r="AD208" s="1">
        <v>3.8412901133012303E-8</v>
      </c>
      <c r="AE208" s="1">
        <v>6.4852917184809201E-7</v>
      </c>
      <c r="AF208" s="1">
        <v>5.4904718447169995E-7</v>
      </c>
    </row>
    <row r="209" spans="6:32" x14ac:dyDescent="0.25">
      <c r="F209" t="s">
        <v>230</v>
      </c>
      <c r="G209">
        <v>6.2353226189905998E-3</v>
      </c>
      <c r="H209">
        <v>0</v>
      </c>
      <c r="I209">
        <v>0</v>
      </c>
      <c r="J209">
        <v>0</v>
      </c>
      <c r="K209">
        <v>0</v>
      </c>
      <c r="L209" s="1">
        <v>1.3105644097771299E-5</v>
      </c>
      <c r="M209" s="1">
        <v>1.8491647823396899E-5</v>
      </c>
      <c r="N209">
        <v>5.4269679738721004E-4</v>
      </c>
      <c r="O209" s="1">
        <v>8.6049333374992301E-5</v>
      </c>
      <c r="P209" s="1">
        <v>5.8363871292812098E-6</v>
      </c>
      <c r="Q209" s="1">
        <v>3.2018600558479002E-5</v>
      </c>
      <c r="R209" s="1">
        <v>2.4248909023194599E-8</v>
      </c>
      <c r="S209" s="1">
        <v>1.6640841824438E-6</v>
      </c>
      <c r="T209">
        <v>8.7553552596607298E-4</v>
      </c>
      <c r="U209">
        <v>2.6643964396392698E-4</v>
      </c>
      <c r="V209">
        <v>3.8004394626327499E-3</v>
      </c>
      <c r="W209">
        <v>1.2405703463516801E-4</v>
      </c>
      <c r="X209" s="1">
        <v>3.0712869870899799E-5</v>
      </c>
      <c r="Y209">
        <v>2.4379191829796399E-4</v>
      </c>
      <c r="Z209" s="1">
        <v>2.4995084366951498E-5</v>
      </c>
      <c r="AA209" s="1">
        <v>2.5257513178484999E-5</v>
      </c>
      <c r="AB209" s="1">
        <v>2.2553807510890599E-5</v>
      </c>
      <c r="AC209" s="1">
        <v>1.5261265139404699E-5</v>
      </c>
      <c r="AD209" s="1">
        <v>4.5653890832807498E-6</v>
      </c>
      <c r="AE209" s="1">
        <v>7.7467328733154205E-5</v>
      </c>
      <c r="AF209" s="1">
        <v>2.4359032149052099E-5</v>
      </c>
    </row>
    <row r="210" spans="6:32" x14ac:dyDescent="0.25">
      <c r="F210" t="s">
        <v>231</v>
      </c>
      <c r="G210">
        <v>8.4986060481677006E-2</v>
      </c>
      <c r="H210">
        <v>0</v>
      </c>
      <c r="I210">
        <v>0</v>
      </c>
      <c r="J210">
        <v>0</v>
      </c>
      <c r="K210">
        <v>0</v>
      </c>
      <c r="L210">
        <v>3.51225910141304E-4</v>
      </c>
      <c r="M210">
        <v>3.9833854834089101E-4</v>
      </c>
      <c r="N210">
        <v>1.30563586895653E-2</v>
      </c>
      <c r="O210">
        <v>1.70916259024483E-3</v>
      </c>
      <c r="P210">
        <v>3.2306604665278401E-4</v>
      </c>
      <c r="Q210">
        <v>1.2900901239692699E-4</v>
      </c>
      <c r="R210" s="1">
        <v>3.5278932972167199E-7</v>
      </c>
      <c r="S210" s="1">
        <v>6.1405464055182098E-5</v>
      </c>
      <c r="T210">
        <v>3.2282967297084603E-2</v>
      </c>
      <c r="U210">
        <v>1.91705579104257E-3</v>
      </c>
      <c r="V210">
        <v>2.52594691486039E-2</v>
      </c>
      <c r="W210">
        <v>5.6955151380084005E-4</v>
      </c>
      <c r="X210" s="1">
        <v>9.3464287448272594E-5</v>
      </c>
      <c r="Y210">
        <v>3.7839035971297798E-4</v>
      </c>
      <c r="Z210">
        <v>1.9827919384965498E-3</v>
      </c>
      <c r="AA210">
        <v>6.5116337270342396E-4</v>
      </c>
      <c r="AB210">
        <v>6.2444444106061797E-4</v>
      </c>
      <c r="AC210">
        <v>4.6489245033195999E-4</v>
      </c>
      <c r="AD210">
        <v>1.38202655582137E-4</v>
      </c>
      <c r="AE210">
        <v>2.3418284644062398E-3</v>
      </c>
      <c r="AF210">
        <v>2.2529197106759598E-3</v>
      </c>
    </row>
    <row r="211" spans="6:32" x14ac:dyDescent="0.25">
      <c r="F211" t="s">
        <v>232</v>
      </c>
      <c r="G211">
        <v>0.56193205516789702</v>
      </c>
      <c r="H211">
        <v>0</v>
      </c>
      <c r="I211">
        <v>0</v>
      </c>
      <c r="J211">
        <v>0</v>
      </c>
      <c r="K211">
        <v>0</v>
      </c>
      <c r="L211">
        <v>3.4777513191458901E-3</v>
      </c>
      <c r="M211">
        <v>3.9385641819447998E-3</v>
      </c>
      <c r="N211">
        <v>0.12520042216844801</v>
      </c>
      <c r="O211">
        <v>1.7919022304616599E-2</v>
      </c>
      <c r="P211">
        <v>2.9602544026903301E-3</v>
      </c>
      <c r="Q211">
        <v>5.6566636509814696E-4</v>
      </c>
      <c r="R211" s="1">
        <v>6.1749978472295498E-6</v>
      </c>
      <c r="S211">
        <v>5.2396190351373299E-4</v>
      </c>
      <c r="T211">
        <v>0.27568852697436902</v>
      </c>
      <c r="U211">
        <v>2.0824488582128899E-2</v>
      </c>
      <c r="V211">
        <v>4.5932447803685897E-2</v>
      </c>
      <c r="W211">
        <v>4.2007128907166503E-3</v>
      </c>
      <c r="X211">
        <v>2.92878950004826E-4</v>
      </c>
      <c r="Y211">
        <v>1.2489085340689401E-3</v>
      </c>
      <c r="Z211">
        <v>7.8538217532078507E-3</v>
      </c>
      <c r="AA211">
        <v>6.2838987408112296E-3</v>
      </c>
      <c r="AB211">
        <v>6.4998911580030202E-3</v>
      </c>
      <c r="AC211">
        <v>5.0041895360552601E-3</v>
      </c>
      <c r="AD211">
        <v>1.48939378939842E-3</v>
      </c>
      <c r="AE211">
        <v>2.5244208442339301E-2</v>
      </c>
      <c r="AF211">
        <v>6.7768703698023501E-3</v>
      </c>
    </row>
    <row r="212" spans="6:32" x14ac:dyDescent="0.25">
      <c r="F212" t="s">
        <v>233</v>
      </c>
      <c r="G212" s="1">
        <v>6.6003498162423999E-21</v>
      </c>
      <c r="H212">
        <v>0</v>
      </c>
      <c r="I212">
        <v>0</v>
      </c>
      <c r="J212">
        <v>0</v>
      </c>
      <c r="K212">
        <v>0</v>
      </c>
      <c r="L212" s="1">
        <v>6.0040556654820797E-23</v>
      </c>
      <c r="M212" s="1">
        <v>7.2758306035530203E-23</v>
      </c>
      <c r="N212" s="1">
        <v>1.71870614151201E-21</v>
      </c>
      <c r="O212" s="1">
        <v>2.2262332126665701E-22</v>
      </c>
      <c r="P212" s="1">
        <v>4.5934061666293198E-23</v>
      </c>
      <c r="Q212" s="1">
        <v>9.3680910170657202E-24</v>
      </c>
      <c r="R212" s="1">
        <v>7.5442713675845405E-26</v>
      </c>
      <c r="S212" s="1">
        <v>2.7480561574423802E-24</v>
      </c>
      <c r="T212" s="1">
        <v>1.4420384956811701E-21</v>
      </c>
      <c r="U212" s="1">
        <v>3.57008520923109E-22</v>
      </c>
      <c r="V212" s="1">
        <v>1.8171916702969899E-21</v>
      </c>
      <c r="W212" s="1">
        <v>5.7667135927389598E-23</v>
      </c>
      <c r="X212" s="1">
        <v>8.7017778238157707E-24</v>
      </c>
      <c r="Y212" s="1">
        <v>4.7869856596179197E-23</v>
      </c>
      <c r="Z212" s="1">
        <v>2.1995757505677901E-22</v>
      </c>
      <c r="AA212" s="1">
        <v>1.18432434835593E-22</v>
      </c>
      <c r="AB212" s="1">
        <v>1.0542945052295E-22</v>
      </c>
      <c r="AC212" s="1">
        <v>1.24325197344754E-23</v>
      </c>
      <c r="AD212" s="1">
        <v>3.4816736144291903E-24</v>
      </c>
      <c r="AE212" s="1">
        <v>5.8190843717031595E-23</v>
      </c>
      <c r="AF212" s="1">
        <v>2.1969388448898798E-22</v>
      </c>
    </row>
    <row r="213" spans="6:32" x14ac:dyDescent="0.25">
      <c r="F213" t="s">
        <v>234</v>
      </c>
      <c r="G213">
        <v>1.11843298827782E-4</v>
      </c>
      <c r="H213">
        <v>0</v>
      </c>
      <c r="I213">
        <v>0</v>
      </c>
      <c r="J213">
        <v>0</v>
      </c>
      <c r="K213">
        <v>0</v>
      </c>
      <c r="L213" s="1">
        <v>3.3556228079711198E-6</v>
      </c>
      <c r="M213" s="1">
        <v>4.28150981351105E-6</v>
      </c>
      <c r="N213" s="1">
        <v>4.17602588148654E-5</v>
      </c>
      <c r="O213" s="1">
        <v>5.3495890599324196E-6</v>
      </c>
      <c r="P213" s="1">
        <v>1.3088435186504101E-6</v>
      </c>
      <c r="Q213" s="1">
        <v>1.01755035090062E-5</v>
      </c>
      <c r="R213" s="1">
        <v>1.04133866981021E-10</v>
      </c>
      <c r="S213" s="1">
        <v>7.7575323378367803E-9</v>
      </c>
      <c r="T213" s="1">
        <v>4.0798180064192904E-6</v>
      </c>
      <c r="U213" s="1">
        <v>2.0956789078283499E-5</v>
      </c>
      <c r="V213" s="1">
        <v>2.21945839055241E-6</v>
      </c>
      <c r="W213" s="1">
        <v>7.0229354664881E-8</v>
      </c>
      <c r="X213" s="1">
        <v>4.1482147225296397E-6</v>
      </c>
      <c r="Y213" s="1">
        <v>5.5574227631034101E-8</v>
      </c>
      <c r="Z213" s="1">
        <v>1.9256041489858199E-7</v>
      </c>
      <c r="AA213" s="1">
        <v>6.9699740807585097E-6</v>
      </c>
      <c r="AB213" s="1">
        <v>6.11493614692212E-6</v>
      </c>
      <c r="AC213" s="1">
        <v>6.9768795006072397E-8</v>
      </c>
      <c r="AD213" s="1">
        <v>2.05070805412288E-8</v>
      </c>
      <c r="AE213" s="1">
        <v>3.4661130561832402E-7</v>
      </c>
      <c r="AF213" s="1">
        <v>3.5966803381508599E-7</v>
      </c>
    </row>
    <row r="214" spans="6:32" x14ac:dyDescent="0.25">
      <c r="F214" t="s">
        <v>235</v>
      </c>
      <c r="G214">
        <v>9709.3871656928295</v>
      </c>
      <c r="H214">
        <v>0</v>
      </c>
      <c r="I214">
        <v>0</v>
      </c>
      <c r="J214">
        <v>0</v>
      </c>
      <c r="K214">
        <v>0</v>
      </c>
      <c r="L214">
        <v>57.983336670932601</v>
      </c>
      <c r="M214">
        <v>70.122894293853307</v>
      </c>
      <c r="N214">
        <v>1891.58352009498</v>
      </c>
      <c r="O214">
        <v>247.115156068228</v>
      </c>
      <c r="P214">
        <v>50.929836557865102</v>
      </c>
      <c r="Q214">
        <v>16.881096934053399</v>
      </c>
      <c r="R214">
        <v>3.63143716433105E-2</v>
      </c>
      <c r="S214">
        <v>9.4368077992457202</v>
      </c>
      <c r="T214">
        <v>4966.4740155444297</v>
      </c>
      <c r="U214">
        <v>357.20562250361502</v>
      </c>
      <c r="V214">
        <v>1045.69555845474</v>
      </c>
      <c r="W214">
        <v>16.214304393969801</v>
      </c>
      <c r="X214">
        <v>3.03816226813785</v>
      </c>
      <c r="Y214">
        <v>18.653815535728899</v>
      </c>
      <c r="Z214">
        <v>62.542088276680701</v>
      </c>
      <c r="AA214">
        <v>112.897196583056</v>
      </c>
      <c r="AB214">
        <v>107.88031596845801</v>
      </c>
      <c r="AC214">
        <v>95.685524282221294</v>
      </c>
      <c r="AD214">
        <v>28.438367949923201</v>
      </c>
      <c r="AE214">
        <v>481.85897600596098</v>
      </c>
      <c r="AF214">
        <v>68.7142551351035</v>
      </c>
    </row>
    <row r="215" spans="6:32" x14ac:dyDescent="0.25">
      <c r="F215" t="s">
        <v>236</v>
      </c>
      <c r="G215">
        <v>1.9171572580306399E-4</v>
      </c>
      <c r="H215">
        <v>0</v>
      </c>
      <c r="I215">
        <v>0</v>
      </c>
      <c r="J215">
        <v>0</v>
      </c>
      <c r="K215">
        <v>0</v>
      </c>
      <c r="L215" s="1">
        <v>1.2680771161483E-6</v>
      </c>
      <c r="M215" s="1">
        <v>1.5356523648355601E-6</v>
      </c>
      <c r="N215" s="1">
        <v>6.5237404410276696E-5</v>
      </c>
      <c r="O215" s="1">
        <v>9.4253272058309102E-6</v>
      </c>
      <c r="P215" s="1">
        <v>1.2654852020624601E-6</v>
      </c>
      <c r="Q215" s="1">
        <v>2.0906176578938999E-7</v>
      </c>
      <c r="R215" s="1">
        <v>8.5189833290109201E-10</v>
      </c>
      <c r="S215" s="1">
        <v>1.15317352988385E-7</v>
      </c>
      <c r="T215" s="1">
        <v>6.0677856473390401E-5</v>
      </c>
      <c r="U215" s="1">
        <v>7.7339058622582807E-6</v>
      </c>
      <c r="V215" s="1">
        <v>2.8592583215961399E-5</v>
      </c>
      <c r="W215" s="1">
        <v>4.8050890292311799E-7</v>
      </c>
      <c r="X215" s="1">
        <v>6.4611345334576005E-8</v>
      </c>
      <c r="Y215" s="1">
        <v>3.7418336481119398E-7</v>
      </c>
      <c r="Z215" s="1">
        <v>1.37695055605019E-6</v>
      </c>
      <c r="AA215" s="1">
        <v>2.4749666337654001E-6</v>
      </c>
      <c r="AB215" s="1">
        <v>2.3196690377413599E-6</v>
      </c>
      <c r="AC215" s="1">
        <v>1.1150943507928101E-6</v>
      </c>
      <c r="AD215" s="1">
        <v>3.3143183578523801E-7</v>
      </c>
      <c r="AE215" s="1">
        <v>5.6158419129977998E-6</v>
      </c>
      <c r="AF215" s="1">
        <v>1.5009449949879399E-6</v>
      </c>
    </row>
    <row r="216" spans="6:32" x14ac:dyDescent="0.25">
      <c r="F216" t="s">
        <v>237</v>
      </c>
      <c r="G216" s="1">
        <v>2.5108253488581899E-5</v>
      </c>
      <c r="H216">
        <v>0</v>
      </c>
      <c r="I216">
        <v>0</v>
      </c>
      <c r="J216">
        <v>0</v>
      </c>
      <c r="K216">
        <v>0</v>
      </c>
      <c r="L216" s="1">
        <v>2.8224829124408399E-9</v>
      </c>
      <c r="M216" s="1">
        <v>1.01135903077998E-9</v>
      </c>
      <c r="N216" s="1">
        <v>1.6661475580104999E-5</v>
      </c>
      <c r="O216" s="1">
        <v>2.2428904856792902E-6</v>
      </c>
      <c r="P216" s="1">
        <v>2.5638877353107502E-7</v>
      </c>
      <c r="Q216" s="1">
        <v>3.7103263543371603E-12</v>
      </c>
      <c r="R216" s="1">
        <v>3.4502499045781798E-12</v>
      </c>
      <c r="S216" s="1">
        <v>6.3638155092576597E-9</v>
      </c>
      <c r="T216" s="1">
        <v>3.3396392191401499E-6</v>
      </c>
      <c r="U216" s="1">
        <v>-5.5780803057679001E-10</v>
      </c>
      <c r="V216" s="1">
        <v>1.47084612885231E-6</v>
      </c>
      <c r="W216" s="1">
        <v>2.9828282075198801E-10</v>
      </c>
      <c r="X216" s="1">
        <v>1.32718823261513E-8</v>
      </c>
      <c r="Y216" s="1">
        <v>5.02463849456048E-8</v>
      </c>
      <c r="Z216" s="1">
        <v>4.3065950640082698E-7</v>
      </c>
      <c r="AA216" s="1">
        <v>1.8046039242981899E-9</v>
      </c>
      <c r="AB216" s="1">
        <v>1.7712243924125499E-9</v>
      </c>
      <c r="AC216" s="1">
        <v>1.9824759894265499E-8</v>
      </c>
      <c r="AD216" s="1">
        <v>5.9050562883143504E-9</v>
      </c>
      <c r="AE216" s="1">
        <v>1.00104048221686E-7</v>
      </c>
      <c r="AF216" s="1">
        <v>5.0348054206158995E-7</v>
      </c>
    </row>
    <row r="217" spans="6:32" x14ac:dyDescent="0.25">
      <c r="F217" t="s">
        <v>238</v>
      </c>
      <c r="G217" s="1">
        <v>5.0949696561051303E-15</v>
      </c>
      <c r="H217">
        <v>0</v>
      </c>
      <c r="I217">
        <v>0</v>
      </c>
      <c r="J217">
        <v>0</v>
      </c>
      <c r="K217">
        <v>0</v>
      </c>
      <c r="L217" s="1">
        <v>6.0429917273005995E-17</v>
      </c>
      <c r="M217" s="1">
        <v>7.3742338741972997E-17</v>
      </c>
      <c r="N217" s="1">
        <v>1.66951435050821E-15</v>
      </c>
      <c r="O217" s="1">
        <v>2.15673322855976E-16</v>
      </c>
      <c r="P217" s="1">
        <v>4.5359073461211599E-17</v>
      </c>
      <c r="Q217" s="1">
        <v>9.7209103001079998E-18</v>
      </c>
      <c r="R217" s="1">
        <v>7.6995266970327998E-20</v>
      </c>
      <c r="S217" s="1">
        <v>1.59567403807895E-18</v>
      </c>
      <c r="T217" s="1">
        <v>8.3716588089298601E-16</v>
      </c>
      <c r="U217" s="1">
        <v>3.6203027426932398E-16</v>
      </c>
      <c r="V217" s="1">
        <v>1.1635084244252E-15</v>
      </c>
      <c r="W217" s="1">
        <v>6.2103984014031201E-17</v>
      </c>
      <c r="X217" s="1">
        <v>6.16339769489946E-18</v>
      </c>
      <c r="Y217" s="1">
        <v>3.4414965130667402E-17</v>
      </c>
      <c r="Z217" s="1">
        <v>1.4774608948607901E-16</v>
      </c>
      <c r="AA217" s="1">
        <v>1.20116813820244E-16</v>
      </c>
      <c r="AB217" s="1">
        <v>1.06303968764367E-16</v>
      </c>
      <c r="AC217" s="1">
        <v>8.78795753171347E-18</v>
      </c>
      <c r="AD217" s="1">
        <v>2.3685317547979499E-18</v>
      </c>
      <c r="AE217" s="1">
        <v>3.9217122855840597E-17</v>
      </c>
      <c r="AF217" s="1">
        <v>1.2892966301945001E-16</v>
      </c>
    </row>
    <row r="218" spans="6:32" x14ac:dyDescent="0.25">
      <c r="F218" t="s">
        <v>239</v>
      </c>
      <c r="G218" s="1">
        <v>5.8090302235760203E-7</v>
      </c>
      <c r="H218">
        <v>0</v>
      </c>
      <c r="I218">
        <v>0</v>
      </c>
      <c r="J218">
        <v>0</v>
      </c>
      <c r="K218">
        <v>0</v>
      </c>
      <c r="L218" s="1">
        <v>3.4838351696913802E-15</v>
      </c>
      <c r="M218" s="1">
        <v>4.2365729200796801E-15</v>
      </c>
      <c r="N218" s="1">
        <v>9.0545361169377005E-14</v>
      </c>
      <c r="O218" s="1">
        <v>1.17703132368111E-14</v>
      </c>
      <c r="P218" s="1">
        <v>8.6639089558693303E-11</v>
      </c>
      <c r="Q218" s="1">
        <v>7.0188085482263796E-16</v>
      </c>
      <c r="R218" s="1">
        <v>1.62567515527793E-14</v>
      </c>
      <c r="S218" s="1">
        <v>9.8400406389382101E-10</v>
      </c>
      <c r="T218" s="1">
        <v>5.1786338422372099E-7</v>
      </c>
      <c r="U218" s="1">
        <v>2.09669000609959E-14</v>
      </c>
      <c r="V218" s="1">
        <v>6.59633740613488E-11</v>
      </c>
      <c r="W218" s="1">
        <v>2.8922908320339399E-15</v>
      </c>
      <c r="X218" s="1">
        <v>3.6896531599216799E-14</v>
      </c>
      <c r="Y218" s="1">
        <v>4.8060788354899998E-12</v>
      </c>
      <c r="Z218" s="1">
        <v>4.4246151808257999E-13</v>
      </c>
      <c r="AA218" s="1">
        <v>6.8788307091029102E-15</v>
      </c>
      <c r="AB218" s="1">
        <v>6.2000758763350803E-15</v>
      </c>
      <c r="AC218" s="1">
        <v>9.7518842687963697E-9</v>
      </c>
      <c r="AD218" s="1">
        <v>2.9046928987541799E-9</v>
      </c>
      <c r="AE218" s="1">
        <v>4.9240998130715001E-8</v>
      </c>
      <c r="AF218" s="1">
        <v>6.9384036845825003E-15</v>
      </c>
    </row>
    <row r="219" spans="6:32" x14ac:dyDescent="0.25">
      <c r="F219" t="s">
        <v>240</v>
      </c>
      <c r="G219" s="1">
        <v>1.4709180039199801E-10</v>
      </c>
      <c r="H219">
        <v>0</v>
      </c>
      <c r="I219">
        <v>0</v>
      </c>
      <c r="J219">
        <v>0</v>
      </c>
      <c r="K219">
        <v>0</v>
      </c>
      <c r="L219" s="1">
        <v>7.9300333264202598E-13</v>
      </c>
      <c r="M219" s="1">
        <v>8.9611967672139803E-13</v>
      </c>
      <c r="N219" s="1">
        <v>2.5414509213097799E-11</v>
      </c>
      <c r="O219" s="1">
        <v>3.33415663245578E-12</v>
      </c>
      <c r="P219" s="1">
        <v>6.68204500612917E-13</v>
      </c>
      <c r="Q219" s="1">
        <v>6.2671626533804198E-13</v>
      </c>
      <c r="R219" s="1">
        <v>5.8191910841999903E-16</v>
      </c>
      <c r="S219" s="1">
        <v>9.0559683614864299E-14</v>
      </c>
      <c r="T219" s="1">
        <v>4.7522143559777203E-11</v>
      </c>
      <c r="U219" s="1">
        <v>4.6587630145805397E-12</v>
      </c>
      <c r="V219" s="1">
        <v>4.2488629759449801E-11</v>
      </c>
      <c r="W219" s="1">
        <v>3.0696968575144401E-13</v>
      </c>
      <c r="X219" s="1">
        <v>2.25938443532363E-13</v>
      </c>
      <c r="Y219" s="1">
        <v>1.1301400591516E-12</v>
      </c>
      <c r="Z219" s="1">
        <v>6.4709786051375703E-12</v>
      </c>
      <c r="AA219" s="1">
        <v>1.43337789141603E-12</v>
      </c>
      <c r="AB219" s="1">
        <v>1.4714961138278001E-12</v>
      </c>
      <c r="AC219" s="1">
        <v>2.8877356617573702E-13</v>
      </c>
      <c r="AD219" s="1">
        <v>8.5264307519670005E-14</v>
      </c>
      <c r="AE219" s="1">
        <v>1.4426056000622E-12</v>
      </c>
      <c r="AF219" s="1">
        <v>7.7428685620246507E-12</v>
      </c>
    </row>
    <row r="220" spans="6:32" x14ac:dyDescent="0.25">
      <c r="F220" t="s">
        <v>241</v>
      </c>
      <c r="G220">
        <v>0.14688653483632499</v>
      </c>
      <c r="H220">
        <v>0</v>
      </c>
      <c r="I220">
        <v>0</v>
      </c>
      <c r="J220">
        <v>0</v>
      </c>
      <c r="K220">
        <v>0</v>
      </c>
      <c r="L220">
        <v>5.8083447429470401E-4</v>
      </c>
      <c r="M220">
        <v>6.6482935961518596E-4</v>
      </c>
      <c r="N220">
        <v>2.8771022758303798E-2</v>
      </c>
      <c r="O220">
        <v>3.8013078233777799E-3</v>
      </c>
      <c r="P220">
        <v>6.0926801234887696E-4</v>
      </c>
      <c r="Q220">
        <v>1.28150519103232E-4</v>
      </c>
      <c r="R220" s="1">
        <v>5.7467020219126405E-7</v>
      </c>
      <c r="S220" s="1">
        <v>5.6233180859609998E-5</v>
      </c>
      <c r="T220">
        <v>2.9509411731338999E-2</v>
      </c>
      <c r="U220">
        <v>3.32221525503483E-3</v>
      </c>
      <c r="V220">
        <v>6.5058401291598997E-2</v>
      </c>
      <c r="W220">
        <v>2.6742805280977202E-4</v>
      </c>
      <c r="X220">
        <v>1.5542595108280401E-4</v>
      </c>
      <c r="Y220">
        <v>6.5555578273010495E-4</v>
      </c>
      <c r="Z220">
        <v>4.0349930355740703E-3</v>
      </c>
      <c r="AA220">
        <v>1.08435544868831E-3</v>
      </c>
      <c r="AB220">
        <v>1.00166437143062E-3</v>
      </c>
      <c r="AC220">
        <v>1.8641426595188799E-4</v>
      </c>
      <c r="AD220" s="1">
        <v>5.5011793018484497E-5</v>
      </c>
      <c r="AE220">
        <v>9.3064474344308997E-4</v>
      </c>
      <c r="AF220">
        <v>6.0127923155172004E-3</v>
      </c>
    </row>
    <row r="221" spans="6:32" x14ac:dyDescent="0.25">
      <c r="F221" t="s">
        <v>242</v>
      </c>
      <c r="G221">
        <v>3.01352902498901E-3</v>
      </c>
      <c r="H221">
        <v>0</v>
      </c>
      <c r="I221">
        <v>0</v>
      </c>
      <c r="J221">
        <v>0</v>
      </c>
      <c r="K221">
        <v>0</v>
      </c>
      <c r="L221" s="1">
        <v>6.1703216888361197E-6</v>
      </c>
      <c r="M221" s="1">
        <v>1.07421145467658E-5</v>
      </c>
      <c r="N221">
        <v>1.14671812422247E-4</v>
      </c>
      <c r="O221" s="1">
        <v>1.5266501583048498E-5</v>
      </c>
      <c r="P221" s="1">
        <v>5.1374573569184499E-6</v>
      </c>
      <c r="Q221" s="1">
        <v>2.3101142548697601E-7</v>
      </c>
      <c r="R221" s="1">
        <v>1.56282385211005E-9</v>
      </c>
      <c r="S221" s="1">
        <v>2.31830948482627E-8</v>
      </c>
      <c r="T221" s="1">
        <v>1.2169054376771299E-5</v>
      </c>
      <c r="U221" s="1">
        <v>8.9310010257730805E-6</v>
      </c>
      <c r="V221">
        <v>2.77676401392746E-3</v>
      </c>
      <c r="W221" s="1">
        <v>1.2350858215733301E-6</v>
      </c>
      <c r="X221" s="1">
        <v>1.0793847607843599E-5</v>
      </c>
      <c r="Y221" s="1">
        <v>1.81810592582876E-7</v>
      </c>
      <c r="Z221" s="1">
        <v>2.0485104474768502E-6</v>
      </c>
      <c r="AA221" s="1">
        <v>2.3901976984969298E-5</v>
      </c>
      <c r="AB221" s="1">
        <v>2.3141178744933501E-5</v>
      </c>
      <c r="AC221" s="1">
        <v>1.0203667633948601E-7</v>
      </c>
      <c r="AD221" s="1">
        <v>3.0123012076541803E-8</v>
      </c>
      <c r="AE221" s="1">
        <v>5.09640078451812E-7</v>
      </c>
      <c r="AF221" s="1">
        <v>1.4767807507509801E-6</v>
      </c>
    </row>
    <row r="222" spans="6:32" x14ac:dyDescent="0.25">
      <c r="F222" t="s">
        <v>243</v>
      </c>
      <c r="G222">
        <v>3.13687632073105E-4</v>
      </c>
      <c r="H222">
        <v>0</v>
      </c>
      <c r="I222">
        <v>0</v>
      </c>
      <c r="J222">
        <v>0</v>
      </c>
      <c r="K222">
        <v>0</v>
      </c>
      <c r="L222" s="1">
        <v>1.8812709916333398E-12</v>
      </c>
      <c r="M222" s="1">
        <v>2.2877493768430302E-12</v>
      </c>
      <c r="N222" s="1">
        <v>4.88944950314636E-11</v>
      </c>
      <c r="O222" s="1">
        <v>6.3559691478779804E-12</v>
      </c>
      <c r="P222" s="1">
        <v>4.6785108361694397E-8</v>
      </c>
      <c r="Q222" s="1">
        <v>3.7901566160422399E-13</v>
      </c>
      <c r="R222" s="1">
        <v>8.7786458385008207E-12</v>
      </c>
      <c r="S222" s="1">
        <v>5.31362194502663E-7</v>
      </c>
      <c r="T222">
        <v>2.7964622748081E-4</v>
      </c>
      <c r="U222" s="1">
        <v>1.1322126032937799E-11</v>
      </c>
      <c r="V222" s="1">
        <v>3.5620221993128401E-8</v>
      </c>
      <c r="W222" s="1">
        <v>1.56183704929833E-12</v>
      </c>
      <c r="X222" s="1">
        <v>1.99241270635771E-11</v>
      </c>
      <c r="Y222" s="1">
        <v>2.5952825711645998E-9</v>
      </c>
      <c r="Z222" s="1">
        <v>2.3892921976459299E-10</v>
      </c>
      <c r="AA222" s="1">
        <v>3.7145685829155699E-12</v>
      </c>
      <c r="AB222" s="1">
        <v>3.3480409732209499E-12</v>
      </c>
      <c r="AC222" s="1">
        <v>5.2660175051500302E-6</v>
      </c>
      <c r="AD222" s="1">
        <v>1.5685341653272599E-6</v>
      </c>
      <c r="AE222" s="1">
        <v>2.6590138990586199E-5</v>
      </c>
      <c r="AF222" s="1">
        <v>3.7467379896745701E-12</v>
      </c>
    </row>
    <row r="223" spans="6:32" x14ac:dyDescent="0.25">
      <c r="F223" t="s">
        <v>244</v>
      </c>
      <c r="G223">
        <v>8.0461403059223294E-2</v>
      </c>
      <c r="H223">
        <v>0</v>
      </c>
      <c r="I223">
        <v>0</v>
      </c>
      <c r="J223">
        <v>0</v>
      </c>
      <c r="K223">
        <v>0</v>
      </c>
      <c r="L223">
        <v>2.3739004567869201E-4</v>
      </c>
      <c r="M223" s="1">
        <v>7.6709119943536494E-5</v>
      </c>
      <c r="N223">
        <v>5.0722532136939901E-4</v>
      </c>
      <c r="O223" s="1">
        <v>6.8220167768880095E-5</v>
      </c>
      <c r="P223" s="1">
        <v>2.8944726240944301E-5</v>
      </c>
      <c r="Q223" s="1">
        <v>4.39403722481602E-7</v>
      </c>
      <c r="R223" s="1">
        <v>2.64864683091194E-7</v>
      </c>
      <c r="S223" s="1">
        <v>8.3708402390189493E-5</v>
      </c>
      <c r="T223">
        <v>4.3909953023678297E-2</v>
      </c>
      <c r="U223" s="1">
        <v>-6.9753000877627202E-5</v>
      </c>
      <c r="V223">
        <v>1.8890851102666899E-2</v>
      </c>
      <c r="W223" s="1">
        <v>2.3121839422462202E-5</v>
      </c>
      <c r="X223">
        <v>2.7762531762620299E-4</v>
      </c>
      <c r="Y223">
        <v>1.0346589765600201E-3</v>
      </c>
      <c r="Z223">
        <v>6.5254519978495502E-3</v>
      </c>
      <c r="AA223" s="1">
        <v>6.6007226960248304E-5</v>
      </c>
      <c r="AB223" s="1">
        <v>6.4756851209266797E-5</v>
      </c>
      <c r="AC223">
        <v>1.74414836204097E-4</v>
      </c>
      <c r="AD223" s="1">
        <v>5.1951162340829999E-5</v>
      </c>
      <c r="AE223">
        <v>8.8068768003426599E-4</v>
      </c>
      <c r="AF223">
        <v>7.62877399375155E-3</v>
      </c>
    </row>
    <row r="224" spans="6:32" x14ac:dyDescent="0.25">
      <c r="F224" t="s">
        <v>245</v>
      </c>
      <c r="G224" s="1">
        <v>1.54480545407438E-5</v>
      </c>
      <c r="H224">
        <v>0</v>
      </c>
      <c r="I224">
        <v>0</v>
      </c>
      <c r="J224">
        <v>0</v>
      </c>
      <c r="K224">
        <v>0</v>
      </c>
      <c r="L224" s="1">
        <v>4.5590280887557399E-6</v>
      </c>
      <c r="M224" s="1">
        <v>1.1235508088926299E-7</v>
      </c>
      <c r="N224" s="1">
        <v>7.3842098770289496E-6</v>
      </c>
      <c r="O224" s="1">
        <v>9.4338667254229101E-7</v>
      </c>
      <c r="P224" s="1">
        <v>8.6700454234818796E-8</v>
      </c>
      <c r="Q224" s="1">
        <v>1.71258598053E-8</v>
      </c>
      <c r="R224" s="1">
        <v>3.49119500976602E-11</v>
      </c>
      <c r="S224" s="1">
        <v>3.8964701159039703E-11</v>
      </c>
      <c r="T224" s="1">
        <v>2.0485880143742001E-8</v>
      </c>
      <c r="U224" s="1">
        <v>5.5396965120224704E-7</v>
      </c>
      <c r="V224" s="1">
        <v>9.3534031828734004E-7</v>
      </c>
      <c r="W224" s="1">
        <v>3.4727767159910199E-9</v>
      </c>
      <c r="X224" s="1">
        <v>2.73470124234014E-8</v>
      </c>
      <c r="Y224" s="1">
        <v>4.2488719126173198E-8</v>
      </c>
      <c r="Z224" s="1">
        <v>1.5859710182163999E-9</v>
      </c>
      <c r="AA224" s="1">
        <v>1.8348659898518699E-7</v>
      </c>
      <c r="AB224" s="1">
        <v>1.6002724428755601E-7</v>
      </c>
      <c r="AC224" s="1">
        <v>6.5543639021429704E-8</v>
      </c>
      <c r="AD224" s="1">
        <v>1.95227517808357E-8</v>
      </c>
      <c r="AE224" s="1">
        <v>3.3095380251251E-7</v>
      </c>
      <c r="AF224" s="1">
        <v>9.5026533158555505E-10</v>
      </c>
    </row>
    <row r="225" spans="6:32" x14ac:dyDescent="0.25">
      <c r="F225" t="s">
        <v>246</v>
      </c>
      <c r="G225" s="1">
        <v>5.5106642952717102E-17</v>
      </c>
      <c r="H225">
        <v>0</v>
      </c>
      <c r="I225">
        <v>0</v>
      </c>
      <c r="J225">
        <v>0</v>
      </c>
      <c r="K225">
        <v>0</v>
      </c>
      <c r="L225" s="1">
        <v>2.3066917937167201E-19</v>
      </c>
      <c r="M225" s="1">
        <v>2.6968731880683502E-19</v>
      </c>
      <c r="N225" s="1">
        <v>7.7624838158992798E-18</v>
      </c>
      <c r="O225" s="1">
        <v>1.0165818332639799E-18</v>
      </c>
      <c r="P225" s="1">
        <v>1.9324603663219E-19</v>
      </c>
      <c r="Q225" s="1">
        <v>3.03756844729754E-20</v>
      </c>
      <c r="R225" s="1">
        <v>2.69410717795502E-22</v>
      </c>
      <c r="S225" s="1">
        <v>3.3043553828691697E-20</v>
      </c>
      <c r="T225" s="1">
        <v>1.73426654402811E-17</v>
      </c>
      <c r="U225" s="1">
        <v>1.31957970724771E-18</v>
      </c>
      <c r="V225" s="1">
        <v>1.9768622304103001E-17</v>
      </c>
      <c r="W225" s="1">
        <v>1.4348124659312399E-19</v>
      </c>
      <c r="X225" s="1">
        <v>8.3291383541136705E-20</v>
      </c>
      <c r="Y225" s="1">
        <v>4.4841580651475202E-19</v>
      </c>
      <c r="Z225" s="1">
        <v>2.2600283921506401E-18</v>
      </c>
      <c r="AA225" s="1">
        <v>4.3739637379028596E-19</v>
      </c>
      <c r="AB225" s="1">
        <v>4.0138176846041902E-19</v>
      </c>
      <c r="AC225" s="1">
        <v>1.19345011832471E-19</v>
      </c>
      <c r="AD225" s="1">
        <v>3.5199433391316798E-20</v>
      </c>
      <c r="AE225" s="1">
        <v>5.9540006480161002E-19</v>
      </c>
      <c r="AF225" s="1">
        <v>2.6154791870160902E-18</v>
      </c>
    </row>
    <row r="226" spans="6:32" x14ac:dyDescent="0.25">
      <c r="F226" t="s">
        <v>247</v>
      </c>
      <c r="G226">
        <v>2.3365152260646299E-4</v>
      </c>
      <c r="H226">
        <v>0</v>
      </c>
      <c r="I226">
        <v>0</v>
      </c>
      <c r="J226">
        <v>0</v>
      </c>
      <c r="K226">
        <v>0</v>
      </c>
      <c r="L226" s="1">
        <v>4.8657756219776203E-7</v>
      </c>
      <c r="M226" s="1">
        <v>6.1669160036204304E-7</v>
      </c>
      <c r="N226" s="1">
        <v>2.0011148365377599E-5</v>
      </c>
      <c r="O226" s="1">
        <v>2.7548556391165901E-6</v>
      </c>
      <c r="P226" s="1">
        <v>4.1542894588685498E-7</v>
      </c>
      <c r="Q226" s="1">
        <v>4.7956419506569903E-6</v>
      </c>
      <c r="R226" s="1">
        <v>4.6975701075340795E-10</v>
      </c>
      <c r="S226" s="1">
        <v>2.6688945960809901E-8</v>
      </c>
      <c r="T226" s="1">
        <v>1.40365081828806E-5</v>
      </c>
      <c r="U226" s="1">
        <v>4.7905471819016497E-6</v>
      </c>
      <c r="V226" s="1">
        <v>4.6111464426174702E-5</v>
      </c>
      <c r="W226" s="1">
        <v>1.7562446910589499E-6</v>
      </c>
      <c r="X226" s="1">
        <v>2.9243417122718E-6</v>
      </c>
      <c r="Y226">
        <v>1.3030327113179401E-4</v>
      </c>
      <c r="Z226" s="1">
        <v>6.7641590332818597E-7</v>
      </c>
      <c r="AA226" s="1">
        <v>9.51533506858511E-7</v>
      </c>
      <c r="AB226" s="1">
        <v>8.8004213431645203E-7</v>
      </c>
      <c r="AC226" s="1">
        <v>2.31679108410862E-7</v>
      </c>
      <c r="AD226" s="1">
        <v>6.8665362044504596E-8</v>
      </c>
      <c r="AE226" s="1">
        <v>1.1627449127651901E-6</v>
      </c>
      <c r="AF226" s="1">
        <v>6.5056158608881199E-7</v>
      </c>
    </row>
    <row r="227" spans="6:32" x14ac:dyDescent="0.25">
      <c r="F227" t="s">
        <v>248</v>
      </c>
      <c r="G227" s="1">
        <v>3.0901067343540999E-6</v>
      </c>
      <c r="H227">
        <v>0</v>
      </c>
      <c r="I227">
        <v>0</v>
      </c>
      <c r="J227">
        <v>0</v>
      </c>
      <c r="K227">
        <v>0</v>
      </c>
      <c r="L227" s="1">
        <v>1.06311292385583E-8</v>
      </c>
      <c r="M227" s="1">
        <v>1.2713840451879399E-8</v>
      </c>
      <c r="N227" s="1">
        <v>3.64337608541119E-7</v>
      </c>
      <c r="O227" s="1">
        <v>4.7642246909085902E-8</v>
      </c>
      <c r="P227" s="1">
        <v>9.3621565547617305E-9</v>
      </c>
      <c r="Q227" s="1">
        <v>3.8679723532643804E-9</v>
      </c>
      <c r="R227" s="1">
        <v>7.2433281594804601E-12</v>
      </c>
      <c r="S227" s="1">
        <v>1.2763800526254999E-9</v>
      </c>
      <c r="T227" s="1">
        <v>6.7165609748279602E-7</v>
      </c>
      <c r="U227" s="1">
        <v>6.4382884590792594E-8</v>
      </c>
      <c r="V227" s="1">
        <v>4.00176312331211E-7</v>
      </c>
      <c r="W227" s="1">
        <v>3.4901674842691802E-9</v>
      </c>
      <c r="X227" s="1">
        <v>1.3485101905824499E-6</v>
      </c>
      <c r="Y227" s="1">
        <v>5.0961379370403702E-9</v>
      </c>
      <c r="Z227" s="1">
        <v>1.2773658867023799E-8</v>
      </c>
      <c r="AA227" s="1">
        <v>2.0433873046793599E-8</v>
      </c>
      <c r="AB227" s="1">
        <v>1.9466545476952601E-8</v>
      </c>
      <c r="AC227" s="1">
        <v>1.26413632707832E-8</v>
      </c>
      <c r="AD227" s="1">
        <v>3.75183381968327E-9</v>
      </c>
      <c r="AE227" s="1">
        <v>6.3551180218076999E-8</v>
      </c>
      <c r="AF227" s="1">
        <v>1.43379118167732E-8</v>
      </c>
    </row>
    <row r="228" spans="6:32" x14ac:dyDescent="0.25">
      <c r="F228" t="s">
        <v>249</v>
      </c>
      <c r="G228">
        <v>0.16530428523483101</v>
      </c>
      <c r="H228">
        <v>0</v>
      </c>
      <c r="I228">
        <v>0</v>
      </c>
      <c r="J228">
        <v>0</v>
      </c>
      <c r="K228">
        <v>0</v>
      </c>
      <c r="L228">
        <v>3.0288360980862601E-4</v>
      </c>
      <c r="M228">
        <v>3.7372338954187799E-4</v>
      </c>
      <c r="N228">
        <v>1.27104755858992E-2</v>
      </c>
      <c r="O228">
        <v>1.6569950377909701E-3</v>
      </c>
      <c r="P228">
        <v>2.6974170019450301E-4</v>
      </c>
      <c r="Q228">
        <v>1.4324876293521501E-4</v>
      </c>
      <c r="R228" s="1">
        <v>3.7883800755914598E-7</v>
      </c>
      <c r="S228">
        <v>1.07857555192683E-4</v>
      </c>
      <c r="T228">
        <v>5.6569721228739697E-2</v>
      </c>
      <c r="U228">
        <v>1.8928447910163499E-3</v>
      </c>
      <c r="V228">
        <v>6.8085546489198095E-2</v>
      </c>
      <c r="W228">
        <v>1.6974143242004999E-4</v>
      </c>
      <c r="X228">
        <v>3.02267551006163E-4</v>
      </c>
      <c r="Y228">
        <v>1.1769040192130199E-3</v>
      </c>
      <c r="Z228">
        <v>8.8841076694488996E-3</v>
      </c>
      <c r="AA228">
        <v>6.3578445203917803E-4</v>
      </c>
      <c r="AB228">
        <v>5.5907595217551402E-4</v>
      </c>
      <c r="AC228">
        <v>1.9487260760588199E-4</v>
      </c>
      <c r="AD228" s="1">
        <v>5.8038901309619498E-5</v>
      </c>
      <c r="AE228">
        <v>9.8386639939297997E-4</v>
      </c>
      <c r="AF228">
        <v>1.02262092618944E-2</v>
      </c>
    </row>
    <row r="229" spans="6:32" x14ac:dyDescent="0.25">
      <c r="F229" t="s">
        <v>250</v>
      </c>
      <c r="G229">
        <v>1.2856770308301501E-2</v>
      </c>
      <c r="H229">
        <v>0</v>
      </c>
      <c r="I229">
        <v>0</v>
      </c>
      <c r="J229">
        <v>0</v>
      </c>
      <c r="K229">
        <v>0</v>
      </c>
      <c r="L229" s="1">
        <v>-3.0922459691110402E-8</v>
      </c>
      <c r="M229" s="1">
        <v>-3.7120372398407502E-8</v>
      </c>
      <c r="N229" s="1">
        <v>-9.2302973646876103E-7</v>
      </c>
      <c r="O229" s="1">
        <v>-1.2064501940460201E-7</v>
      </c>
      <c r="P229" s="1">
        <v>2.2248414487182101E-6</v>
      </c>
      <c r="Q229" s="1">
        <v>-1.00476039781955E-8</v>
      </c>
      <c r="R229" s="1">
        <v>2.6295522235181402E-7</v>
      </c>
      <c r="S229" s="1">
        <v>2.15163649285735E-5</v>
      </c>
      <c r="T229">
        <v>1.13246325613197E-2</v>
      </c>
      <c r="U229" s="1">
        <v>-1.8614566197631399E-7</v>
      </c>
      <c r="V229" s="1">
        <v>3.8983595755533802E-5</v>
      </c>
      <c r="W229" s="1">
        <v>-1.7928693103434799E-8</v>
      </c>
      <c r="X229" s="1">
        <v>7.4709810795064696E-6</v>
      </c>
      <c r="Y229" s="1">
        <v>7.7712031980277995E-5</v>
      </c>
      <c r="Z229" s="1">
        <v>6.9840162025069802E-6</v>
      </c>
      <c r="AA229" s="1">
        <v>-5.9909869946487598E-8</v>
      </c>
      <c r="AB229" s="1">
        <v>-5.5813099302011298E-8</v>
      </c>
      <c r="AC229">
        <v>2.1717733153338301E-4</v>
      </c>
      <c r="AD229" s="1">
        <v>6.4688436229120495E-5</v>
      </c>
      <c r="AE229">
        <v>1.0966129814525901E-3</v>
      </c>
      <c r="AF229" s="1">
        <v>-5.4226334482364497E-8</v>
      </c>
    </row>
    <row r="230" spans="6:32" x14ac:dyDescent="0.25">
      <c r="F230" t="s">
        <v>251</v>
      </c>
      <c r="G230" s="1">
        <v>3.8420940944222002E-14</v>
      </c>
      <c r="H230">
        <v>0</v>
      </c>
      <c r="I230">
        <v>0</v>
      </c>
      <c r="J230">
        <v>0</v>
      </c>
      <c r="K230">
        <v>0</v>
      </c>
      <c r="L230" s="1">
        <v>2.98630997927762E-16</v>
      </c>
      <c r="M230" s="1">
        <v>3.2587253294903298E-16</v>
      </c>
      <c r="N230" s="1">
        <v>9.05405364343528E-15</v>
      </c>
      <c r="O230" s="1">
        <v>1.1899138684291899E-15</v>
      </c>
      <c r="P230" s="1">
        <v>2.5266174943628698E-16</v>
      </c>
      <c r="Q230" s="1">
        <v>4.3568958876560999E-16</v>
      </c>
      <c r="R230" s="1">
        <v>8.8158443777025396E-20</v>
      </c>
      <c r="S230" s="1">
        <v>2.4704653900335099E-17</v>
      </c>
      <c r="T230" s="1">
        <v>1.2960386145854701E-14</v>
      </c>
      <c r="U230" s="1">
        <v>1.8024964554153998E-15</v>
      </c>
      <c r="V230" s="1">
        <v>5.9295078835287602E-15</v>
      </c>
      <c r="W230" s="1">
        <v>4.6499970505315E-17</v>
      </c>
      <c r="X230" s="1">
        <v>6.0684399285555404E-17</v>
      </c>
      <c r="Y230" s="1">
        <v>2.61383815685492E-16</v>
      </c>
      <c r="Z230" s="1">
        <v>1.9031706669967501E-15</v>
      </c>
      <c r="AA230" s="1">
        <v>5.1338709379196195E-16</v>
      </c>
      <c r="AB230" s="1">
        <v>5.8923535862642803E-16</v>
      </c>
      <c r="AC230" s="1">
        <v>6.0423515440465194E-17</v>
      </c>
      <c r="AD230" s="1">
        <v>1.7873552715463301E-17</v>
      </c>
      <c r="AE230" s="1">
        <v>3.0253035444133999E-16</v>
      </c>
      <c r="AF230" s="1">
        <v>2.3917465386471198E-15</v>
      </c>
    </row>
    <row r="231" spans="6:32" x14ac:dyDescent="0.25">
      <c r="F231" t="s">
        <v>252</v>
      </c>
      <c r="G231" s="1">
        <v>7.0870168727627501E-7</v>
      </c>
      <c r="H231">
        <v>0</v>
      </c>
      <c r="I231">
        <v>0</v>
      </c>
      <c r="J231">
        <v>0</v>
      </c>
      <c r="K231">
        <v>0</v>
      </c>
      <c r="L231" s="1">
        <v>4.2502789070234798E-15</v>
      </c>
      <c r="M231" s="1">
        <v>5.1686189624972103E-15</v>
      </c>
      <c r="N231" s="1">
        <v>1.1046534062664E-13</v>
      </c>
      <c r="O231" s="1">
        <v>1.4359782148909499E-14</v>
      </c>
      <c r="P231" s="1">
        <v>1.05699689261606E-10</v>
      </c>
      <c r="Q231" s="1">
        <v>8.5629464288361804E-16</v>
      </c>
      <c r="R231" s="1">
        <v>1.9833236894390701E-14</v>
      </c>
      <c r="S231" s="1">
        <v>1.20048495795046E-9</v>
      </c>
      <c r="T231" s="1">
        <v>6.3179332875294005E-7</v>
      </c>
      <c r="U231" s="1">
        <v>2.5579618074415E-14</v>
      </c>
      <c r="V231" s="1">
        <v>8.0475316354845503E-11</v>
      </c>
      <c r="W231" s="1">
        <v>3.5285948150814001E-15</v>
      </c>
      <c r="X231" s="1">
        <v>4.5013768551044503E-14</v>
      </c>
      <c r="Y231" s="1">
        <v>5.8634161792977896E-12</v>
      </c>
      <c r="Z231" s="1">
        <v>5.3980305206074796E-13</v>
      </c>
      <c r="AA231" s="1">
        <v>8.3921734651055403E-15</v>
      </c>
      <c r="AB231" s="1">
        <v>7.5640925691288007E-15</v>
      </c>
      <c r="AC231" s="1">
        <v>1.18972988079316E-8</v>
      </c>
      <c r="AD231" s="1">
        <v>3.5437253364800901E-9</v>
      </c>
      <c r="AE231" s="1">
        <v>6.0074017719472401E-8</v>
      </c>
      <c r="AF231" s="1">
        <v>8.4648524951906494E-15</v>
      </c>
    </row>
    <row r="232" spans="6:32" x14ac:dyDescent="0.25">
      <c r="F232" t="s">
        <v>253</v>
      </c>
      <c r="G232" s="1">
        <v>1.0281983495729599E-5</v>
      </c>
      <c r="H232">
        <v>0</v>
      </c>
      <c r="I232">
        <v>0</v>
      </c>
      <c r="J232">
        <v>0</v>
      </c>
      <c r="K232">
        <v>0</v>
      </c>
      <c r="L232" s="1">
        <v>6.1663882503537395E-14</v>
      </c>
      <c r="M232" s="1">
        <v>7.4987340685410396E-14</v>
      </c>
      <c r="N232" s="1">
        <v>1.6026528926979699E-12</v>
      </c>
      <c r="O232" s="1">
        <v>2.0833454429155599E-13</v>
      </c>
      <c r="P232" s="1">
        <v>1.53351188518887E-9</v>
      </c>
      <c r="Q232" s="1">
        <v>1.24232911303607E-14</v>
      </c>
      <c r="R232" s="1">
        <v>2.8774450248419399E-13</v>
      </c>
      <c r="S232" s="1">
        <v>1.74168719309206E-8</v>
      </c>
      <c r="T232" s="1">
        <v>9.1661819007598694E-6</v>
      </c>
      <c r="U232" s="1">
        <v>3.7111413107962698E-13</v>
      </c>
      <c r="V232" s="1">
        <v>1.1675517208858701E-9</v>
      </c>
      <c r="W232" s="1">
        <v>5.1193547727000799E-14</v>
      </c>
      <c r="X232" s="1">
        <v>6.5306860930613698E-13</v>
      </c>
      <c r="Y232" s="1">
        <v>8.5067595388172905E-11</v>
      </c>
      <c r="Z232" s="1">
        <v>7.8315688700616498E-12</v>
      </c>
      <c r="AA232" s="1">
        <v>1.21755303551122E-13</v>
      </c>
      <c r="AB232" s="1">
        <v>1.09741343011131E-13</v>
      </c>
      <c r="AC232" s="1">
        <v>1.72608351557696E-7</v>
      </c>
      <c r="AD232" s="1">
        <v>5.1413064307948998E-8</v>
      </c>
      <c r="AE232" s="1">
        <v>8.7156566691365803E-7</v>
      </c>
      <c r="AF232" s="1">
        <v>1.2280974521710999E-13</v>
      </c>
    </row>
    <row r="233" spans="6:32" x14ac:dyDescent="0.25">
      <c r="F233" t="s">
        <v>254</v>
      </c>
      <c r="G233">
        <v>-7.5143221475853302E-4</v>
      </c>
      <c r="H233">
        <v>0</v>
      </c>
      <c r="I233">
        <v>0</v>
      </c>
      <c r="J233">
        <v>0</v>
      </c>
      <c r="K233">
        <v>0</v>
      </c>
      <c r="L233" s="1">
        <v>1.40619985348512E-8</v>
      </c>
      <c r="M233" s="1">
        <v>1.0345066331778999E-8</v>
      </c>
      <c r="N233" s="1">
        <v>1.9725690382843001E-5</v>
      </c>
      <c r="O233" s="1">
        <v>2.7046154123452001E-6</v>
      </c>
      <c r="P233" s="1">
        <v>6.0071477208440903E-6</v>
      </c>
      <c r="Q233" s="1">
        <v>-4.0850758901984E-8</v>
      </c>
      <c r="R233" s="1">
        <v>-1.60324149556074E-9</v>
      </c>
      <c r="S233" s="1">
        <v>1.05656543923647E-7</v>
      </c>
      <c r="T233" s="1">
        <v>5.5661799346338199E-5</v>
      </c>
      <c r="U233" s="1">
        <v>1.58276001904909E-8</v>
      </c>
      <c r="V233">
        <v>-8.39652470792935E-4</v>
      </c>
      <c r="W233" s="1">
        <v>-1.39634763788538E-6</v>
      </c>
      <c r="X233" s="1">
        <v>-4.8974773989314402E-8</v>
      </c>
      <c r="Y233" s="1">
        <v>-9.89432965153392E-7</v>
      </c>
      <c r="Z233" s="1">
        <v>-2.4474071155205099E-6</v>
      </c>
      <c r="AA233" s="1">
        <v>-1.52687905408671E-8</v>
      </c>
      <c r="AB233" s="1">
        <v>1.12821422097365E-8</v>
      </c>
      <c r="AC233" s="1">
        <v>1.31226470018327E-6</v>
      </c>
      <c r="AD233" s="1">
        <v>3.9003001506187899E-7</v>
      </c>
      <c r="AE233" s="1">
        <v>6.60872015423866E-6</v>
      </c>
      <c r="AF233" s="1">
        <v>5.9270023484447497E-7</v>
      </c>
    </row>
    <row r="234" spans="6:32" x14ac:dyDescent="0.25">
      <c r="F234" t="s">
        <v>255</v>
      </c>
      <c r="G234" s="1">
        <v>1.7427090670728098E-5</v>
      </c>
      <c r="H234">
        <v>0</v>
      </c>
      <c r="I234">
        <v>0</v>
      </c>
      <c r="J234">
        <v>0</v>
      </c>
      <c r="K234">
        <v>0</v>
      </c>
      <c r="L234" s="1">
        <v>1.04515055090741E-13</v>
      </c>
      <c r="M234" s="1">
        <v>1.2709718760239099E-13</v>
      </c>
      <c r="N234" s="1">
        <v>2.7163608350813102E-12</v>
      </c>
      <c r="O234" s="1">
        <v>3.5310939710433199E-13</v>
      </c>
      <c r="P234" s="1">
        <v>2.5991726867608E-9</v>
      </c>
      <c r="Q234" s="1">
        <v>2.1056425644679201E-14</v>
      </c>
      <c r="R234" s="1">
        <v>4.8770254658338005E-13</v>
      </c>
      <c r="S234" s="1">
        <v>2.95201219168146E-8</v>
      </c>
      <c r="T234" s="1">
        <v>1.5535901526711701E-5</v>
      </c>
      <c r="U234" s="1">
        <v>6.2900700182987401E-13</v>
      </c>
      <c r="V234" s="1">
        <v>1.9789012218404598E-9</v>
      </c>
      <c r="W234" s="1">
        <v>8.6768724961018194E-14</v>
      </c>
      <c r="X234" s="1">
        <v>1.1068959479765001E-12</v>
      </c>
      <c r="Y234" s="1">
        <v>1.441823650647E-10</v>
      </c>
      <c r="Z234" s="1">
        <v>1.32738455424774E-11</v>
      </c>
      <c r="AA234" s="1">
        <v>2.0636492127308699E-13</v>
      </c>
      <c r="AB234" s="1">
        <v>1.8600227629005301E-13</v>
      </c>
      <c r="AC234" s="1">
        <v>2.9255652806389199E-7</v>
      </c>
      <c r="AD234" s="1">
        <v>8.7140786962625499E-8</v>
      </c>
      <c r="AE234" s="1">
        <v>1.47722994392145E-6</v>
      </c>
      <c r="AF234" s="1">
        <v>2.0815211053747599E-13</v>
      </c>
    </row>
    <row r="235" spans="6:32" x14ac:dyDescent="0.25">
      <c r="F235" t="s">
        <v>256</v>
      </c>
      <c r="G235">
        <v>6.8872743657665603E-2</v>
      </c>
      <c r="H235">
        <v>0</v>
      </c>
      <c r="I235">
        <v>0</v>
      </c>
      <c r="J235">
        <v>0</v>
      </c>
      <c r="K235">
        <v>0</v>
      </c>
      <c r="L235">
        <v>4.2910393442816398E-4</v>
      </c>
      <c r="M235">
        <v>4.7408136394507699E-4</v>
      </c>
      <c r="N235">
        <v>5.3955344282469097E-3</v>
      </c>
      <c r="O235">
        <v>6.9185995644108201E-4</v>
      </c>
      <c r="P235">
        <v>1.58481893173402E-4</v>
      </c>
      <c r="Q235" s="1">
        <v>4.5121992735185801E-5</v>
      </c>
      <c r="R235" s="1">
        <v>6.0601267488607399E-7</v>
      </c>
      <c r="S235" s="1">
        <v>6.2507081531126797E-5</v>
      </c>
      <c r="T235">
        <v>3.2811379526131598E-2</v>
      </c>
      <c r="U235">
        <v>2.2212859830638299E-3</v>
      </c>
      <c r="V235">
        <v>1.1925875429336E-2</v>
      </c>
      <c r="W235">
        <v>1.63070564964259E-3</v>
      </c>
      <c r="X235">
        <v>2.32688794406239E-4</v>
      </c>
      <c r="Y235">
        <v>7.1263594950710205E-4</v>
      </c>
      <c r="Z235">
        <v>4.4924520558063301E-3</v>
      </c>
      <c r="AA235">
        <v>7.7653024600890898E-4</v>
      </c>
      <c r="AB235">
        <v>6.8059686980978995E-4</v>
      </c>
      <c r="AC235">
        <v>2.3454148743316201E-4</v>
      </c>
      <c r="AD235" s="1">
        <v>6.9851076755665997E-5</v>
      </c>
      <c r="AE235">
        <v>1.1840957469713099E-3</v>
      </c>
      <c r="AF235">
        <v>4.6428081796171796E-3</v>
      </c>
    </row>
    <row r="236" spans="6:32" x14ac:dyDescent="0.25">
      <c r="F236" t="s">
        <v>257</v>
      </c>
      <c r="G236" s="1">
        <v>7.3866433293915499E-16</v>
      </c>
      <c r="H236">
        <v>0</v>
      </c>
      <c r="I236">
        <v>0</v>
      </c>
      <c r="J236">
        <v>0</v>
      </c>
      <c r="K236">
        <v>0</v>
      </c>
      <c r="L236" s="1">
        <v>4.6146625471748401E-18</v>
      </c>
      <c r="M236" s="1">
        <v>5.5155920210144797E-18</v>
      </c>
      <c r="N236" s="1">
        <v>1.4111530202262501E-16</v>
      </c>
      <c r="O236" s="1">
        <v>1.8365018413335499E-17</v>
      </c>
      <c r="P236" s="1">
        <v>3.6608956117714601E-18</v>
      </c>
      <c r="Q236" s="1">
        <v>6.7637505745512999E-19</v>
      </c>
      <c r="R236" s="1">
        <v>5.63955244797677E-21</v>
      </c>
      <c r="S236" s="1">
        <v>3.8609351571305599E-19</v>
      </c>
      <c r="T236" s="1">
        <v>2.0262618887668401E-16</v>
      </c>
      <c r="U236" s="1">
        <v>2.70348684513826E-17</v>
      </c>
      <c r="V236" s="1">
        <v>2.3911817718013299E-16</v>
      </c>
      <c r="W236" s="1">
        <v>3.8250686856417999E-18</v>
      </c>
      <c r="X236" s="1">
        <v>1.0565909179615901E-18</v>
      </c>
      <c r="Y236" s="1">
        <v>5.7363857550330198E-18</v>
      </c>
      <c r="Z236" s="1">
        <v>2.7910518135778298E-17</v>
      </c>
      <c r="AA236" s="1">
        <v>8.96566579879767E-18</v>
      </c>
      <c r="AB236" s="1">
        <v>8.0746957546351795E-18</v>
      </c>
      <c r="AC236" s="1">
        <v>1.51226078555799E-18</v>
      </c>
      <c r="AD236" s="1">
        <v>4.3732542423126595E-19</v>
      </c>
      <c r="AE236" s="1">
        <v>7.36440860673024E-18</v>
      </c>
      <c r="AF236" s="1">
        <v>3.0662599825051503E-17</v>
      </c>
    </row>
    <row r="237" spans="6:32" x14ac:dyDescent="0.25">
      <c r="F237" t="s">
        <v>258</v>
      </c>
      <c r="G237" s="1">
        <v>1.7427108480110801E-6</v>
      </c>
      <c r="H237">
        <v>0</v>
      </c>
      <c r="I237">
        <v>0</v>
      </c>
      <c r="J237">
        <v>0</v>
      </c>
      <c r="K237">
        <v>0</v>
      </c>
      <c r="L237" s="1">
        <v>1.6361627560703701E-14</v>
      </c>
      <c r="M237" s="1">
        <v>1.27128155529825E-14</v>
      </c>
      <c r="N237" s="1">
        <v>2.7170355389139902E-13</v>
      </c>
      <c r="O237" s="1">
        <v>3.5319724950412702E-14</v>
      </c>
      <c r="P237" s="1">
        <v>2.59917270435783E-10</v>
      </c>
      <c r="Q237" s="1">
        <v>2.10621501839078E-15</v>
      </c>
      <c r="R237" s="1">
        <v>4.9054178373471998E-14</v>
      </c>
      <c r="S237" s="1">
        <v>2.9520131378646299E-9</v>
      </c>
      <c r="T237" s="1">
        <v>1.55359064968038E-6</v>
      </c>
      <c r="U237" s="1">
        <v>6.2915852029801197E-14</v>
      </c>
      <c r="V237" s="1">
        <v>1.98744473821615E-10</v>
      </c>
      <c r="W237" s="1">
        <v>2.3394029550459001E-13</v>
      </c>
      <c r="X237" s="1">
        <v>1.10689935191156E-13</v>
      </c>
      <c r="Y237" s="1">
        <v>1.4419108379472201E-11</v>
      </c>
      <c r="Z237" s="1">
        <v>1.4787677858710999E-12</v>
      </c>
      <c r="AA237" s="1">
        <v>2.0641525829640001E-14</v>
      </c>
      <c r="AB237" s="1">
        <v>1.8604703350928601E-14</v>
      </c>
      <c r="AC237" s="1">
        <v>2.9255659864994901E-8</v>
      </c>
      <c r="AD237" s="1">
        <v>8.7140807988133999E-9</v>
      </c>
      <c r="AE237" s="1">
        <v>1.4772303003534201E-7</v>
      </c>
      <c r="AF237" s="1">
        <v>2.0822831952064401E-14</v>
      </c>
    </row>
    <row r="238" spans="6:32" x14ac:dyDescent="0.25">
      <c r="F238" t="s">
        <v>259</v>
      </c>
      <c r="G238">
        <v>0.44975186739287898</v>
      </c>
      <c r="H238">
        <v>0</v>
      </c>
      <c r="I238">
        <v>0</v>
      </c>
      <c r="J238">
        <v>0</v>
      </c>
      <c r="K238">
        <v>0</v>
      </c>
      <c r="L238">
        <v>2.4734226844214998E-3</v>
      </c>
      <c r="M238">
        <v>2.99095582941644E-3</v>
      </c>
      <c r="N238">
        <v>0.18371193609445299</v>
      </c>
      <c r="O238">
        <v>4.9284200483367097E-2</v>
      </c>
      <c r="P238">
        <v>2.32928985535054E-3</v>
      </c>
      <c r="Q238">
        <v>4.92929703393045E-4</v>
      </c>
      <c r="R238" s="1">
        <v>1.20071517924745E-6</v>
      </c>
      <c r="S238">
        <v>2.1401738540267E-4</v>
      </c>
      <c r="T238">
        <v>0.112556338365042</v>
      </c>
      <c r="U238">
        <v>1.4864696492012599E-2</v>
      </c>
      <c r="V238">
        <v>4.5498563022525397E-2</v>
      </c>
      <c r="W238">
        <v>3.4940086800893202E-4</v>
      </c>
      <c r="X238">
        <v>3.0021341456642098E-4</v>
      </c>
      <c r="Y238">
        <v>1.3474261591246599E-3</v>
      </c>
      <c r="Z238">
        <v>4.6771820383354002E-3</v>
      </c>
      <c r="AA238">
        <v>4.8226533825482401E-3</v>
      </c>
      <c r="AB238">
        <v>4.4287691855555804E-3</v>
      </c>
      <c r="AC238">
        <v>1.7965033178596E-3</v>
      </c>
      <c r="AD238">
        <v>5.3482077409492995E-4</v>
      </c>
      <c r="AE238">
        <v>9.0653302952908108E-3</v>
      </c>
      <c r="AF238">
        <v>8.0120173269301806E-3</v>
      </c>
    </row>
    <row r="239" spans="6:32" x14ac:dyDescent="0.25">
      <c r="F239" t="s">
        <v>260</v>
      </c>
      <c r="G239" s="1">
        <v>3.4389458923570001E-6</v>
      </c>
      <c r="H239">
        <v>0</v>
      </c>
      <c r="I239">
        <v>0</v>
      </c>
      <c r="J239">
        <v>0</v>
      </c>
      <c r="K239">
        <v>0</v>
      </c>
      <c r="L239" s="1">
        <v>2.0624304204573001E-14</v>
      </c>
      <c r="M239" s="1">
        <v>2.5080511686871699E-14</v>
      </c>
      <c r="N239" s="1">
        <v>5.3602853812271196E-13</v>
      </c>
      <c r="O239" s="1">
        <v>6.9680254361921499E-14</v>
      </c>
      <c r="P239" s="1">
        <v>5.1290341018746399E-10</v>
      </c>
      <c r="Q239" s="1">
        <v>4.1551346605500199E-15</v>
      </c>
      <c r="R239" s="1">
        <v>9.62399691924536E-14</v>
      </c>
      <c r="S239" s="1">
        <v>5.8253040582514196E-9</v>
      </c>
      <c r="T239" s="1">
        <v>3.0657512346044299E-6</v>
      </c>
      <c r="U239" s="1">
        <v>1.2412404836109499E-13</v>
      </c>
      <c r="V239" s="1">
        <v>3.90503174443185E-10</v>
      </c>
      <c r="W239" s="1">
        <v>1.7122361725641E-14</v>
      </c>
      <c r="X239" s="1">
        <v>2.1842746706736301E-13</v>
      </c>
      <c r="Y239" s="1">
        <v>2.8451986706100799E-11</v>
      </c>
      <c r="Z239" s="1">
        <v>2.61937218704888E-12</v>
      </c>
      <c r="AA239" s="1">
        <v>4.0722677797889197E-14</v>
      </c>
      <c r="AB239" s="1">
        <v>3.6704449187903801E-14</v>
      </c>
      <c r="AC239" s="1">
        <v>5.77311548712745E-8</v>
      </c>
      <c r="AD239" s="1">
        <v>1.7195781960624701E-8</v>
      </c>
      <c r="AE239" s="1">
        <v>2.9150670893383399E-7</v>
      </c>
      <c r="AF239" s="1">
        <v>4.1075349812728597E-14</v>
      </c>
    </row>
    <row r="240" spans="6:32" x14ac:dyDescent="0.25">
      <c r="F240" t="s">
        <v>261</v>
      </c>
      <c r="G240">
        <v>0.16530428523483101</v>
      </c>
      <c r="H240">
        <v>0</v>
      </c>
      <c r="I240">
        <v>0</v>
      </c>
      <c r="J240">
        <v>0</v>
      </c>
      <c r="K240">
        <v>0</v>
      </c>
      <c r="L240">
        <v>3.0288360980862601E-4</v>
      </c>
      <c r="M240">
        <v>3.7372338954187799E-4</v>
      </c>
      <c r="N240">
        <v>1.27104755858992E-2</v>
      </c>
      <c r="O240">
        <v>1.6569950377909701E-3</v>
      </c>
      <c r="P240">
        <v>2.6974170019450301E-4</v>
      </c>
      <c r="Q240">
        <v>1.4324876293521501E-4</v>
      </c>
      <c r="R240" s="1">
        <v>3.7883800755914598E-7</v>
      </c>
      <c r="S240">
        <v>1.07857555192683E-4</v>
      </c>
      <c r="T240">
        <v>5.6569721228739697E-2</v>
      </c>
      <c r="U240">
        <v>1.8928447910163499E-3</v>
      </c>
      <c r="V240">
        <v>6.8085546489198095E-2</v>
      </c>
      <c r="W240">
        <v>1.6974143242004999E-4</v>
      </c>
      <c r="X240">
        <v>3.02267551006163E-4</v>
      </c>
      <c r="Y240">
        <v>1.1769040192130199E-3</v>
      </c>
      <c r="Z240">
        <v>8.8841076694488996E-3</v>
      </c>
      <c r="AA240">
        <v>6.3578445203917803E-4</v>
      </c>
      <c r="AB240">
        <v>5.5907595217551402E-4</v>
      </c>
      <c r="AC240">
        <v>1.9487260760588199E-4</v>
      </c>
      <c r="AD240" s="1">
        <v>5.8038901309619498E-5</v>
      </c>
      <c r="AE240">
        <v>9.8386639939297997E-4</v>
      </c>
      <c r="AF240">
        <v>1.02262092618944E-2</v>
      </c>
    </row>
    <row r="241" spans="5:32" x14ac:dyDescent="0.25">
      <c r="F241" t="s">
        <v>262</v>
      </c>
      <c r="G241" s="1">
        <v>5.9582352712561598E-11</v>
      </c>
      <c r="H241">
        <v>0</v>
      </c>
      <c r="I241">
        <v>0</v>
      </c>
      <c r="J241">
        <v>0</v>
      </c>
      <c r="K241">
        <v>0</v>
      </c>
      <c r="L241" s="1">
        <v>4.5872987142725399E-13</v>
      </c>
      <c r="M241" s="1">
        <v>5.2271276406602999E-13</v>
      </c>
      <c r="N241" s="1">
        <v>1.37420729236965E-11</v>
      </c>
      <c r="O241" s="1">
        <v>1.7967149614816001E-12</v>
      </c>
      <c r="P241" s="1">
        <v>3.7468524847228498E-13</v>
      </c>
      <c r="Q241" s="1">
        <v>4.1423173231432799E-13</v>
      </c>
      <c r="R241" s="1">
        <v>3.2010642155197802E-16</v>
      </c>
      <c r="S241" s="1">
        <v>3.3925566613925102E-14</v>
      </c>
      <c r="T241" s="1">
        <v>1.7799879841634499E-11</v>
      </c>
      <c r="U241" s="1">
        <v>2.7439472209887801E-12</v>
      </c>
      <c r="V241" s="1">
        <v>1.29525798139442E-11</v>
      </c>
      <c r="W241" s="1">
        <v>2.17393479413706E-13</v>
      </c>
      <c r="X241" s="1">
        <v>8.8914932829301303E-14</v>
      </c>
      <c r="Y241" s="1">
        <v>4.2379624081066799E-13</v>
      </c>
      <c r="Z241" s="1">
        <v>2.5953743119986701E-12</v>
      </c>
      <c r="AA241" s="1">
        <v>8.3556930628024202E-13</v>
      </c>
      <c r="AB241" s="1">
        <v>8.6223752222493602E-13</v>
      </c>
      <c r="AC241" s="1">
        <v>1.0388871664495E-13</v>
      </c>
      <c r="AD241" s="1">
        <v>3.0186074187275101E-14</v>
      </c>
      <c r="AE241" s="1">
        <v>5.0887530446902003E-13</v>
      </c>
      <c r="AF241" s="1">
        <v>3.0763167726419E-12</v>
      </c>
    </row>
    <row r="242" spans="5:32" x14ac:dyDescent="0.25">
      <c r="F242" t="s">
        <v>263</v>
      </c>
      <c r="G242" s="1">
        <v>6.1360981630266203E-5</v>
      </c>
      <c r="H242">
        <v>0</v>
      </c>
      <c r="I242">
        <v>0</v>
      </c>
      <c r="J242">
        <v>0</v>
      </c>
      <c r="K242">
        <v>0</v>
      </c>
      <c r="L242" s="1">
        <v>1.9460063526507301E-9</v>
      </c>
      <c r="M242" s="1">
        <v>2.4589459280317898E-9</v>
      </c>
      <c r="N242" s="1">
        <v>7.9705716607972206E-8</v>
      </c>
      <c r="O242" s="1">
        <v>1.05380618463744E-8</v>
      </c>
      <c r="P242" s="1">
        <v>1.7332726943654901E-9</v>
      </c>
      <c r="Q242" s="1">
        <v>5.8944386294983601E-5</v>
      </c>
      <c r="R242" s="1">
        <v>3.4280025030037898E-12</v>
      </c>
      <c r="S242" s="1">
        <v>1.0226144817077501E-9</v>
      </c>
      <c r="T242" s="1">
        <v>5.36306626822306E-7</v>
      </c>
      <c r="U242" s="1">
        <v>1.25982484573195E-8</v>
      </c>
      <c r="V242" s="1">
        <v>1.55100606004311E-6</v>
      </c>
      <c r="W242" s="1">
        <v>1.7410556032934899E-9</v>
      </c>
      <c r="X242" s="1">
        <v>2.8834698770292599E-9</v>
      </c>
      <c r="Y242" s="1">
        <v>1.10198132173215E-8</v>
      </c>
      <c r="Z242" s="1">
        <v>8.5959798595424595E-8</v>
      </c>
      <c r="AA242" s="1">
        <v>4.25873708854291E-9</v>
      </c>
      <c r="AB242" s="1">
        <v>3.8399757276641503E-9</v>
      </c>
      <c r="AC242" s="1">
        <v>1.6692612556864999E-9</v>
      </c>
      <c r="AD242" s="1">
        <v>4.9707551046813704E-10</v>
      </c>
      <c r="AE242" s="1">
        <v>8.4260447762379993E-9</v>
      </c>
      <c r="AF242" s="1">
        <v>9.8981122394631999E-8</v>
      </c>
    </row>
    <row r="243" spans="5:32" x14ac:dyDescent="0.25">
      <c r="F243" t="s">
        <v>264</v>
      </c>
      <c r="G243" s="1">
        <v>2.9771002414150999E-5</v>
      </c>
      <c r="H243">
        <v>0</v>
      </c>
      <c r="I243">
        <v>0</v>
      </c>
      <c r="J243">
        <v>0</v>
      </c>
      <c r="K243">
        <v>0</v>
      </c>
      <c r="L243" s="1">
        <v>5.6130267202903198E-8</v>
      </c>
      <c r="M243" s="1">
        <v>1.82397585602841E-8</v>
      </c>
      <c r="N243" s="1">
        <v>1.7623308679068801E-7</v>
      </c>
      <c r="O243" s="1">
        <v>2.3799709728986099E-8</v>
      </c>
      <c r="P243" s="1">
        <v>9.6381984233447694E-9</v>
      </c>
      <c r="Q243" s="1">
        <v>6.1509255545895E-10</v>
      </c>
      <c r="R243" s="1">
        <v>5.7325390408023904E-10</v>
      </c>
      <c r="S243" s="1">
        <v>3.2835727633832603E-8</v>
      </c>
      <c r="T243" s="1">
        <v>1.7217534935518798E-5</v>
      </c>
      <c r="U243" s="1">
        <v>-1.7108010492477998E-8</v>
      </c>
      <c r="V243" s="1">
        <v>4.4678719533278901E-6</v>
      </c>
      <c r="W243" s="1">
        <v>4.9738481527254203E-8</v>
      </c>
      <c r="X243" s="1">
        <v>1.93696758550842E-7</v>
      </c>
      <c r="Y243" s="1">
        <v>1.05183250489575E-6</v>
      </c>
      <c r="Z243" s="1">
        <v>2.86374906475713E-6</v>
      </c>
      <c r="AA243" s="1">
        <v>1.8813598604258002E-8</v>
      </c>
      <c r="AB243" s="1">
        <v>1.8465353233719601E-8</v>
      </c>
      <c r="AC243" s="1">
        <v>3.78628682905267E-8</v>
      </c>
      <c r="AD243" s="1">
        <v>1.1278354562468399E-8</v>
      </c>
      <c r="AE243" s="1">
        <v>1.91195163375614E-7</v>
      </c>
      <c r="AF243" s="1">
        <v>3.3480062931996599E-6</v>
      </c>
    </row>
    <row r="244" spans="5:32" x14ac:dyDescent="0.25">
      <c r="F244" t="s">
        <v>265</v>
      </c>
      <c r="G244">
        <v>5.9509318343393897E-3</v>
      </c>
      <c r="H244">
        <v>0</v>
      </c>
      <c r="I244">
        <v>0</v>
      </c>
      <c r="J244">
        <v>0</v>
      </c>
      <c r="K244">
        <v>0</v>
      </c>
      <c r="L244" s="1">
        <v>1.0903706253721299E-5</v>
      </c>
      <c r="M244" s="1">
        <v>1.3453921338730801E-5</v>
      </c>
      <c r="N244">
        <v>4.5757371138696498E-4</v>
      </c>
      <c r="O244" s="1">
        <v>5.9651374995684097E-5</v>
      </c>
      <c r="P244" s="1">
        <v>9.7106148317071293E-6</v>
      </c>
      <c r="Q244" s="1">
        <v>5.1569261835439996E-6</v>
      </c>
      <c r="R244" s="1">
        <v>1.36380565722451E-8</v>
      </c>
      <c r="S244" s="1">
        <v>3.8828586352781399E-6</v>
      </c>
      <c r="T244">
        <v>2.0365029569711702E-3</v>
      </c>
      <c r="U244" s="1">
        <v>6.8141813734220994E-5</v>
      </c>
      <c r="V244">
        <v>2.4510720066195199E-3</v>
      </c>
      <c r="W244" s="1">
        <v>6.1106297059000598E-6</v>
      </c>
      <c r="X244" s="1">
        <v>1.0881598000497E-5</v>
      </c>
      <c r="Y244" s="1">
        <v>4.2368364932778798E-5</v>
      </c>
      <c r="Z244">
        <v>3.1982695022518499E-4</v>
      </c>
      <c r="AA244" s="1">
        <v>2.2888045069458099E-5</v>
      </c>
      <c r="AB244" s="1">
        <v>2.0126550994665899E-5</v>
      </c>
      <c r="AC244" s="1">
        <v>7.0153664292496002E-6</v>
      </c>
      <c r="AD244" s="1">
        <v>2.0893864771904099E-6</v>
      </c>
      <c r="AE244" s="1">
        <v>3.5418954163893803E-5</v>
      </c>
      <c r="AF244">
        <v>3.6814245933345502E-4</v>
      </c>
    </row>
    <row r="245" spans="5:32" x14ac:dyDescent="0.25">
      <c r="F245" t="s">
        <v>266</v>
      </c>
      <c r="G245">
        <v>1.6098222663950801</v>
      </c>
      <c r="H245">
        <v>0</v>
      </c>
      <c r="I245">
        <v>0</v>
      </c>
      <c r="J245">
        <v>0</v>
      </c>
      <c r="K245">
        <v>0</v>
      </c>
      <c r="L245">
        <v>8.6905288887838793E-3</v>
      </c>
      <c r="M245">
        <v>1.0397413831818201E-2</v>
      </c>
      <c r="N245">
        <v>0.648970801490239</v>
      </c>
      <c r="O245">
        <v>8.5536827416174799E-2</v>
      </c>
      <c r="P245">
        <v>1.3711916769394299E-2</v>
      </c>
      <c r="Q245">
        <v>8.4207911513408599E-4</v>
      </c>
      <c r="R245" s="1">
        <v>1.37487045620073E-6</v>
      </c>
      <c r="S245">
        <v>4.2369887811942599E-4</v>
      </c>
      <c r="T245">
        <v>0.22284287708794601</v>
      </c>
      <c r="U245">
        <v>5.4182833199662703E-2</v>
      </c>
      <c r="V245">
        <v>0.48693162212825097</v>
      </c>
      <c r="W245">
        <v>8.8975537841086297E-4</v>
      </c>
      <c r="X245">
        <v>3.9524618656658703E-4</v>
      </c>
      <c r="Y245">
        <v>2.68085286614635E-3</v>
      </c>
      <c r="Z245">
        <v>7.1251208727103896E-3</v>
      </c>
      <c r="AA245">
        <v>1.6648282342339501E-2</v>
      </c>
      <c r="AB245">
        <v>1.6570811319332E-2</v>
      </c>
      <c r="AC245">
        <v>3.61684670469441E-3</v>
      </c>
      <c r="AD245">
        <v>1.07426837136565E-3</v>
      </c>
      <c r="AE245">
        <v>1.8199809193669599E-2</v>
      </c>
      <c r="AF245">
        <v>1.00892994838597E-2</v>
      </c>
    </row>
    <row r="246" spans="5:32" x14ac:dyDescent="0.25">
      <c r="F246" t="s">
        <v>267</v>
      </c>
      <c r="G246" s="1">
        <v>2.75874522165285E-9</v>
      </c>
      <c r="H246">
        <v>0</v>
      </c>
      <c r="I246">
        <v>0</v>
      </c>
      <c r="J246">
        <v>0</v>
      </c>
      <c r="K246">
        <v>0</v>
      </c>
      <c r="L246" s="1">
        <v>2.9825826097695998E-11</v>
      </c>
      <c r="M246" s="1">
        <v>3.61675932491058E-11</v>
      </c>
      <c r="N246" s="1">
        <v>7.5164573251495403E-10</v>
      </c>
      <c r="O246" s="1">
        <v>9.7691148006336001E-11</v>
      </c>
      <c r="P246" s="1">
        <v>2.0167327749342999E-11</v>
      </c>
      <c r="Q246" s="1">
        <v>7.5613665353168395E-12</v>
      </c>
      <c r="R246" s="1">
        <v>3.1753721050869099E-14</v>
      </c>
      <c r="S246" s="1">
        <v>7.8308575079431202E-13</v>
      </c>
      <c r="T246" s="1">
        <v>4.1082357225253101E-10</v>
      </c>
      <c r="U246" s="1">
        <v>1.7960710656812001E-10</v>
      </c>
      <c r="V246" s="1">
        <v>9.0528055402292298E-10</v>
      </c>
      <c r="W246" s="1">
        <v>2.5070891059521601E-11</v>
      </c>
      <c r="X246" s="1">
        <v>2.9511261992021702E-12</v>
      </c>
      <c r="Y246" s="1">
        <v>1.8927940659136299E-11</v>
      </c>
      <c r="Z246" s="1">
        <v>7.0954046786980702E-11</v>
      </c>
      <c r="AA246" s="1">
        <v>5.8702816218813E-11</v>
      </c>
      <c r="AB246" s="1">
        <v>5.3263645783579699E-11</v>
      </c>
      <c r="AC246" s="1">
        <v>3.7893066119087401E-12</v>
      </c>
      <c r="AD246" s="1">
        <v>1.0290009486007401E-12</v>
      </c>
      <c r="AE246" s="1">
        <v>1.7069718018093998E-11</v>
      </c>
      <c r="AF246" s="1">
        <v>6.7401662898843506E-11</v>
      </c>
    </row>
    <row r="247" spans="5:32" x14ac:dyDescent="0.25">
      <c r="F247" t="s">
        <v>268</v>
      </c>
      <c r="G247" s="1">
        <v>9.5134123033000696E-6</v>
      </c>
      <c r="H247">
        <v>0</v>
      </c>
      <c r="I247">
        <v>0</v>
      </c>
      <c r="J247">
        <v>0</v>
      </c>
      <c r="K247">
        <v>0</v>
      </c>
      <c r="L247" s="1">
        <v>1.02835078560672E-7</v>
      </c>
      <c r="M247" s="1">
        <v>1.2532705303879999E-7</v>
      </c>
      <c r="N247" s="1">
        <v>2.5811992525620701E-6</v>
      </c>
      <c r="O247" s="1">
        <v>3.3522951908191499E-7</v>
      </c>
      <c r="P247" s="1">
        <v>6.8944622638598499E-8</v>
      </c>
      <c r="Q247" s="1">
        <v>1.88717966871059E-8</v>
      </c>
      <c r="R247" s="1">
        <v>1.1404130614354E-10</v>
      </c>
      <c r="S247" s="1">
        <v>2.51565489880106E-9</v>
      </c>
      <c r="T247" s="1">
        <v>1.31981231801271E-6</v>
      </c>
      <c r="U247" s="1">
        <v>6.18836712323034E-7</v>
      </c>
      <c r="V247" s="1">
        <v>3.27193992006178E-6</v>
      </c>
      <c r="W247" s="1">
        <v>9.0122895468830998E-8</v>
      </c>
      <c r="X247" s="1">
        <v>9.8877511042993199E-9</v>
      </c>
      <c r="Y247" s="1">
        <v>6.5593216032043203E-8</v>
      </c>
      <c r="Z247" s="1">
        <v>2.3041900166706801E-7</v>
      </c>
      <c r="AA247" s="1">
        <v>2.0370477318645599E-7</v>
      </c>
      <c r="AB247" s="1">
        <v>1.8254810653776199E-7</v>
      </c>
      <c r="AC247" s="1">
        <v>1.31191316589031E-8</v>
      </c>
      <c r="AD247" s="1">
        <v>3.54928930300746E-9</v>
      </c>
      <c r="AE247" s="1">
        <v>5.88232557318304E-8</v>
      </c>
      <c r="AF247" s="1">
        <v>2.1001891343823499E-7</v>
      </c>
    </row>
    <row r="248" spans="5:32" x14ac:dyDescent="0.25">
      <c r="F248" t="s">
        <v>269</v>
      </c>
      <c r="G248">
        <v>48.049189464137498</v>
      </c>
      <c r="H248">
        <v>0</v>
      </c>
      <c r="I248">
        <v>0</v>
      </c>
      <c r="J248">
        <v>0</v>
      </c>
      <c r="K248">
        <v>0</v>
      </c>
      <c r="L248">
        <v>0.16131346342347799</v>
      </c>
      <c r="M248">
        <v>0.142081861706183</v>
      </c>
      <c r="N248">
        <v>12.5779239347199</v>
      </c>
      <c r="O248">
        <v>1.67559525597338</v>
      </c>
      <c r="P248">
        <v>0.24070297913788899</v>
      </c>
      <c r="Q248">
        <v>9.9156167020326598E-3</v>
      </c>
      <c r="R248">
        <v>1.1135559413829501E-4</v>
      </c>
      <c r="S248">
        <v>3.7812170717430503E-2</v>
      </c>
      <c r="T248">
        <v>19.8628344164777</v>
      </c>
      <c r="U248">
        <v>0.62181247322270405</v>
      </c>
      <c r="V248">
        <v>6.8495381268010904</v>
      </c>
      <c r="W248">
        <v>4.0805041415889198E-2</v>
      </c>
      <c r="X248">
        <v>6.3692026055627293E-2</v>
      </c>
      <c r="Y248">
        <v>0.24745521180716501</v>
      </c>
      <c r="Z248">
        <v>1.7347017621660099</v>
      </c>
      <c r="AA248">
        <v>0.21420211035884301</v>
      </c>
      <c r="AB248">
        <v>0.210283592320717</v>
      </c>
      <c r="AC248">
        <v>0.209854091598522</v>
      </c>
      <c r="AD248">
        <v>6.2361772359565998E-2</v>
      </c>
      <c r="AE248">
        <v>1.0566252485007199</v>
      </c>
      <c r="AF248">
        <v>2.0295669530784601</v>
      </c>
    </row>
    <row r="249" spans="5:32" x14ac:dyDescent="0.25">
      <c r="F249" t="s">
        <v>270</v>
      </c>
      <c r="G249" s="1">
        <v>7.4291565072802104E-7</v>
      </c>
      <c r="H249">
        <v>0</v>
      </c>
      <c r="I249">
        <v>0</v>
      </c>
      <c r="J249">
        <v>0</v>
      </c>
      <c r="K249">
        <v>0</v>
      </c>
      <c r="L249" s="1">
        <v>4.9452954078626599E-9</v>
      </c>
      <c r="M249" s="1">
        <v>5.2523784274680198E-9</v>
      </c>
      <c r="N249" s="1">
        <v>1.64999546370592E-7</v>
      </c>
      <c r="O249" s="1">
        <v>2.1833781099534999E-8</v>
      </c>
      <c r="P249" s="1">
        <v>4.4143260904684503E-9</v>
      </c>
      <c r="Q249" s="1">
        <v>1.02973644191045E-7</v>
      </c>
      <c r="R249" s="1">
        <v>1.08317579321888E-12</v>
      </c>
      <c r="S249" s="1">
        <v>3.9550816368986198E-10</v>
      </c>
      <c r="T249" s="1">
        <v>2.0745420428580501E-7</v>
      </c>
      <c r="U249" s="1">
        <v>2.96876034903012E-8</v>
      </c>
      <c r="V249" s="1">
        <v>9.7070480233216496E-8</v>
      </c>
      <c r="W249" s="1">
        <v>3.5104411504394799E-10</v>
      </c>
      <c r="X249" s="1">
        <v>9.5824242446952095E-10</v>
      </c>
      <c r="Y249" s="1">
        <v>3.6985272805014E-9</v>
      </c>
      <c r="Z249" s="1">
        <v>3.1783922210181303E-8</v>
      </c>
      <c r="AA249" s="1">
        <v>8.2249194671051694E-9</v>
      </c>
      <c r="AB249" s="1">
        <v>9.8459015422374097E-9</v>
      </c>
      <c r="AC249" s="1">
        <v>7.8791079243728605E-10</v>
      </c>
      <c r="AD249" s="1">
        <v>2.3422144043504101E-10</v>
      </c>
      <c r="AE249" s="1">
        <v>3.9688268959107103E-9</v>
      </c>
      <c r="AF249" s="1">
        <v>4.4034283623922699E-8</v>
      </c>
    </row>
    <row r="250" spans="5:32" x14ac:dyDescent="0.25">
      <c r="F250" t="s">
        <v>271</v>
      </c>
      <c r="G250">
        <v>2.0431660962590699E-2</v>
      </c>
      <c r="H250">
        <v>0</v>
      </c>
      <c r="I250">
        <v>0</v>
      </c>
      <c r="J250">
        <v>0</v>
      </c>
      <c r="K250">
        <v>0</v>
      </c>
      <c r="L250" s="1">
        <v>2.9164661436273199E-5</v>
      </c>
      <c r="M250" s="1">
        <v>2.45269367342287E-5</v>
      </c>
      <c r="N250">
        <v>5.4749460689962597E-4</v>
      </c>
      <c r="O250" s="1">
        <v>7.1879932268076695E-5</v>
      </c>
      <c r="P250" s="1">
        <v>1.8266754030413999E-5</v>
      </c>
      <c r="Q250" s="1">
        <v>2.4475766297615401E-5</v>
      </c>
      <c r="R250" s="1">
        <v>1.8365820550048701E-7</v>
      </c>
      <c r="S250" s="1">
        <v>2.7845162672401799E-5</v>
      </c>
      <c r="T250">
        <v>1.4651329194017E-2</v>
      </c>
      <c r="U250">
        <v>1.01439919280695E-4</v>
      </c>
      <c r="V250">
        <v>2.3758238819232098E-3</v>
      </c>
      <c r="W250" s="1">
        <v>4.2668414540928201E-5</v>
      </c>
      <c r="X250" s="1">
        <v>1.8812951377119499E-5</v>
      </c>
      <c r="Y250" s="1">
        <v>7.6801386120228996E-5</v>
      </c>
      <c r="Z250">
        <v>2.93740025063673E-4</v>
      </c>
      <c r="AA250" s="1">
        <v>3.7331530924886302E-5</v>
      </c>
      <c r="AB250" s="1">
        <v>3.4194093594017598E-5</v>
      </c>
      <c r="AC250">
        <v>2.6425389889327702E-4</v>
      </c>
      <c r="AD250" s="1">
        <v>7.8704925862023493E-5</v>
      </c>
      <c r="AE250">
        <v>1.3342021489613401E-3</v>
      </c>
      <c r="AF250">
        <v>3.7852111348811001E-4</v>
      </c>
    </row>
    <row r="251" spans="5:32" x14ac:dyDescent="0.25">
      <c r="F251" t="s">
        <v>272</v>
      </c>
      <c r="G251" s="1">
        <v>1.19314827500713E-8</v>
      </c>
      <c r="H251">
        <v>0</v>
      </c>
      <c r="I251">
        <v>0</v>
      </c>
      <c r="J251">
        <v>0</v>
      </c>
      <c r="K251">
        <v>0</v>
      </c>
      <c r="L251" s="1">
        <v>1.5851018025494599E-10</v>
      </c>
      <c r="M251" s="1">
        <v>1.9620532684297701E-10</v>
      </c>
      <c r="N251" s="1">
        <v>5.7890512212643696E-9</v>
      </c>
      <c r="O251" s="1">
        <v>7.4860500495299199E-10</v>
      </c>
      <c r="P251" s="1">
        <v>1.4942178642916399E-10</v>
      </c>
      <c r="Q251" s="1">
        <v>1.1830098188998699E-11</v>
      </c>
      <c r="R251" s="1">
        <v>4.9341821266813699E-14</v>
      </c>
      <c r="S251" s="1">
        <v>3.5179752246872001E-12</v>
      </c>
      <c r="T251" s="1">
        <v>1.85022432206088E-9</v>
      </c>
      <c r="U251" s="1">
        <v>9.8340507503125306E-10</v>
      </c>
      <c r="V251" s="1">
        <v>1.00172531916053E-9</v>
      </c>
      <c r="W251" s="1">
        <v>3.4214404694316497E-11</v>
      </c>
      <c r="X251" s="1">
        <v>4.0665487870817798E-12</v>
      </c>
      <c r="Y251" s="1">
        <v>2.23182317388741E-11</v>
      </c>
      <c r="Z251" s="1">
        <v>8.6058403005713298E-11</v>
      </c>
      <c r="AA251" s="1">
        <v>3.1723347749720799E-10</v>
      </c>
      <c r="AB251" s="1">
        <v>2.92149115532664E-10</v>
      </c>
      <c r="AC251" s="1">
        <v>3.2093221265044101E-11</v>
      </c>
      <c r="AD251" s="1">
        <v>9.4254257242504808E-12</v>
      </c>
      <c r="AE251" s="1">
        <v>1.59279523225142E-10</v>
      </c>
      <c r="AF251" s="1">
        <v>8.2098747368923006E-11</v>
      </c>
    </row>
    <row r="252" spans="5:32" x14ac:dyDescent="0.25">
      <c r="F252" t="s">
        <v>273</v>
      </c>
      <c r="G252" s="1">
        <v>1.9532670444439201E-8</v>
      </c>
      <c r="H252">
        <v>0</v>
      </c>
      <c r="I252">
        <v>0</v>
      </c>
      <c r="J252">
        <v>0</v>
      </c>
      <c r="K252">
        <v>0</v>
      </c>
      <c r="L252" s="1">
        <v>2.31671185257004E-10</v>
      </c>
      <c r="M252" s="1">
        <v>2.8270723825081002E-10</v>
      </c>
      <c r="N252" s="1">
        <v>6.40044510798277E-9</v>
      </c>
      <c r="O252" s="1">
        <v>8.2683042752864901E-10</v>
      </c>
      <c r="P252" s="1">
        <v>1.7389383909702201E-10</v>
      </c>
      <c r="Q252" s="1">
        <v>3.7267216515105801E-11</v>
      </c>
      <c r="R252" s="1">
        <v>2.9517804364368199E-13</v>
      </c>
      <c r="S252" s="1">
        <v>6.11736226636724E-12</v>
      </c>
      <c r="T252" s="1">
        <v>3.2094568491133501E-9</v>
      </c>
      <c r="U252" s="1">
        <v>1.3879215217188199E-9</v>
      </c>
      <c r="V252" s="1">
        <v>4.4605617202045204E-9</v>
      </c>
      <c r="W252" s="1">
        <v>2.3808908294070601E-10</v>
      </c>
      <c r="X252" s="1">
        <v>2.3628720898902898E-11</v>
      </c>
      <c r="Y252" s="1">
        <v>1.3193722782013E-10</v>
      </c>
      <c r="Z252" s="1">
        <v>5.6641665606941703E-10</v>
      </c>
      <c r="AA252" s="1">
        <v>4.6049383952179099E-10</v>
      </c>
      <c r="AB252" s="1">
        <v>4.0753930424732998E-10</v>
      </c>
      <c r="AC252" s="1">
        <v>3.36905398722054E-11</v>
      </c>
      <c r="AD252" s="1">
        <v>9.0802798301695994E-12</v>
      </c>
      <c r="AE252" s="1">
        <v>1.5034734026420099E-10</v>
      </c>
      <c r="AF252" s="1">
        <v>4.9427980699627502E-10</v>
      </c>
    </row>
    <row r="253" spans="5:32" x14ac:dyDescent="0.25">
      <c r="F253" t="s">
        <v>274</v>
      </c>
      <c r="G253">
        <v>8.9627550801025593E-3</v>
      </c>
      <c r="H253">
        <v>0</v>
      </c>
      <c r="I253">
        <v>0</v>
      </c>
      <c r="J253">
        <v>0</v>
      </c>
      <c r="K253">
        <v>0</v>
      </c>
      <c r="L253" s="1">
        <v>5.61338196256852E-6</v>
      </c>
      <c r="M253" s="1">
        <v>2.13311092547711E-6</v>
      </c>
      <c r="N253" s="1">
        <v>4.9820230815056603E-5</v>
      </c>
      <c r="O253" s="1">
        <v>6.7890007038735402E-6</v>
      </c>
      <c r="P253" s="1">
        <v>2.5406473606002098E-6</v>
      </c>
      <c r="Q253" s="1">
        <v>3.2256162616625999E-7</v>
      </c>
      <c r="R253" s="1">
        <v>2.5028623319910398E-7</v>
      </c>
      <c r="S253" s="1">
        <v>1.0928967787738699E-5</v>
      </c>
      <c r="T253">
        <v>5.7306523759733602E-3</v>
      </c>
      <c r="U253" s="1">
        <v>-1.4187403128927901E-6</v>
      </c>
      <c r="V253">
        <v>4.46891511167427E-4</v>
      </c>
      <c r="W253" s="1">
        <v>2.1889092310859599E-5</v>
      </c>
      <c r="X253" s="1">
        <v>7.7857573654680097E-5</v>
      </c>
      <c r="Y253">
        <v>4.5420562425121599E-4</v>
      </c>
      <c r="Z253">
        <v>9.5284131958826303E-4</v>
      </c>
      <c r="AA253" s="1">
        <v>3.66442800352485E-6</v>
      </c>
      <c r="AB253" s="1">
        <v>3.5901983209237599E-6</v>
      </c>
      <c r="AC253" s="1">
        <v>1.26373375615815E-5</v>
      </c>
      <c r="AD253" s="1">
        <v>3.7643609651794601E-6</v>
      </c>
      <c r="AE253" s="1">
        <v>6.3815059969521399E-5</v>
      </c>
      <c r="AF253">
        <v>1.1139667512342301E-3</v>
      </c>
    </row>
    <row r="254" spans="5:32" x14ac:dyDescent="0.25">
      <c r="F254" t="s">
        <v>275</v>
      </c>
      <c r="G254" s="1">
        <v>4.9342029470791102E-16</v>
      </c>
      <c r="H254">
        <v>0</v>
      </c>
      <c r="I254">
        <v>0</v>
      </c>
      <c r="J254">
        <v>0</v>
      </c>
      <c r="K254">
        <v>0</v>
      </c>
      <c r="L254" s="1">
        <v>5.7760465236020199E-18</v>
      </c>
      <c r="M254" s="1">
        <v>6.9911392463070503E-18</v>
      </c>
      <c r="N254" s="1">
        <v>1.6029184158075E-16</v>
      </c>
      <c r="O254" s="1">
        <v>2.0734008901962401E-17</v>
      </c>
      <c r="P254" s="1">
        <v>4.3731680704996503E-18</v>
      </c>
      <c r="Q254" s="1">
        <v>1.5584859760573901E-18</v>
      </c>
      <c r="R254" s="1">
        <v>6.8972244178607998E-21</v>
      </c>
      <c r="S254" s="1">
        <v>1.6838426485221701E-19</v>
      </c>
      <c r="T254" s="1">
        <v>8.8338258754229406E-17</v>
      </c>
      <c r="U254" s="1">
        <v>3.4651654329391302E-17</v>
      </c>
      <c r="V254" s="1">
        <v>1.0506578653739899E-16</v>
      </c>
      <c r="W254" s="1">
        <v>5.5544922941389797E-18</v>
      </c>
      <c r="X254" s="1">
        <v>6.1286973501883698E-19</v>
      </c>
      <c r="Y254" s="1">
        <v>3.3039228184759102E-18</v>
      </c>
      <c r="Z254" s="1">
        <v>1.5305635724552899E-17</v>
      </c>
      <c r="AA254" s="1">
        <v>1.13603131310007E-17</v>
      </c>
      <c r="AB254" s="1">
        <v>1.02659333220676E-17</v>
      </c>
      <c r="AC254" s="1">
        <v>8.3141657110734104E-19</v>
      </c>
      <c r="AD254" s="1">
        <v>2.25376583027296E-19</v>
      </c>
      <c r="AE254" s="1">
        <v>3.7370513952374997E-18</v>
      </c>
      <c r="AF254" s="1">
        <v>1.4267611723816E-17</v>
      </c>
    </row>
    <row r="255" spans="5:32" x14ac:dyDescent="0.25">
      <c r="F255" t="s">
        <v>276</v>
      </c>
      <c r="G255" s="1">
        <v>9.2833576716187607E-13</v>
      </c>
      <c r="H255">
        <v>0</v>
      </c>
      <c r="I255">
        <v>0</v>
      </c>
      <c r="J255">
        <v>0</v>
      </c>
      <c r="K255">
        <v>0</v>
      </c>
      <c r="L255" s="1">
        <v>9.4926060852350195E-26</v>
      </c>
      <c r="M255" s="1">
        <v>1.4452535428524799E-25</v>
      </c>
      <c r="N255" s="1">
        <v>1.3514183754961999E-24</v>
      </c>
      <c r="O255" s="1">
        <v>1.7917385170690099E-25</v>
      </c>
      <c r="P255" s="1">
        <v>6.6086905451451603E-26</v>
      </c>
      <c r="Q255" s="1">
        <v>9.2833576711905998E-13</v>
      </c>
      <c r="R255">
        <v>0</v>
      </c>
      <c r="S255" s="1">
        <v>9.9283087067445597E-28</v>
      </c>
      <c r="T255" s="1">
        <v>5.2151229644835401E-25</v>
      </c>
      <c r="U255" s="1">
        <v>2.3814723285750702E-25</v>
      </c>
      <c r="V255" s="1">
        <v>2.96919721811146E-23</v>
      </c>
      <c r="W255" s="1">
        <v>7.25472209191786E-24</v>
      </c>
      <c r="X255" s="1">
        <v>1.15414248760777E-25</v>
      </c>
      <c r="Y255" s="1">
        <v>4.2304862889486997E-29</v>
      </c>
      <c r="Z255" s="1">
        <v>2.5169443130193299E-24</v>
      </c>
      <c r="AA255" s="1">
        <v>3.0399038952327901E-25</v>
      </c>
      <c r="AB255" s="1">
        <v>2.8958689467089501E-25</v>
      </c>
      <c r="AC255" s="1">
        <v>7.40683347963483E-27</v>
      </c>
      <c r="AD255" s="1">
        <v>2.2062908237210201E-27</v>
      </c>
      <c r="AE255" s="1">
        <v>3.7401882535461E-26</v>
      </c>
      <c r="AF255">
        <v>0</v>
      </c>
    </row>
    <row r="256" spans="5:32" x14ac:dyDescent="0.25">
      <c r="E256" t="s">
        <v>277</v>
      </c>
      <c r="F256" t="s">
        <v>277</v>
      </c>
      <c r="G256">
        <v>4.1683483471358099E-2</v>
      </c>
      <c r="H256">
        <v>0</v>
      </c>
      <c r="I256">
        <v>0</v>
      </c>
      <c r="J256">
        <v>0</v>
      </c>
      <c r="K256">
        <v>0</v>
      </c>
      <c r="L256">
        <v>1.6621130118366201E-4</v>
      </c>
      <c r="M256">
        <v>1.9511802294949301E-4</v>
      </c>
      <c r="N256">
        <v>1.36185613651689E-2</v>
      </c>
      <c r="O256">
        <v>2.3517443106125702E-3</v>
      </c>
      <c r="P256">
        <v>3.5336547629621798E-4</v>
      </c>
      <c r="Q256" s="1">
        <v>1.903311672399E-5</v>
      </c>
      <c r="R256" s="1">
        <v>6.8202666714815298E-8</v>
      </c>
      <c r="S256" s="1">
        <v>1.6985642295648099E-5</v>
      </c>
      <c r="T256">
        <v>8.9364106106035197E-3</v>
      </c>
      <c r="U256">
        <v>1.0231661692320199E-3</v>
      </c>
      <c r="V256">
        <v>1.2679575354742701E-2</v>
      </c>
      <c r="W256" s="1">
        <v>3.14653848234117E-5</v>
      </c>
      <c r="X256" s="1">
        <v>1.05488430430284E-5</v>
      </c>
      <c r="Y256" s="1">
        <v>7.43856827281944E-5</v>
      </c>
      <c r="Z256">
        <v>2.0393382280601199E-4</v>
      </c>
      <c r="AA256">
        <v>3.1176223051696E-4</v>
      </c>
      <c r="AB256">
        <v>3.1699478872556399E-4</v>
      </c>
      <c r="AC256">
        <v>1.5745236718703201E-4</v>
      </c>
      <c r="AD256" s="1">
        <v>4.6850364273154E-5</v>
      </c>
      <c r="AE256">
        <v>7.9403631254300105E-4</v>
      </c>
      <c r="AF256">
        <v>3.7581410223629401E-4</v>
      </c>
    </row>
    <row r="257" spans="4:32" x14ac:dyDescent="0.25">
      <c r="E257" t="s">
        <v>278</v>
      </c>
      <c r="F257" t="s">
        <v>278</v>
      </c>
      <c r="G257">
        <v>0.354352680821512</v>
      </c>
      <c r="H257">
        <v>0</v>
      </c>
      <c r="I257">
        <v>0</v>
      </c>
      <c r="J257">
        <v>0</v>
      </c>
      <c r="K257">
        <v>0</v>
      </c>
      <c r="L257">
        <v>1.9195570288404601E-3</v>
      </c>
      <c r="M257">
        <v>2.1762234427052801E-3</v>
      </c>
      <c r="N257">
        <v>8.3035958130262405E-2</v>
      </c>
      <c r="O257">
        <v>1.35694924920931E-2</v>
      </c>
      <c r="P257">
        <v>6.4570471241013503E-3</v>
      </c>
      <c r="Q257">
        <v>4.41542426310318E-4</v>
      </c>
      <c r="R257" s="1">
        <v>1.5234634557652199E-6</v>
      </c>
      <c r="S257">
        <v>2.34442960238021E-4</v>
      </c>
      <c r="T257">
        <v>0.123248473238436</v>
      </c>
      <c r="U257">
        <v>1.1622005219842701E-2</v>
      </c>
      <c r="V257">
        <v>7.4851680123819306E-2</v>
      </c>
      <c r="W257">
        <v>9.03541321946189E-4</v>
      </c>
      <c r="X257">
        <v>2.6240742546914801E-4</v>
      </c>
      <c r="Y257">
        <v>1.17861913727126E-3</v>
      </c>
      <c r="Z257">
        <v>7.4415145817685498E-3</v>
      </c>
      <c r="AA257">
        <v>3.4615680685537902E-3</v>
      </c>
      <c r="AB257">
        <v>3.6651643656312499E-3</v>
      </c>
      <c r="AC257">
        <v>1.7406351645540201E-3</v>
      </c>
      <c r="AD257">
        <v>5.1801125756479303E-4</v>
      </c>
      <c r="AE257">
        <v>8.7797386642069607E-3</v>
      </c>
      <c r="AF257">
        <v>8.8435351844419197E-3</v>
      </c>
    </row>
    <row r="258" spans="4:32" x14ac:dyDescent="0.25">
      <c r="E258" t="s">
        <v>279</v>
      </c>
      <c r="F258" t="s">
        <v>279</v>
      </c>
      <c r="G258">
        <v>3014868.2413572702</v>
      </c>
      <c r="H258">
        <v>0</v>
      </c>
      <c r="I258">
        <v>0</v>
      </c>
      <c r="J258">
        <v>0</v>
      </c>
      <c r="K258">
        <v>0</v>
      </c>
      <c r="L258">
        <v>11398.6851673852</v>
      </c>
      <c r="M258">
        <v>11380.9753837322</v>
      </c>
      <c r="N258">
        <v>426992.43530116603</v>
      </c>
      <c r="O258">
        <v>61199.590254297102</v>
      </c>
      <c r="P258">
        <v>16970.2480180491</v>
      </c>
      <c r="Q258">
        <v>2562.9330151378499</v>
      </c>
      <c r="R258">
        <v>9.1054940084129701</v>
      </c>
      <c r="S258">
        <v>2035.7651649244599</v>
      </c>
      <c r="T258">
        <v>1068599.35295159</v>
      </c>
      <c r="U258">
        <v>57990.9101643264</v>
      </c>
      <c r="V258">
        <v>954105.47011429304</v>
      </c>
      <c r="W258">
        <v>5606.3227109056397</v>
      </c>
      <c r="X258">
        <v>4587.0518677809996</v>
      </c>
      <c r="Y258">
        <v>21175.585794265</v>
      </c>
      <c r="Z258">
        <v>130852.473232688</v>
      </c>
      <c r="AA258">
        <v>17709.243953238201</v>
      </c>
      <c r="AB258">
        <v>18904.739397939</v>
      </c>
      <c r="AC258">
        <v>7648.8757934831701</v>
      </c>
      <c r="AD258">
        <v>2274.6344269543001</v>
      </c>
      <c r="AE258">
        <v>38546.380589787397</v>
      </c>
      <c r="AF258">
        <v>154317.462561316</v>
      </c>
    </row>
    <row r="259" spans="4:32" x14ac:dyDescent="0.25">
      <c r="E259" t="s">
        <v>280</v>
      </c>
      <c r="F259" t="s">
        <v>280</v>
      </c>
      <c r="G259">
        <v>53.3132803141716</v>
      </c>
      <c r="H259">
        <v>0</v>
      </c>
      <c r="I259">
        <v>0</v>
      </c>
      <c r="J259">
        <v>0</v>
      </c>
      <c r="K259">
        <v>0</v>
      </c>
      <c r="L259">
        <v>0.82653769704449398</v>
      </c>
      <c r="M259">
        <v>1.0058151570191001</v>
      </c>
      <c r="N259">
        <v>17.7409720094542</v>
      </c>
      <c r="O259">
        <v>2.3427171560262599</v>
      </c>
      <c r="P259">
        <v>0.49592313882719802</v>
      </c>
      <c r="Q259">
        <v>0.140117776936065</v>
      </c>
      <c r="R259">
        <v>8.4808685798582698E-4</v>
      </c>
      <c r="S259">
        <v>1.8557164073035301E-2</v>
      </c>
      <c r="T259">
        <v>9.7448673320057306</v>
      </c>
      <c r="U259">
        <v>5.0821915261172403</v>
      </c>
      <c r="V259">
        <v>9.0022212589708595</v>
      </c>
      <c r="W259">
        <v>0.58084558302705303</v>
      </c>
      <c r="X259">
        <v>3.6333831844783802E-2</v>
      </c>
      <c r="Y259">
        <v>0.16075689359919401</v>
      </c>
      <c r="Z259">
        <v>1.2806403249918601</v>
      </c>
      <c r="AA259">
        <v>1.62677860465708</v>
      </c>
      <c r="AB259">
        <v>1.5212447927972499</v>
      </c>
      <c r="AC259">
        <v>9.4101365967251202E-2</v>
      </c>
      <c r="AD259">
        <v>2.7957915171288199E-2</v>
      </c>
      <c r="AE259">
        <v>0.47368196394050599</v>
      </c>
      <c r="AF259">
        <v>1.1101707348432299</v>
      </c>
    </row>
    <row r="260" spans="4:32" x14ac:dyDescent="0.25">
      <c r="E260" t="s">
        <v>281</v>
      </c>
      <c r="F260" t="s">
        <v>281</v>
      </c>
      <c r="G260">
        <v>6.5952572763643804</v>
      </c>
      <c r="H260">
        <v>0</v>
      </c>
      <c r="I260">
        <v>0</v>
      </c>
      <c r="J260">
        <v>0</v>
      </c>
      <c r="K260">
        <v>0</v>
      </c>
      <c r="L260">
        <v>3.67478204410479E-2</v>
      </c>
      <c r="M260">
        <v>4.0990032700552702E-2</v>
      </c>
      <c r="N260">
        <v>1.3390829106636899</v>
      </c>
      <c r="O260">
        <v>0.17665017683409101</v>
      </c>
      <c r="P260">
        <v>8.0131916667392805E-2</v>
      </c>
      <c r="Q260">
        <v>4.0485177419341597E-3</v>
      </c>
      <c r="R260" s="1">
        <v>2.5085448625680199E-5</v>
      </c>
      <c r="S260">
        <v>3.8356868779995902E-3</v>
      </c>
      <c r="T260">
        <v>2.0180803712623101</v>
      </c>
      <c r="U260">
        <v>0.22196990445449299</v>
      </c>
      <c r="V260">
        <v>2.1613370915048802</v>
      </c>
      <c r="W260">
        <v>1.4774284123153099E-2</v>
      </c>
      <c r="X260">
        <v>2.4165327010505799E-3</v>
      </c>
      <c r="Y260">
        <v>1.64838550736266E-2</v>
      </c>
      <c r="Z260">
        <v>5.3535087638175598E-2</v>
      </c>
      <c r="AA260">
        <v>6.4665248827302096E-2</v>
      </c>
      <c r="AB260">
        <v>7.0738493356270304E-2</v>
      </c>
      <c r="AC260">
        <v>3.6057544937527303E-2</v>
      </c>
      <c r="AD260">
        <v>1.07263205002457E-2</v>
      </c>
      <c r="AE260">
        <v>0.18178328966828</v>
      </c>
      <c r="AF260">
        <v>6.11771049417301E-2</v>
      </c>
    </row>
    <row r="261" spans="4:32" x14ac:dyDescent="0.25">
      <c r="E261" t="s">
        <v>282</v>
      </c>
      <c r="F261" t="s">
        <v>282</v>
      </c>
      <c r="G261">
        <v>55.227355282413903</v>
      </c>
      <c r="H261">
        <v>0</v>
      </c>
      <c r="I261">
        <v>0</v>
      </c>
      <c r="J261">
        <v>0</v>
      </c>
      <c r="K261">
        <v>0</v>
      </c>
      <c r="L261">
        <v>0.29924798131015801</v>
      </c>
      <c r="M261">
        <v>0.341939195825745</v>
      </c>
      <c r="N261">
        <v>11.6791915820929</v>
      </c>
      <c r="O261">
        <v>1.6880129400299799</v>
      </c>
      <c r="P261">
        <v>20.168790772890102</v>
      </c>
      <c r="Q261">
        <v>1.6470355275025399</v>
      </c>
      <c r="R261">
        <v>1.66239067663468E-4</v>
      </c>
      <c r="S261">
        <v>9.4883238378039598E-3</v>
      </c>
      <c r="T261">
        <v>4.9851134522347902</v>
      </c>
      <c r="U261">
        <v>1.8216042792317799</v>
      </c>
      <c r="V261">
        <v>9.8801298313831207</v>
      </c>
      <c r="W261">
        <v>8.7374258945100799E-2</v>
      </c>
      <c r="X261">
        <v>2.1754933991344799E-2</v>
      </c>
      <c r="Y261">
        <v>0.121635068779171</v>
      </c>
      <c r="Z261">
        <v>0.450151558625356</v>
      </c>
      <c r="AA261">
        <v>0.54275947500961996</v>
      </c>
      <c r="AB261">
        <v>0.57249130635703205</v>
      </c>
      <c r="AC261">
        <v>6.1795587571071203E-2</v>
      </c>
      <c r="AD261">
        <v>1.8118698662025302E-2</v>
      </c>
      <c r="AE261">
        <v>0.306072310557222</v>
      </c>
      <c r="AF261">
        <v>0.524481958509459</v>
      </c>
    </row>
    <row r="262" spans="4:32" x14ac:dyDescent="0.25">
      <c r="E262" t="s">
        <v>283</v>
      </c>
      <c r="F262" t="s">
        <v>283</v>
      </c>
      <c r="G262">
        <v>638.67395908409799</v>
      </c>
      <c r="H262">
        <v>0</v>
      </c>
      <c r="I262">
        <v>0</v>
      </c>
      <c r="J262">
        <v>0</v>
      </c>
      <c r="K262">
        <v>0</v>
      </c>
      <c r="L262">
        <v>3.1370194820175601</v>
      </c>
      <c r="M262">
        <v>3.5032023208837999</v>
      </c>
      <c r="N262">
        <v>120.43810207425101</v>
      </c>
      <c r="O262">
        <v>17.3554231548591</v>
      </c>
      <c r="P262">
        <v>201.75979023807301</v>
      </c>
      <c r="Q262">
        <v>16.481920058317598</v>
      </c>
      <c r="R262">
        <v>1.9177529686505001E-3</v>
      </c>
      <c r="S262">
        <v>0.192068071597217</v>
      </c>
      <c r="T262">
        <v>100.93397217555101</v>
      </c>
      <c r="U262">
        <v>18.5125654186396</v>
      </c>
      <c r="V262">
        <v>116.84884894197501</v>
      </c>
      <c r="W262">
        <v>0.904201846239858</v>
      </c>
      <c r="X262">
        <v>0.346329091385987</v>
      </c>
      <c r="Y262">
        <v>1.80855422628951</v>
      </c>
      <c r="Z262">
        <v>7.7829481524687596</v>
      </c>
      <c r="AA262">
        <v>5.5375595509195898</v>
      </c>
      <c r="AB262">
        <v>5.8588943770910298</v>
      </c>
      <c r="AC262">
        <v>1.2956953762602399</v>
      </c>
      <c r="AD262">
        <v>0.38310088513298801</v>
      </c>
      <c r="AE262">
        <v>6.4837723348134002</v>
      </c>
      <c r="AF262">
        <v>9.1080735543629494</v>
      </c>
    </row>
    <row r="263" spans="4:32" x14ac:dyDescent="0.25">
      <c r="E263" t="s">
        <v>284</v>
      </c>
      <c r="F263" t="s">
        <v>284</v>
      </c>
      <c r="G263" s="1">
        <v>9.2068491410993199E-10</v>
      </c>
      <c r="H263">
        <v>0</v>
      </c>
      <c r="I263">
        <v>0</v>
      </c>
      <c r="J263">
        <v>0</v>
      </c>
      <c r="K263">
        <v>0</v>
      </c>
      <c r="L263" s="1">
        <v>1.24374662361904E-11</v>
      </c>
      <c r="M263" s="1">
        <v>1.5389550778548399E-11</v>
      </c>
      <c r="N263" s="1">
        <v>4.3803022938540902E-10</v>
      </c>
      <c r="O263" s="1">
        <v>5.6941339324235701E-11</v>
      </c>
      <c r="P263" s="1">
        <v>1.1079085936639E-11</v>
      </c>
      <c r="Q263" s="1">
        <v>1.1195126360084599E-12</v>
      </c>
      <c r="R263" s="1">
        <v>4.8792627165358899E-15</v>
      </c>
      <c r="S263" s="1">
        <v>1.9997745016138099E-13</v>
      </c>
      <c r="T263" s="1">
        <v>1.05009736184688E-10</v>
      </c>
      <c r="U263" s="1">
        <v>7.6714339156760901E-11</v>
      </c>
      <c r="V263" s="1">
        <v>1.14777291256269E-10</v>
      </c>
      <c r="W263" s="1">
        <v>3.44885071391835E-12</v>
      </c>
      <c r="X263" s="1">
        <v>2.7314926308819699E-12</v>
      </c>
      <c r="Y263" s="1">
        <v>2.5964899220280099E-12</v>
      </c>
      <c r="Z263" s="1">
        <v>1.2452732393954699E-11</v>
      </c>
      <c r="AA263" s="1">
        <v>2.49125182926866E-11</v>
      </c>
      <c r="AB263" s="1">
        <v>2.2732375747675001E-11</v>
      </c>
      <c r="AC263" s="1">
        <v>1.1720707678759901E-12</v>
      </c>
      <c r="AD263" s="1">
        <v>3.3609913779250898E-13</v>
      </c>
      <c r="AE263" s="1">
        <v>5.6487832922913003E-12</v>
      </c>
      <c r="AF263" s="1">
        <v>1.2950093603200499E-11</v>
      </c>
    </row>
    <row r="264" spans="4:32" x14ac:dyDescent="0.25">
      <c r="E264" t="s">
        <v>285</v>
      </c>
      <c r="F264" t="s">
        <v>285</v>
      </c>
      <c r="G264">
        <v>1.3071127234721E-3</v>
      </c>
      <c r="H264">
        <v>0</v>
      </c>
      <c r="I264">
        <v>0</v>
      </c>
      <c r="J264">
        <v>0</v>
      </c>
      <c r="K264">
        <v>0</v>
      </c>
      <c r="L264" s="1">
        <v>7.3718421261657999E-6</v>
      </c>
      <c r="M264" s="1">
        <v>8.7538953763481097E-6</v>
      </c>
      <c r="N264">
        <v>4.1029877826511199E-4</v>
      </c>
      <c r="O264" s="1">
        <v>6.5150843972109495E-5</v>
      </c>
      <c r="P264" s="1">
        <v>7.7916877717127393E-6</v>
      </c>
      <c r="Q264" s="1">
        <v>1.7970853853669001E-6</v>
      </c>
      <c r="R264" s="1">
        <v>8.2537416494428593E-9</v>
      </c>
      <c r="S264" s="1">
        <v>5.1805668865699695E-7</v>
      </c>
      <c r="T264">
        <v>2.7252314070288E-4</v>
      </c>
      <c r="U264" s="1">
        <v>4.4316916843222301E-5</v>
      </c>
      <c r="V264">
        <v>3.9608634975750901E-4</v>
      </c>
      <c r="W264" s="1">
        <v>5.6692273060280898E-6</v>
      </c>
      <c r="X264" s="1">
        <v>6.1659622600560505E-7</v>
      </c>
      <c r="Y264" s="1">
        <v>3.1549108649943799E-6</v>
      </c>
      <c r="Z264" s="1">
        <v>1.03698681320469E-5</v>
      </c>
      <c r="AA264" s="1">
        <v>1.41494070401465E-5</v>
      </c>
      <c r="AB264" s="1">
        <v>1.37416894117077E-5</v>
      </c>
      <c r="AC264" s="1">
        <v>4.6984811204899697E-6</v>
      </c>
      <c r="AD264" s="1">
        <v>1.3978276554635401E-6</v>
      </c>
      <c r="AE264" s="1">
        <v>2.3690052573209199E-5</v>
      </c>
      <c r="AF264" s="1">
        <v>1.5007812511274999E-5</v>
      </c>
    </row>
    <row r="265" spans="4:32" x14ac:dyDescent="0.25">
      <c r="E265" t="s">
        <v>286</v>
      </c>
      <c r="F265" t="s">
        <v>286</v>
      </c>
      <c r="G265">
        <v>1.18743197344486E-3</v>
      </c>
      <c r="H265">
        <v>0</v>
      </c>
      <c r="I265">
        <v>0</v>
      </c>
      <c r="J265">
        <v>0</v>
      </c>
      <c r="K265">
        <v>0</v>
      </c>
      <c r="L265" s="1">
        <v>6.8500065955882E-6</v>
      </c>
      <c r="M265" s="1">
        <v>8.1264788012887202E-6</v>
      </c>
      <c r="N265">
        <v>3.8277289086468901E-4</v>
      </c>
      <c r="O265" s="1">
        <v>6.1708324805247395E-5</v>
      </c>
      <c r="P265" s="1">
        <v>7.2199958669050203E-6</v>
      </c>
      <c r="Q265" s="1">
        <v>1.63636691357538E-6</v>
      </c>
      <c r="R265" s="1">
        <v>7.4651831921467206E-9</v>
      </c>
      <c r="S265" s="1">
        <v>5.1101147156763697E-7</v>
      </c>
      <c r="T265">
        <v>2.68821829367375E-4</v>
      </c>
      <c r="U265" s="1">
        <v>4.1216844954455199E-5</v>
      </c>
      <c r="V265">
        <v>3.2072500621669697E-4</v>
      </c>
      <c r="W265" s="1">
        <v>5.0835635208161202E-6</v>
      </c>
      <c r="X265" s="1">
        <v>5.7096616342439896E-7</v>
      </c>
      <c r="Y265" s="1">
        <v>2.8805990841553501E-6</v>
      </c>
      <c r="Z265" s="1">
        <v>9.8131470801468008E-6</v>
      </c>
      <c r="AA265" s="1">
        <v>1.31201554589708E-5</v>
      </c>
      <c r="AB265" s="1">
        <v>1.2728223386338099E-5</v>
      </c>
      <c r="AC265" s="1">
        <v>4.6518987845543798E-6</v>
      </c>
      <c r="AD265" s="1">
        <v>1.3839821842677001E-6</v>
      </c>
      <c r="AE265" s="1">
        <v>2.3455451907066901E-5</v>
      </c>
      <c r="AF265" s="1">
        <v>1.41477648345352E-5</v>
      </c>
    </row>
    <row r="266" spans="4:32" x14ac:dyDescent="0.25">
      <c r="E266" t="s">
        <v>287</v>
      </c>
      <c r="F266" t="s">
        <v>287</v>
      </c>
      <c r="G266">
        <v>7.7996713605121997</v>
      </c>
      <c r="H266">
        <v>0</v>
      </c>
      <c r="I266">
        <v>0</v>
      </c>
      <c r="J266">
        <v>0</v>
      </c>
      <c r="K266">
        <v>0</v>
      </c>
      <c r="L266">
        <v>4.5710113620861401E-2</v>
      </c>
      <c r="M266">
        <v>5.4135791387776099E-2</v>
      </c>
      <c r="N266">
        <v>2.6429704408702999</v>
      </c>
      <c r="O266">
        <v>0.42985340153058399</v>
      </c>
      <c r="P266">
        <v>6.7437268388306396E-2</v>
      </c>
      <c r="Q266">
        <v>5.7655314631773697E-3</v>
      </c>
      <c r="R266" s="1">
        <v>2.9915157136237799E-5</v>
      </c>
      <c r="S266">
        <v>3.7980547758918399E-3</v>
      </c>
      <c r="T266">
        <v>1.99774285529725</v>
      </c>
      <c r="U266">
        <v>0.27870960279415802</v>
      </c>
      <c r="V266">
        <v>1.68251704917295</v>
      </c>
      <c r="W266">
        <v>1.8086970473809201E-2</v>
      </c>
      <c r="X266">
        <v>3.3114313184721199E-3</v>
      </c>
      <c r="Y266">
        <v>1.6962723222868199E-2</v>
      </c>
      <c r="Z266">
        <v>7.2837954876027594E-2</v>
      </c>
      <c r="AA266">
        <v>8.68206755199082E-2</v>
      </c>
      <c r="AB266">
        <v>8.5120038138553206E-2</v>
      </c>
      <c r="AC266">
        <v>3.3408369374443601E-2</v>
      </c>
      <c r="AD266">
        <v>9.9261059962494E-3</v>
      </c>
      <c r="AE266">
        <v>0.168176093825114</v>
      </c>
      <c r="AF266">
        <v>9.6350973308364493E-2</v>
      </c>
    </row>
    <row r="267" spans="4:32" x14ac:dyDescent="0.25">
      <c r="E267" t="s">
        <v>288</v>
      </c>
      <c r="F267" t="s">
        <v>288</v>
      </c>
      <c r="G267">
        <v>7.5019614849933899E-2</v>
      </c>
      <c r="H267">
        <v>0</v>
      </c>
      <c r="I267">
        <v>0</v>
      </c>
      <c r="J267">
        <v>0</v>
      </c>
      <c r="K267">
        <v>0</v>
      </c>
      <c r="L267">
        <v>2.8691552245238799E-4</v>
      </c>
      <c r="M267">
        <v>3.3116708181004598E-4</v>
      </c>
      <c r="N267">
        <v>2.1803990250266098E-2</v>
      </c>
      <c r="O267">
        <v>3.20546365663477E-3</v>
      </c>
      <c r="P267">
        <v>4.0836275062845198E-4</v>
      </c>
      <c r="Q267" s="1">
        <v>3.28458616841208E-5</v>
      </c>
      <c r="R267" s="1">
        <v>1.8177487939761599E-7</v>
      </c>
      <c r="S267" s="1">
        <v>5.3212729411152597E-5</v>
      </c>
      <c r="T267">
        <v>2.79806973547891E-2</v>
      </c>
      <c r="U267">
        <v>1.7154427245392801E-3</v>
      </c>
      <c r="V267">
        <v>1.2284456354547099E-2</v>
      </c>
      <c r="W267" s="1">
        <v>3.9098968049898601E-5</v>
      </c>
      <c r="X267" s="1">
        <v>4.5418522858004998E-5</v>
      </c>
      <c r="Y267">
        <v>2.3191676708909101E-4</v>
      </c>
      <c r="Z267">
        <v>1.2826129165745899E-3</v>
      </c>
      <c r="AA267">
        <v>5.29383212610714E-4</v>
      </c>
      <c r="AB267">
        <v>5.3388821215473404E-4</v>
      </c>
      <c r="AC267">
        <v>4.21279962162444E-4</v>
      </c>
      <c r="AD267">
        <v>1.2539383406586001E-4</v>
      </c>
      <c r="AE267">
        <v>2.1253720174673201E-3</v>
      </c>
      <c r="AF267">
        <v>1.58251437525935E-3</v>
      </c>
    </row>
    <row r="268" spans="4:32" x14ac:dyDescent="0.25">
      <c r="D268" t="s">
        <v>289</v>
      </c>
      <c r="E268" t="s">
        <v>289</v>
      </c>
      <c r="F268" t="s">
        <v>289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4:32" x14ac:dyDescent="0.25">
      <c r="E269" t="s">
        <v>290</v>
      </c>
      <c r="F269" t="s">
        <v>290</v>
      </c>
      <c r="G269" s="1">
        <v>1.5655486737474599E-12</v>
      </c>
      <c r="H269">
        <v>0</v>
      </c>
      <c r="I269">
        <v>0</v>
      </c>
      <c r="J269">
        <v>0</v>
      </c>
      <c r="K269">
        <v>0</v>
      </c>
      <c r="L269" s="1">
        <v>1.05857662285419E-15</v>
      </c>
      <c r="M269" s="1">
        <v>1.2408246197944499E-15</v>
      </c>
      <c r="N269" s="1">
        <v>3.96753909940482E-14</v>
      </c>
      <c r="O269" s="1">
        <v>5.5367821519305403E-15</v>
      </c>
      <c r="P269" s="1">
        <v>7.4539322712348298E-16</v>
      </c>
      <c r="Q269" s="1">
        <v>2.4675396916919599E-16</v>
      </c>
      <c r="R269" s="1">
        <v>4.0471560911125897E-18</v>
      </c>
      <c r="S269" s="1">
        <v>1.14027469298033E-16</v>
      </c>
      <c r="T269" s="1">
        <v>5.9902174174302505E-14</v>
      </c>
      <c r="U269" s="1">
        <v>6.0854616917695402E-15</v>
      </c>
      <c r="V269" s="1">
        <v>1.4245598430504599E-12</v>
      </c>
      <c r="W269" s="1">
        <v>3.0289550603566601E-15</v>
      </c>
      <c r="X269" s="1">
        <v>2.2304584437259201E-16</v>
      </c>
      <c r="Y269" s="1">
        <v>2.3112453380155E-15</v>
      </c>
      <c r="Z269" s="1">
        <v>6.62396315560623E-15</v>
      </c>
      <c r="AA269" s="1">
        <v>2.0442995482979598E-15</v>
      </c>
      <c r="AB269" s="1">
        <v>1.8125362705959599E-15</v>
      </c>
      <c r="AC269" s="1">
        <v>6.9620611082312196E-16</v>
      </c>
      <c r="AD269" s="1">
        <v>2.0605926195204001E-16</v>
      </c>
      <c r="AE269" s="1">
        <v>3.4882357859784601E-15</v>
      </c>
      <c r="AF269" s="1">
        <v>5.9448522446234703E-15</v>
      </c>
    </row>
    <row r="270" spans="4:32" x14ac:dyDescent="0.25">
      <c r="E270" t="s">
        <v>291</v>
      </c>
      <c r="F270" t="s">
        <v>291</v>
      </c>
      <c r="G270" s="1">
        <v>5.5749818473922304E-6</v>
      </c>
      <c r="H270">
        <v>0</v>
      </c>
      <c r="I270">
        <v>0</v>
      </c>
      <c r="J270">
        <v>0</v>
      </c>
      <c r="K270">
        <v>0</v>
      </c>
      <c r="L270" s="1">
        <v>1.9801287430287799E-8</v>
      </c>
      <c r="M270" s="1">
        <v>2.1872443328061702E-8</v>
      </c>
      <c r="N270" s="1">
        <v>1.5040130816789501E-6</v>
      </c>
      <c r="O270" s="1">
        <v>2.25240141205692E-7</v>
      </c>
      <c r="P270" s="1">
        <v>2.9374828446511901E-8</v>
      </c>
      <c r="Q270" s="1">
        <v>2.7014098973410201E-9</v>
      </c>
      <c r="R270" s="1">
        <v>3.4004928550538503E-11</v>
      </c>
      <c r="S270" s="1">
        <v>3.6774316444317501E-9</v>
      </c>
      <c r="T270" s="1">
        <v>1.9337319630304201E-6</v>
      </c>
      <c r="U270" s="1">
        <v>1.15287008720931E-7</v>
      </c>
      <c r="V270" s="1">
        <v>1.21924492698917E-6</v>
      </c>
      <c r="W270" s="1">
        <v>2.38010532920283E-8</v>
      </c>
      <c r="X270" s="1">
        <v>3.0632928256418199E-9</v>
      </c>
      <c r="Y270" s="1">
        <v>1.5829510533076201E-8</v>
      </c>
      <c r="Z270" s="1">
        <v>9.5108784852876395E-8</v>
      </c>
      <c r="AA270" s="1">
        <v>3.48387050218235E-8</v>
      </c>
      <c r="AB270" s="1">
        <v>3.6523492344141499E-8</v>
      </c>
      <c r="AC270" s="1">
        <v>2.9381544652659501E-8</v>
      </c>
      <c r="AD270" s="1">
        <v>8.7485707924055505E-9</v>
      </c>
      <c r="AE270" s="1">
        <v>1.4829642914239499E-7</v>
      </c>
      <c r="AF270" s="1">
        <v>1.0441193663483699E-7</v>
      </c>
    </row>
    <row r="271" spans="4:32" x14ac:dyDescent="0.25">
      <c r="E271" t="s">
        <v>292</v>
      </c>
      <c r="F271" t="s">
        <v>292</v>
      </c>
      <c r="G271" s="1">
        <v>1.23238046115494E-12</v>
      </c>
      <c r="H271">
        <v>0</v>
      </c>
      <c r="I271">
        <v>0</v>
      </c>
      <c r="J271">
        <v>0</v>
      </c>
      <c r="K271">
        <v>0</v>
      </c>
      <c r="L271" s="1">
        <v>2.19817208182974E-15</v>
      </c>
      <c r="M271" s="1">
        <v>2.6036843509009302E-15</v>
      </c>
      <c r="N271" s="1">
        <v>7.7479667063624098E-14</v>
      </c>
      <c r="O271" s="1">
        <v>1.02074771482952E-14</v>
      </c>
      <c r="P271" s="1">
        <v>2.1851241774867699E-15</v>
      </c>
      <c r="Q271" s="1">
        <v>2.7116949867474698E-16</v>
      </c>
      <c r="R271" s="1">
        <v>3.3671863478460202E-18</v>
      </c>
      <c r="S271" s="1">
        <v>2.33106458141473E-16</v>
      </c>
      <c r="T271" s="1">
        <v>1.22563707418077E-13</v>
      </c>
      <c r="U271" s="1">
        <v>1.29379417401915E-14</v>
      </c>
      <c r="V271" s="1">
        <v>9.6165491328228794E-13</v>
      </c>
      <c r="W271" s="1">
        <v>2.2857520572743599E-15</v>
      </c>
      <c r="X271" s="1">
        <v>3.6163307306388E-16</v>
      </c>
      <c r="Y271" s="1">
        <v>3.15130520429875E-15</v>
      </c>
      <c r="Z271" s="1">
        <v>7.3166177901011593E-15</v>
      </c>
      <c r="AA271" s="1">
        <v>4.21198211798813E-15</v>
      </c>
      <c r="AB271" s="1">
        <v>3.8949929726456202E-15</v>
      </c>
      <c r="AC271" s="1">
        <v>1.85186379970767E-15</v>
      </c>
      <c r="AD271" s="1">
        <v>5.4966471391008698E-16</v>
      </c>
      <c r="AE271" s="1">
        <v>9.3107908805774208E-15</v>
      </c>
      <c r="AF271" s="1">
        <v>7.1075281395194505E-15</v>
      </c>
    </row>
    <row r="272" spans="4:32" x14ac:dyDescent="0.25">
      <c r="E272" t="s">
        <v>293</v>
      </c>
      <c r="F272" t="s">
        <v>293</v>
      </c>
      <c r="G272" s="1">
        <v>7.2819235978843901E-7</v>
      </c>
      <c r="H272">
        <v>0</v>
      </c>
      <c r="I272">
        <v>0</v>
      </c>
      <c r="J272">
        <v>0</v>
      </c>
      <c r="K272">
        <v>0</v>
      </c>
      <c r="L272" s="1">
        <v>4.1735823983043996E-9</v>
      </c>
      <c r="M272" s="1">
        <v>4.7742867759611999E-9</v>
      </c>
      <c r="N272" s="1">
        <v>1.13782139645384E-7</v>
      </c>
      <c r="O272" s="1">
        <v>1.4915939709264901E-8</v>
      </c>
      <c r="P272" s="1">
        <v>1.5705558168969199E-8</v>
      </c>
      <c r="Q272" s="1">
        <v>6.3237020738729499E-10</v>
      </c>
      <c r="R272" s="1">
        <v>3.5432523213406301E-12</v>
      </c>
      <c r="S272" s="1">
        <v>4.8030961793381505E-10</v>
      </c>
      <c r="T272" s="1">
        <v>2.52074720150527E-7</v>
      </c>
      <c r="U272" s="1">
        <v>2.3789252564600902E-8</v>
      </c>
      <c r="V272" s="1">
        <v>1.9327409052076099E-7</v>
      </c>
      <c r="W272" s="1">
        <v>2.1412756049362902E-9</v>
      </c>
      <c r="X272" s="1">
        <v>1.10238623244652E-9</v>
      </c>
      <c r="Y272" s="1">
        <v>4.6091986445937003E-9</v>
      </c>
      <c r="Z272" s="1">
        <v>3.3421796034479E-8</v>
      </c>
      <c r="AA272" s="1">
        <v>7.6631765340214197E-9</v>
      </c>
      <c r="AB272" s="1">
        <v>7.2924113794500101E-9</v>
      </c>
      <c r="AC272" s="1">
        <v>1.6010383493831199E-9</v>
      </c>
      <c r="AD272" s="1">
        <v>4.76415136626267E-10</v>
      </c>
      <c r="AE272" s="1">
        <v>8.0745323952759097E-9</v>
      </c>
      <c r="AF272" s="1">
        <v>3.8204336465812399E-8</v>
      </c>
    </row>
    <row r="273" spans="5:32" x14ac:dyDescent="0.25">
      <c r="E273" t="s">
        <v>294</v>
      </c>
      <c r="F273" t="s">
        <v>294</v>
      </c>
      <c r="G273" s="1">
        <v>6.0429105789415505E-8</v>
      </c>
      <c r="H273">
        <v>0</v>
      </c>
      <c r="I273">
        <v>0</v>
      </c>
      <c r="J273">
        <v>0</v>
      </c>
      <c r="K273">
        <v>0</v>
      </c>
      <c r="L273" s="1">
        <v>8.4432385008531295E-10</v>
      </c>
      <c r="M273" s="1">
        <v>1.0475432917216799E-9</v>
      </c>
      <c r="N273" s="1">
        <v>3.0902006121031197E-8</v>
      </c>
      <c r="O273" s="1">
        <v>3.9874778172799003E-9</v>
      </c>
      <c r="P273" s="1">
        <v>8.0355804281313499E-10</v>
      </c>
      <c r="Q273" s="1">
        <v>5.7259998305390601E-11</v>
      </c>
      <c r="R273" s="1">
        <v>2.4259559203474702E-13</v>
      </c>
      <c r="S273" s="1">
        <v>1.4720341295118001E-11</v>
      </c>
      <c r="T273" s="1">
        <v>7.7406362285627495E-9</v>
      </c>
      <c r="U273" s="1">
        <v>5.2410069834542E-9</v>
      </c>
      <c r="V273" s="1">
        <v>4.5960556530476996E-9</v>
      </c>
      <c r="W273" s="1">
        <v>1.7066028094176799E-10</v>
      </c>
      <c r="X273" s="1">
        <v>2.0070942228664499E-11</v>
      </c>
      <c r="Y273" s="1">
        <v>1.0804418142731E-10</v>
      </c>
      <c r="Z273" s="1">
        <v>4.2795324053166399E-10</v>
      </c>
      <c r="AA273" s="1">
        <v>1.6943629858738899E-9</v>
      </c>
      <c r="AB273" s="1">
        <v>1.5545524339164099E-9</v>
      </c>
      <c r="AC273" s="1">
        <v>1.3044288894921801E-10</v>
      </c>
      <c r="AD273" s="1">
        <v>3.81851760712404E-11</v>
      </c>
      <c r="AE273" s="1">
        <v>6.4481447864706005E-10</v>
      </c>
      <c r="AF273" s="1">
        <v>4.0518825763984198E-10</v>
      </c>
    </row>
    <row r="274" spans="5:32" x14ac:dyDescent="0.25">
      <c r="E274" t="s">
        <v>295</v>
      </c>
      <c r="F274" t="s">
        <v>295</v>
      </c>
      <c r="G274" s="1">
        <v>1.0793938715127001E-5</v>
      </c>
      <c r="H274">
        <v>0</v>
      </c>
      <c r="I274">
        <v>0</v>
      </c>
      <c r="J274">
        <v>0</v>
      </c>
      <c r="K274">
        <v>0</v>
      </c>
      <c r="L274" s="1">
        <v>6.3955722643757697E-8</v>
      </c>
      <c r="M274" s="1">
        <v>7.5751235532511899E-8</v>
      </c>
      <c r="N274" s="1">
        <v>3.7058785511872499E-6</v>
      </c>
      <c r="O274" s="1">
        <v>6.0226081056691499E-7</v>
      </c>
      <c r="P274" s="1">
        <v>9.4071028292565899E-8</v>
      </c>
      <c r="Q274" s="1">
        <v>8.1855057006830503E-9</v>
      </c>
      <c r="R274" s="1">
        <v>4.17321358019306E-11</v>
      </c>
      <c r="S274" s="1">
        <v>5.3338094929250097E-9</v>
      </c>
      <c r="T274" s="1">
        <v>2.80554336471759E-6</v>
      </c>
      <c r="U274" s="1">
        <v>3.8995031317440101E-7</v>
      </c>
      <c r="V274" s="1">
        <v>2.2148860800790299E-6</v>
      </c>
      <c r="W274" s="1">
        <v>2.51941598101268E-8</v>
      </c>
      <c r="X274" s="1">
        <v>4.58606648591796E-9</v>
      </c>
      <c r="Y274" s="1">
        <v>2.3573982066160901E-8</v>
      </c>
      <c r="Z274" s="1">
        <v>1.01934060757719E-7</v>
      </c>
      <c r="AA274" s="1">
        <v>1.21486887481721E-7</v>
      </c>
      <c r="AB274" s="1">
        <v>1.1907889778479099E-7</v>
      </c>
      <c r="AC274" s="1">
        <v>4.6956062690215498E-8</v>
      </c>
      <c r="AD274" s="1">
        <v>1.39509159372089E-8</v>
      </c>
      <c r="AE274" s="1">
        <v>2.36366149378119E-7</v>
      </c>
      <c r="AF274" s="1">
        <v>1.3495337921162801E-7</v>
      </c>
    </row>
    <row r="275" spans="5:32" x14ac:dyDescent="0.25">
      <c r="E275" t="s">
        <v>296</v>
      </c>
      <c r="F275" t="s">
        <v>296</v>
      </c>
      <c r="G275" s="1">
        <v>6.1135369422795595E-8</v>
      </c>
      <c r="H275">
        <v>0</v>
      </c>
      <c r="I275">
        <v>0</v>
      </c>
      <c r="J275">
        <v>0</v>
      </c>
      <c r="K275">
        <v>0</v>
      </c>
      <c r="L275" s="1">
        <v>3.6226975650531199E-10</v>
      </c>
      <c r="M275" s="1">
        <v>4.2908730171247602E-10</v>
      </c>
      <c r="N275" s="1">
        <v>2.0989598965480799E-8</v>
      </c>
      <c r="O275" s="1">
        <v>3.41114544302181E-9</v>
      </c>
      <c r="P275" s="1">
        <v>5.3273373353522802E-10</v>
      </c>
      <c r="Q275" s="1">
        <v>4.6368933370168302E-11</v>
      </c>
      <c r="R275" s="1">
        <v>2.3636432237556901E-13</v>
      </c>
      <c r="S275" s="1">
        <v>3.0209846645225803E-11</v>
      </c>
      <c r="T275" s="1">
        <v>1.58901502462242E-8</v>
      </c>
      <c r="U275" s="1">
        <v>2.2088342462078602E-9</v>
      </c>
      <c r="V275" s="1">
        <v>1.25444631666888E-8</v>
      </c>
      <c r="W275" s="1">
        <v>1.4269550606664001E-10</v>
      </c>
      <c r="X275" s="1">
        <v>2.59747504936247E-11</v>
      </c>
      <c r="Y275" s="1">
        <v>1.33519449681627E-10</v>
      </c>
      <c r="Z275" s="1">
        <v>5.77344738469683E-10</v>
      </c>
      <c r="AA275" s="1">
        <v>6.8815440897227405E-10</v>
      </c>
      <c r="AB275" s="1">
        <v>6.7450680172538098E-10</v>
      </c>
      <c r="AC275" s="1">
        <v>2.65951261911588E-10</v>
      </c>
      <c r="AD275" s="1">
        <v>7.9015642465675705E-11</v>
      </c>
      <c r="AE275" s="1">
        <v>1.33873811362156E-9</v>
      </c>
      <c r="AF275" s="1">
        <v>7.6437074567333001E-10</v>
      </c>
    </row>
    <row r="276" spans="5:32" x14ac:dyDescent="0.25">
      <c r="E276" t="s">
        <v>297</v>
      </c>
      <c r="F276" t="s">
        <v>297</v>
      </c>
      <c r="G276" s="1">
        <v>1.7977009479366E-12</v>
      </c>
      <c r="H276">
        <v>0</v>
      </c>
      <c r="I276">
        <v>0</v>
      </c>
      <c r="J276">
        <v>0</v>
      </c>
      <c r="K276">
        <v>0</v>
      </c>
      <c r="L276" s="1">
        <v>2.4258064735983701E-14</v>
      </c>
      <c r="M276" s="1">
        <v>3.0016186410692E-14</v>
      </c>
      <c r="N276" s="1">
        <v>8.5350672364278099E-13</v>
      </c>
      <c r="O276" s="1">
        <v>1.10942875112081E-13</v>
      </c>
      <c r="P276" s="1">
        <v>2.1601570686702499E-14</v>
      </c>
      <c r="Q276" s="1">
        <v>2.1811639090807E-15</v>
      </c>
      <c r="R276" s="1">
        <v>9.5041746431820907E-18</v>
      </c>
      <c r="S276" s="1">
        <v>3.9142952278119698E-16</v>
      </c>
      <c r="T276" s="1">
        <v>2.0554600160416701E-13</v>
      </c>
      <c r="U276" s="1">
        <v>1.4962891789117599E-13</v>
      </c>
      <c r="V276" s="1">
        <v>2.2347266999626001E-13</v>
      </c>
      <c r="W276" s="1">
        <v>6.7170318695842197E-15</v>
      </c>
      <c r="X276" s="1">
        <v>7.9455107440409801E-15</v>
      </c>
      <c r="Y276" s="1">
        <v>5.0543917099871804E-15</v>
      </c>
      <c r="Z276" s="1">
        <v>2.4223538873173599E-14</v>
      </c>
      <c r="AA276" s="1">
        <v>4.8589796401006703E-14</v>
      </c>
      <c r="AB276" s="1">
        <v>4.4339089885637601E-14</v>
      </c>
      <c r="AC276" s="1">
        <v>2.3067813905768902E-15</v>
      </c>
      <c r="AD276" s="1">
        <v>6.6174818116939704E-16</v>
      </c>
      <c r="AE276" s="1">
        <v>1.1122958971440001E-14</v>
      </c>
      <c r="AF276" s="1">
        <v>2.5184992223635601E-14</v>
      </c>
    </row>
    <row r="277" spans="5:32" x14ac:dyDescent="0.25">
      <c r="E277" t="s">
        <v>298</v>
      </c>
      <c r="F277" t="s">
        <v>298</v>
      </c>
      <c r="G277" s="1">
        <v>1.31901527877142E-9</v>
      </c>
      <c r="H277">
        <v>0</v>
      </c>
      <c r="I277">
        <v>0</v>
      </c>
      <c r="J277">
        <v>0</v>
      </c>
      <c r="K277">
        <v>0</v>
      </c>
      <c r="L277" s="1">
        <v>4.84060705949064E-12</v>
      </c>
      <c r="M277" s="1">
        <v>5.58785273266103E-12</v>
      </c>
      <c r="N277" s="1">
        <v>4.3624365717470501E-10</v>
      </c>
      <c r="O277" s="1">
        <v>7.4217507571816094E-11</v>
      </c>
      <c r="P277" s="1">
        <v>8.2484620473390405E-12</v>
      </c>
      <c r="Q277" s="1">
        <v>6.7557050469778297E-13</v>
      </c>
      <c r="R277" s="1">
        <v>2.96234543837851E-15</v>
      </c>
      <c r="S277" s="1">
        <v>6.2992142669176805E-13</v>
      </c>
      <c r="T277" s="1">
        <v>3.3137333847833199E-10</v>
      </c>
      <c r="U277" s="1">
        <v>2.9541996845404801E-11</v>
      </c>
      <c r="V277" s="1">
        <v>3.44860913415392E-10</v>
      </c>
      <c r="W277" s="1">
        <v>1.41525756882073E-12</v>
      </c>
      <c r="X277" s="1">
        <v>4.1321981500512499E-13</v>
      </c>
      <c r="Y277" s="1">
        <v>2.64354606242254E-12</v>
      </c>
      <c r="Z277" s="1">
        <v>9.38433031947108E-12</v>
      </c>
      <c r="AA277" s="1">
        <v>8.9083817439664407E-12</v>
      </c>
      <c r="AB277" s="1">
        <v>9.25571596885515E-12</v>
      </c>
      <c r="AC277" s="1">
        <v>5.6566382362041099E-12</v>
      </c>
      <c r="AD277" s="1">
        <v>1.6836904941666801E-12</v>
      </c>
      <c r="AE277" s="1">
        <v>2.85378137386007E-11</v>
      </c>
      <c r="AF277" s="1">
        <v>1.4893895221939001E-11</v>
      </c>
    </row>
    <row r="278" spans="5:32" x14ac:dyDescent="0.25">
      <c r="E278" t="s">
        <v>299</v>
      </c>
      <c r="F278" t="s">
        <v>299</v>
      </c>
      <c r="G278" s="1">
        <v>9.8304232396610102E-16</v>
      </c>
      <c r="H278">
        <v>0</v>
      </c>
      <c r="I278">
        <v>0</v>
      </c>
      <c r="J278">
        <v>0</v>
      </c>
      <c r="K278">
        <v>0</v>
      </c>
      <c r="L278" s="1">
        <v>2.4935106052445701E-18</v>
      </c>
      <c r="M278" s="1">
        <v>2.9436940620674399E-18</v>
      </c>
      <c r="N278" s="1">
        <v>1.3050557989456601E-16</v>
      </c>
      <c r="O278" s="1">
        <v>2.1150455395537299E-17</v>
      </c>
      <c r="P278" s="1">
        <v>2.6490406932617299E-16</v>
      </c>
      <c r="Q278" s="1">
        <v>3.0981306879676498E-19</v>
      </c>
      <c r="R278" s="1">
        <v>1.8219026162908401E-21</v>
      </c>
      <c r="S278" s="1">
        <v>3.2837007743957801E-19</v>
      </c>
      <c r="T278" s="1">
        <v>1.7273854198753001E-16</v>
      </c>
      <c r="U278" s="1">
        <v>1.5059957697604301E-17</v>
      </c>
      <c r="V278" s="1">
        <v>3.2871982005010399E-16</v>
      </c>
      <c r="W278" s="1">
        <v>8.3727694217373899E-19</v>
      </c>
      <c r="X278" s="1">
        <v>3.2057480537502802E-19</v>
      </c>
      <c r="Y278" s="1">
        <v>2.5507979379955499E-18</v>
      </c>
      <c r="Z278" s="1">
        <v>5.4915786820324802E-18</v>
      </c>
      <c r="AA278" s="1">
        <v>4.7196922136439199E-18</v>
      </c>
      <c r="AB278" s="1">
        <v>4.6018604684867203E-18</v>
      </c>
      <c r="AC278" s="1">
        <v>2.95562255375258E-18</v>
      </c>
      <c r="AD278" s="1">
        <v>8.7914553790867993E-19</v>
      </c>
      <c r="AE278" s="1">
        <v>1.48989090514311E-17</v>
      </c>
      <c r="AF278" s="1">
        <v>6.63123170562164E-18</v>
      </c>
    </row>
    <row r="279" spans="5:32" x14ac:dyDescent="0.25">
      <c r="E279" t="s">
        <v>300</v>
      </c>
      <c r="F279" t="s">
        <v>300</v>
      </c>
      <c r="G279" s="1">
        <v>1.9915981465240399E-10</v>
      </c>
      <c r="H279">
        <v>0</v>
      </c>
      <c r="I279">
        <v>0</v>
      </c>
      <c r="J279">
        <v>0</v>
      </c>
      <c r="K279">
        <v>0</v>
      </c>
      <c r="L279" s="1">
        <v>4.5924144451631296E-13</v>
      </c>
      <c r="M279" s="1">
        <v>4.0326297721804199E-13</v>
      </c>
      <c r="N279" s="1">
        <v>1.0709092209606101E-11</v>
      </c>
      <c r="O279" s="1">
        <v>1.4164335074120501E-12</v>
      </c>
      <c r="P279" s="1">
        <v>5.4972653709122901E-12</v>
      </c>
      <c r="Q279" s="1">
        <v>4.1795715657446799E-14</v>
      </c>
      <c r="R279" s="1">
        <v>6.5621134899761804E-16</v>
      </c>
      <c r="S279" s="1">
        <v>2.2085884332024001E-13</v>
      </c>
      <c r="T279" s="1">
        <v>1.16159830459027E-10</v>
      </c>
      <c r="U279" s="1">
        <v>1.8872619101584E-12</v>
      </c>
      <c r="V279" s="1">
        <v>3.8140683513982403E-11</v>
      </c>
      <c r="W279" s="1">
        <v>1.26138033329414E-13</v>
      </c>
      <c r="X279" s="1">
        <v>2.0191025637807001E-13</v>
      </c>
      <c r="Y279" s="1">
        <v>9.4353109409822198E-13</v>
      </c>
      <c r="Z279" s="1">
        <v>4.5260407664801601E-12</v>
      </c>
      <c r="AA279" s="1">
        <v>6.0478632954117803E-13</v>
      </c>
      <c r="AB279" s="1">
        <v>6.5060693244667098E-13</v>
      </c>
      <c r="AC279" s="1">
        <v>1.8677742585484999E-12</v>
      </c>
      <c r="AD279" s="1">
        <v>5.5628437040102496E-13</v>
      </c>
      <c r="AE279" s="1">
        <v>9.4300674633250898E-12</v>
      </c>
      <c r="AF279" s="1">
        <v>5.3162929846965204E-12</v>
      </c>
    </row>
    <row r="280" spans="5:32" x14ac:dyDescent="0.25">
      <c r="E280" t="s">
        <v>301</v>
      </c>
      <c r="F280" t="s">
        <v>301</v>
      </c>
      <c r="G280" s="1">
        <v>3.8915929113995401E-10</v>
      </c>
      <c r="H280">
        <v>0</v>
      </c>
      <c r="I280">
        <v>0</v>
      </c>
      <c r="J280">
        <v>0</v>
      </c>
      <c r="K280">
        <v>0</v>
      </c>
      <c r="L280" s="1">
        <v>1.27251180875125E-12</v>
      </c>
      <c r="M280" s="1">
        <v>1.4427627520672001E-12</v>
      </c>
      <c r="N280" s="1">
        <v>1.1015713444182701E-10</v>
      </c>
      <c r="O280" s="1">
        <v>1.61018924006827E-11</v>
      </c>
      <c r="P280" s="1">
        <v>2.0295526547245098E-12</v>
      </c>
      <c r="Q280" s="1">
        <v>1.46279276167394E-13</v>
      </c>
      <c r="R280" s="1">
        <v>8.8216733708796699E-16</v>
      </c>
      <c r="S280" s="1">
        <v>2.93967348672664E-13</v>
      </c>
      <c r="T280" s="1">
        <v>1.5457605027950201E-10</v>
      </c>
      <c r="U280" s="1">
        <v>7.5302841673338602E-12</v>
      </c>
      <c r="V280" s="1">
        <v>5.8919825968882194E-11</v>
      </c>
      <c r="W280" s="1">
        <v>1.38943239776657E-13</v>
      </c>
      <c r="X280" s="1">
        <v>2.3635118977095301E-13</v>
      </c>
      <c r="Y280" s="1">
        <v>1.18533482078092E-12</v>
      </c>
      <c r="Z280" s="1">
        <v>7.0523683983771601E-12</v>
      </c>
      <c r="AA280" s="1">
        <v>2.2996646333213301E-12</v>
      </c>
      <c r="AB280" s="1">
        <v>2.3703678412860801E-12</v>
      </c>
      <c r="AC280" s="1">
        <v>2.3222090819550601E-12</v>
      </c>
      <c r="AD280" s="1">
        <v>6.9147119304098996E-13</v>
      </c>
      <c r="AE280" s="1">
        <v>1.1721142716465999E-11</v>
      </c>
      <c r="AF280" s="1">
        <v>8.6702947592313693E-12</v>
      </c>
    </row>
    <row r="281" spans="5:32" x14ac:dyDescent="0.25">
      <c r="E281" t="s">
        <v>302</v>
      </c>
      <c r="F281" t="s">
        <v>302</v>
      </c>
      <c r="G281">
        <v>36.767620183309504</v>
      </c>
      <c r="H281">
        <v>0</v>
      </c>
      <c r="I281">
        <v>0</v>
      </c>
      <c r="J281">
        <v>0</v>
      </c>
      <c r="K281">
        <v>0</v>
      </c>
      <c r="L281">
        <v>0.21234363827625399</v>
      </c>
      <c r="M281">
        <v>0.25030116311182998</v>
      </c>
      <c r="N281">
        <v>12.839266604867699</v>
      </c>
      <c r="O281">
        <v>2.1528503901917801</v>
      </c>
      <c r="P281">
        <v>0.25090303101650202</v>
      </c>
      <c r="Q281">
        <v>3.0231578751131499E-2</v>
      </c>
      <c r="R281">
        <v>1.6745333036468401E-4</v>
      </c>
      <c r="S281">
        <v>1.8717451573200899E-2</v>
      </c>
      <c r="T281">
        <v>9.8459356174783998</v>
      </c>
      <c r="U281">
        <v>1.2951690805487099</v>
      </c>
      <c r="V281">
        <v>7.0543453536886203</v>
      </c>
      <c r="W281">
        <v>0.105780358917589</v>
      </c>
      <c r="X281">
        <v>1.6398611466933801E-2</v>
      </c>
      <c r="Y281">
        <v>8.1046816178437897E-2</v>
      </c>
      <c r="Z281">
        <v>0.342479531662712</v>
      </c>
      <c r="AA281">
        <v>0.40117881804238598</v>
      </c>
      <c r="AB281">
        <v>0.39621139920557602</v>
      </c>
      <c r="AC281">
        <v>0.16794626298468801</v>
      </c>
      <c r="AD281">
        <v>4.9918754438112202E-2</v>
      </c>
      <c r="AE281">
        <v>0.845837209208117</v>
      </c>
      <c r="AF281">
        <v>0.410591058370541</v>
      </c>
    </row>
    <row r="282" spans="5:32" x14ac:dyDescent="0.25">
      <c r="E282" t="s">
        <v>303</v>
      </c>
      <c r="F282" t="s">
        <v>303</v>
      </c>
      <c r="G282">
        <v>1.70424930358076</v>
      </c>
      <c r="H282">
        <v>0</v>
      </c>
      <c r="I282">
        <v>0</v>
      </c>
      <c r="J282">
        <v>0</v>
      </c>
      <c r="K282">
        <v>0</v>
      </c>
      <c r="L282">
        <v>1.51957114112142E-3</v>
      </c>
      <c r="M282">
        <v>4.2577719787807201E-4</v>
      </c>
      <c r="N282">
        <v>8.9188409209670805E-2</v>
      </c>
      <c r="O282">
        <v>1.2006530613561E-2</v>
      </c>
      <c r="P282">
        <v>1.4107619384477999E-3</v>
      </c>
      <c r="Q282" s="1">
        <v>6.5247661788847702E-5</v>
      </c>
      <c r="R282" s="1">
        <v>1.7553228799767001E-5</v>
      </c>
      <c r="S282">
        <v>7.5036359936380705E-4</v>
      </c>
      <c r="T282">
        <v>0.39419966764123099</v>
      </c>
      <c r="U282">
        <v>1.6945839331168001E-4</v>
      </c>
      <c r="V282">
        <v>6.5779796665430906E-2</v>
      </c>
      <c r="W282" s="1">
        <v>9.7268971015307797E-5</v>
      </c>
      <c r="X282">
        <v>1.16368755978727E-3</v>
      </c>
      <c r="Y282">
        <v>1.00211675863598E-2</v>
      </c>
      <c r="Z282">
        <v>2.41136891364233E-2</v>
      </c>
      <c r="AA282">
        <v>3.90593644846665E-4</v>
      </c>
      <c r="AB282">
        <v>3.8244518979409101E-4</v>
      </c>
      <c r="AC282">
        <v>4.3320973319358304E-3</v>
      </c>
      <c r="AD282">
        <v>1.2903509659837899E-3</v>
      </c>
      <c r="AE282">
        <v>2.1874292918918899E-2</v>
      </c>
      <c r="AF282">
        <v>1.0750505729850901</v>
      </c>
    </row>
    <row r="283" spans="5:32" x14ac:dyDescent="0.25">
      <c r="E283" t="s">
        <v>304</v>
      </c>
      <c r="F283" t="s">
        <v>304</v>
      </c>
      <c r="G283">
        <v>2.1442237874585501E-2</v>
      </c>
      <c r="H283">
        <v>0</v>
      </c>
      <c r="I283">
        <v>0</v>
      </c>
      <c r="J283">
        <v>0</v>
      </c>
      <c r="K283">
        <v>0</v>
      </c>
      <c r="L283" s="1">
        <v>7.6158797808799301E-5</v>
      </c>
      <c r="M283" s="1">
        <v>8.4124782031006395E-5</v>
      </c>
      <c r="N283">
        <v>5.7846656987651799E-3</v>
      </c>
      <c r="O283">
        <v>8.6630823540650905E-4</v>
      </c>
      <c r="P283">
        <v>1.12980109409661E-4</v>
      </c>
      <c r="Q283" s="1">
        <v>1.03900380666962E-5</v>
      </c>
      <c r="R283" s="1">
        <v>1.3078818673283999E-7</v>
      </c>
      <c r="S283" s="1">
        <v>1.4143967863199E-5</v>
      </c>
      <c r="T283">
        <v>7.4374306270400597E-3</v>
      </c>
      <c r="U283">
        <v>4.4341157200357997E-4</v>
      </c>
      <c r="V283">
        <v>4.6894035653429799E-3</v>
      </c>
      <c r="W283" s="1">
        <v>9.1542512661647196E-5</v>
      </c>
      <c r="X283" s="1">
        <v>1.17818954832378E-5</v>
      </c>
      <c r="Y283" s="1">
        <v>6.0882732819523899E-5</v>
      </c>
      <c r="Z283">
        <v>3.6580301866491E-4</v>
      </c>
      <c r="AA283">
        <v>1.3399501931470601E-4</v>
      </c>
      <c r="AB283">
        <v>1.4047497055439E-4</v>
      </c>
      <c r="AC283">
        <v>1.13005940971767E-4</v>
      </c>
      <c r="AD283" s="1">
        <v>3.3648349201559799E-5</v>
      </c>
      <c r="AE283">
        <v>5.7037088131690504E-4</v>
      </c>
      <c r="AF283">
        <v>4.0158437167244903E-4</v>
      </c>
    </row>
    <row r="284" spans="5:32" x14ac:dyDescent="0.25">
      <c r="E284" t="s">
        <v>305</v>
      </c>
      <c r="F284" t="s">
        <v>305</v>
      </c>
      <c r="G284">
        <v>4.7491257671026599E-3</v>
      </c>
      <c r="H284">
        <v>0</v>
      </c>
      <c r="I284">
        <v>0</v>
      </c>
      <c r="J284">
        <v>0</v>
      </c>
      <c r="K284">
        <v>0</v>
      </c>
      <c r="L284" s="1">
        <v>8.4582557775625103E-6</v>
      </c>
      <c r="M284" s="1">
        <v>1.0018450744798001E-5</v>
      </c>
      <c r="N284">
        <v>2.9809704633786301E-4</v>
      </c>
      <c r="O284" s="1">
        <v>3.9271864315535298E-5</v>
      </c>
      <c r="P284" s="1">
        <v>8.4050623241778705E-6</v>
      </c>
      <c r="Q284" s="1">
        <v>1.04397228078643E-6</v>
      </c>
      <c r="R284" s="1">
        <v>1.29734424183152E-8</v>
      </c>
      <c r="S284" s="1">
        <v>8.9707808701707002E-7</v>
      </c>
      <c r="T284">
        <v>4.7166940603726498E-4</v>
      </c>
      <c r="U284" s="1">
        <v>4.9782094809389701E-5</v>
      </c>
      <c r="V284">
        <v>3.7073483268583399E-3</v>
      </c>
      <c r="W284" s="1">
        <v>8.8087774969161897E-6</v>
      </c>
      <c r="X284" s="1">
        <v>1.3916968910166899E-6</v>
      </c>
      <c r="Y284" s="1">
        <v>1.2133210932101899E-5</v>
      </c>
      <c r="Z284" s="1">
        <v>2.8168502541425501E-5</v>
      </c>
      <c r="AA284" s="1">
        <v>1.6207049530358099E-5</v>
      </c>
      <c r="AB284" s="1">
        <v>1.4986937172611899E-5</v>
      </c>
      <c r="AC284" s="1">
        <v>7.1261525738813296E-6</v>
      </c>
      <c r="AD284" s="1">
        <v>2.1151627939881001E-6</v>
      </c>
      <c r="AE284" s="1">
        <v>3.5828818194256802E-5</v>
      </c>
      <c r="AF284" s="1">
        <v>2.7354927960948699E-5</v>
      </c>
    </row>
    <row r="285" spans="5:32" x14ac:dyDescent="0.25">
      <c r="E285" t="s">
        <v>306</v>
      </c>
      <c r="F285" t="s">
        <v>306</v>
      </c>
      <c r="G285">
        <v>1.0412066736096199</v>
      </c>
      <c r="H285">
        <v>0</v>
      </c>
      <c r="I285">
        <v>0</v>
      </c>
      <c r="J285">
        <v>0</v>
      </c>
      <c r="K285">
        <v>0</v>
      </c>
      <c r="L285">
        <v>5.9629500593942402E-3</v>
      </c>
      <c r="M285">
        <v>6.8199851546468003E-3</v>
      </c>
      <c r="N285">
        <v>0.16257087897650199</v>
      </c>
      <c r="O285">
        <v>2.1311966076420899E-2</v>
      </c>
      <c r="P285">
        <v>2.2477967071722699E-2</v>
      </c>
      <c r="Q285">
        <v>9.0326644248192004E-4</v>
      </c>
      <c r="R285" s="1">
        <v>5.0610969033925896E-6</v>
      </c>
      <c r="S285">
        <v>6.8688527202133203E-4</v>
      </c>
      <c r="T285">
        <v>0.36048875487580201</v>
      </c>
      <c r="U285">
        <v>3.3981555703991098E-2</v>
      </c>
      <c r="V285">
        <v>0.27642996333036202</v>
      </c>
      <c r="W285">
        <v>3.0576311930201501E-3</v>
      </c>
      <c r="X285">
        <v>1.57718805551651E-3</v>
      </c>
      <c r="Y285">
        <v>6.5949358193109703E-3</v>
      </c>
      <c r="Z285">
        <v>4.78111362697256E-2</v>
      </c>
      <c r="AA285">
        <v>1.0946372042045001E-2</v>
      </c>
      <c r="AB285">
        <v>1.0417448349942999E-2</v>
      </c>
      <c r="AC285">
        <v>2.2876948297438299E-3</v>
      </c>
      <c r="AD285">
        <v>6.8074096183325398E-4</v>
      </c>
      <c r="AE285">
        <v>1.15375529880094E-2</v>
      </c>
      <c r="AF285">
        <v>5.4656739040225603E-2</v>
      </c>
    </row>
    <row r="286" spans="5:32" x14ac:dyDescent="0.25">
      <c r="E286" t="s">
        <v>307</v>
      </c>
      <c r="F286" t="s">
        <v>307</v>
      </c>
      <c r="G286">
        <v>3.6853693309731299</v>
      </c>
      <c r="H286">
        <v>0</v>
      </c>
      <c r="I286">
        <v>0</v>
      </c>
      <c r="J286">
        <v>0</v>
      </c>
      <c r="K286">
        <v>0</v>
      </c>
      <c r="L286">
        <v>5.1495049471837598E-2</v>
      </c>
      <c r="M286">
        <v>6.3889557075060596E-2</v>
      </c>
      <c r="N286">
        <v>1.88468541561241</v>
      </c>
      <c r="O286">
        <v>0.243192647302933</v>
      </c>
      <c r="P286">
        <v>4.9008211540976197E-2</v>
      </c>
      <c r="Q286">
        <v>3.4923128649893801E-3</v>
      </c>
      <c r="R286" s="1">
        <v>1.4796209557393701E-5</v>
      </c>
      <c r="S286">
        <v>8.9783493557458896E-4</v>
      </c>
      <c r="T286">
        <v>0.47212318643032403</v>
      </c>
      <c r="U286">
        <v>0.31964730019071502</v>
      </c>
      <c r="V286">
        <v>0.28012488748104802</v>
      </c>
      <c r="W286">
        <v>1.0408729805636899E-2</v>
      </c>
      <c r="X286">
        <v>1.22407281675589E-3</v>
      </c>
      <c r="Y286">
        <v>6.58890081651197E-3</v>
      </c>
      <c r="Z286">
        <v>2.6099661528521799E-2</v>
      </c>
      <c r="AA286">
        <v>0.103339113954013</v>
      </c>
      <c r="AB286">
        <v>9.48113486899579E-2</v>
      </c>
      <c r="AC286">
        <v>7.9563058850225504E-3</v>
      </c>
      <c r="AD286">
        <v>2.3290902273538899E-3</v>
      </c>
      <c r="AE286">
        <v>3.9330222074244199E-2</v>
      </c>
      <c r="AF286">
        <v>2.47106860596817E-2</v>
      </c>
    </row>
    <row r="287" spans="5:32" x14ac:dyDescent="0.25">
      <c r="E287" t="s">
        <v>308</v>
      </c>
      <c r="F287" t="s">
        <v>308</v>
      </c>
      <c r="G287">
        <v>7.7101054293713798</v>
      </c>
      <c r="H287">
        <v>0</v>
      </c>
      <c r="I287">
        <v>0</v>
      </c>
      <c r="J287">
        <v>0</v>
      </c>
      <c r="K287">
        <v>0</v>
      </c>
      <c r="L287">
        <v>4.5687029437774397E-2</v>
      </c>
      <c r="M287">
        <v>5.4113608229369101E-2</v>
      </c>
      <c r="N287">
        <v>2.64711086582227</v>
      </c>
      <c r="O287">
        <v>0.43019368101303501</v>
      </c>
      <c r="P287">
        <v>6.7199477038278596E-2</v>
      </c>
      <c r="Q287">
        <v>5.8477521647362102E-3</v>
      </c>
      <c r="R287" s="1">
        <v>2.9808772524460499E-5</v>
      </c>
      <c r="S287">
        <v>3.8098850844780199E-3</v>
      </c>
      <c r="T287">
        <v>2.0039706724727302</v>
      </c>
      <c r="U287">
        <v>0.278563161294131</v>
      </c>
      <c r="V287">
        <v>1.5820739273929501</v>
      </c>
      <c r="W287">
        <v>1.79958858651337E-2</v>
      </c>
      <c r="X287">
        <v>3.2757922688213198E-3</v>
      </c>
      <c r="Y287">
        <v>1.6838667371004701E-2</v>
      </c>
      <c r="Z287">
        <v>7.2810581716613101E-2</v>
      </c>
      <c r="AA287">
        <v>8.6785427949379407E-2</v>
      </c>
      <c r="AB287">
        <v>8.5064283425350995E-2</v>
      </c>
      <c r="AC287">
        <v>3.3540210767874501E-2</v>
      </c>
      <c r="AD287">
        <v>9.9649892554842905E-3</v>
      </c>
      <c r="AE287">
        <v>0.168833799061995</v>
      </c>
      <c r="AF287">
        <v>9.6395922967429007E-2</v>
      </c>
    </row>
    <row r="288" spans="5:32" x14ac:dyDescent="0.25">
      <c r="E288" t="s">
        <v>309</v>
      </c>
      <c r="F288" t="s">
        <v>309</v>
      </c>
      <c r="G288" s="1">
        <v>1.0186620322563599E-9</v>
      </c>
      <c r="H288">
        <v>0</v>
      </c>
      <c r="I288">
        <v>0</v>
      </c>
      <c r="J288">
        <v>0</v>
      </c>
      <c r="K288">
        <v>0</v>
      </c>
      <c r="L288" s="1">
        <v>1.37603439265825E-11</v>
      </c>
      <c r="M288" s="1">
        <v>1.70264643258689E-11</v>
      </c>
      <c r="N288" s="1">
        <v>4.8457570398922002E-10</v>
      </c>
      <c r="O288" s="1">
        <v>6.2991528110396401E-11</v>
      </c>
      <c r="P288" s="1">
        <v>1.22571217676774E-11</v>
      </c>
      <c r="Q288" s="1">
        <v>1.2384419826448099E-12</v>
      </c>
      <c r="R288" s="1">
        <v>5.3972629839983998E-15</v>
      </c>
      <c r="S288" s="1">
        <v>2.2127806174198301E-13</v>
      </c>
      <c r="T288" s="1">
        <v>1.16195049987279E-10</v>
      </c>
      <c r="U288" s="1">
        <v>8.4874298478108403E-11</v>
      </c>
      <c r="V288" s="1">
        <v>1.26935896951268E-10</v>
      </c>
      <c r="W288" s="1">
        <v>3.8150179347872301E-12</v>
      </c>
      <c r="X288" s="1">
        <v>3.16659414489487E-12</v>
      </c>
      <c r="Y288" s="1">
        <v>2.8714824675457202E-12</v>
      </c>
      <c r="Z288" s="1">
        <v>1.37704681799935E-11</v>
      </c>
      <c r="AA288" s="1">
        <v>2.75623302559796E-11</v>
      </c>
      <c r="AB288" s="1">
        <v>2.5150376024071E-11</v>
      </c>
      <c r="AC288" s="1">
        <v>1.29772791097703E-12</v>
      </c>
      <c r="AD288" s="1">
        <v>3.7214517257573101E-13</v>
      </c>
      <c r="AE288" s="1">
        <v>6.2546559676253702E-12</v>
      </c>
      <c r="AF288" s="1">
        <v>1.43197093541348E-11</v>
      </c>
    </row>
    <row r="289" spans="4:32" x14ac:dyDescent="0.25">
      <c r="E289" t="s">
        <v>310</v>
      </c>
      <c r="F289" t="s">
        <v>310</v>
      </c>
      <c r="G289">
        <v>3.3823883864572003E-2</v>
      </c>
      <c r="H289">
        <v>0</v>
      </c>
      <c r="I289">
        <v>0</v>
      </c>
      <c r="J289">
        <v>0</v>
      </c>
      <c r="K289">
        <v>0</v>
      </c>
      <c r="L289">
        <v>1.2412597830430399E-4</v>
      </c>
      <c r="M289">
        <v>1.4328682106657E-4</v>
      </c>
      <c r="N289">
        <v>1.1186481278949899E-2</v>
      </c>
      <c r="O289">
        <v>1.9031091412726299E-3</v>
      </c>
      <c r="P289">
        <v>2.1151224734917599E-4</v>
      </c>
      <c r="Q289" s="1">
        <v>1.7322814423931599E-5</v>
      </c>
      <c r="R289" s="1">
        <v>7.5968258595350704E-8</v>
      </c>
      <c r="S289" s="1">
        <v>1.61547343678189E-5</v>
      </c>
      <c r="T289">
        <v>8.4982784452383303E-3</v>
      </c>
      <c r="U289">
        <v>7.5753124493305104E-4</v>
      </c>
      <c r="V289">
        <v>8.8427653640355593E-3</v>
      </c>
      <c r="W289" s="1">
        <v>3.6291113046424403E-5</v>
      </c>
      <c r="X289" s="1">
        <v>1.0597808004117201E-5</v>
      </c>
      <c r="Y289" s="1">
        <v>6.7794378818365397E-5</v>
      </c>
      <c r="Z289">
        <v>2.4070513514484301E-4</v>
      </c>
      <c r="AA289">
        <v>2.2843365614121E-4</v>
      </c>
      <c r="AB289">
        <v>2.37340207344341E-4</v>
      </c>
      <c r="AC289">
        <v>1.45063740332072E-4</v>
      </c>
      <c r="AD289" s="1">
        <v>4.31780248752159E-5</v>
      </c>
      <c r="AE289">
        <v>7.3184855805324598E-4</v>
      </c>
      <c r="AF289">
        <v>3.81987204612298E-4</v>
      </c>
    </row>
    <row r="290" spans="4:32" x14ac:dyDescent="0.25">
      <c r="E290" t="s">
        <v>311</v>
      </c>
      <c r="F290" t="s">
        <v>311</v>
      </c>
      <c r="G290">
        <v>1.22903975660607E-3</v>
      </c>
      <c r="H290">
        <v>0</v>
      </c>
      <c r="I290">
        <v>0</v>
      </c>
      <c r="J290">
        <v>0</v>
      </c>
      <c r="K290">
        <v>0</v>
      </c>
      <c r="L290" s="1">
        <v>3.1166101622778998E-6</v>
      </c>
      <c r="M290" s="1">
        <v>3.6793559614988801E-6</v>
      </c>
      <c r="N290">
        <v>1.6306022615566801E-4</v>
      </c>
      <c r="O290" s="1">
        <v>2.6421529216844399E-5</v>
      </c>
      <c r="P290">
        <v>3.3159402582437801E-4</v>
      </c>
      <c r="Q290" s="1">
        <v>3.87116782026441E-7</v>
      </c>
      <c r="R290" s="1">
        <v>2.2763873817893899E-9</v>
      </c>
      <c r="S290" s="1">
        <v>4.1029502317715701E-7</v>
      </c>
      <c r="T290">
        <v>2.1583503841782201E-4</v>
      </c>
      <c r="U290" s="1">
        <v>1.8823712903593701E-5</v>
      </c>
      <c r="V290">
        <v>4.1086993992391101E-4</v>
      </c>
      <c r="W290" s="1">
        <v>1.0462303535925001E-6</v>
      </c>
      <c r="X290" s="1">
        <v>4.0053279219243097E-7</v>
      </c>
      <c r="Y290" s="1">
        <v>3.1877834856511099E-6</v>
      </c>
      <c r="Z290" s="1">
        <v>6.86124027949434E-6</v>
      </c>
      <c r="AA290" s="1">
        <v>5.8992060632926303E-6</v>
      </c>
      <c r="AB290" s="1">
        <v>5.7519309825678398E-6</v>
      </c>
      <c r="AC290" s="1">
        <v>3.6930830294983201E-6</v>
      </c>
      <c r="AD290" s="1">
        <v>1.0985018414682999E-6</v>
      </c>
      <c r="AE290" s="1">
        <v>1.8616346893787302E-5</v>
      </c>
      <c r="AF290" s="1">
        <v>8.2847741259496805E-6</v>
      </c>
    </row>
    <row r="291" spans="4:32" x14ac:dyDescent="0.25">
      <c r="E291" t="s">
        <v>312</v>
      </c>
      <c r="F291" t="s">
        <v>312</v>
      </c>
      <c r="G291">
        <v>1.56830346904317E-3</v>
      </c>
      <c r="H291">
        <v>0</v>
      </c>
      <c r="I291">
        <v>0</v>
      </c>
      <c r="J291">
        <v>0</v>
      </c>
      <c r="K291">
        <v>0</v>
      </c>
      <c r="L291" s="1">
        <v>3.61309658274028E-6</v>
      </c>
      <c r="M291" s="1">
        <v>3.17206529928057E-6</v>
      </c>
      <c r="N291" s="1">
        <v>8.4304362450910307E-5</v>
      </c>
      <c r="O291" s="1">
        <v>1.11506631150466E-5</v>
      </c>
      <c r="P291" s="1">
        <v>4.33105526713809E-5</v>
      </c>
      <c r="Q291" s="1">
        <v>3.2861547834070502E-7</v>
      </c>
      <c r="R291" s="1">
        <v>5.1638292316604398E-9</v>
      </c>
      <c r="S291" s="1">
        <v>1.7395053979581201E-6</v>
      </c>
      <c r="T291">
        <v>9.1488654544764404E-4</v>
      </c>
      <c r="U291" s="1">
        <v>1.4845013615496E-5</v>
      </c>
      <c r="V291">
        <v>3.0022092060588202E-4</v>
      </c>
      <c r="W291" s="1">
        <v>9.9112225970308805E-7</v>
      </c>
      <c r="X291" s="1">
        <v>1.5891317128016301E-6</v>
      </c>
      <c r="Y291" s="1">
        <v>7.4267414328105198E-6</v>
      </c>
      <c r="Z291" s="1">
        <v>3.5621343640582302E-5</v>
      </c>
      <c r="AA291" s="1">
        <v>4.7569657911995504E-6</v>
      </c>
      <c r="AB291" s="1">
        <v>5.1181776148908998E-6</v>
      </c>
      <c r="AC291" s="1">
        <v>1.4713484817469001E-5</v>
      </c>
      <c r="AD291" s="1">
        <v>4.3821580478815598E-6</v>
      </c>
      <c r="AE291" s="1">
        <v>7.4285830464596503E-5</v>
      </c>
      <c r="AF291" s="1">
        <v>4.1842008767317801E-5</v>
      </c>
    </row>
    <row r="292" spans="4:32" x14ac:dyDescent="0.25">
      <c r="E292" t="s">
        <v>313</v>
      </c>
      <c r="F292" t="s">
        <v>313</v>
      </c>
      <c r="G292">
        <v>6.7087057901215094E-2</v>
      </c>
      <c r="H292">
        <v>0</v>
      </c>
      <c r="I292">
        <v>0</v>
      </c>
      <c r="J292">
        <v>0</v>
      </c>
      <c r="K292">
        <v>0</v>
      </c>
      <c r="L292">
        <v>2.1936877616842999E-4</v>
      </c>
      <c r="M292">
        <v>2.4871825520768098E-4</v>
      </c>
      <c r="N292">
        <v>1.8989366494966301E-2</v>
      </c>
      <c r="O292">
        <v>2.7756203682976401E-3</v>
      </c>
      <c r="P292">
        <v>3.4986097975075802E-4</v>
      </c>
      <c r="Q292" s="1">
        <v>2.5216117623663699E-5</v>
      </c>
      <c r="R292" s="1">
        <v>1.5208372646353599E-7</v>
      </c>
      <c r="S292" s="1">
        <v>5.0680129888787899E-5</v>
      </c>
      <c r="T292">
        <v>2.6648993416593301E-2</v>
      </c>
      <c r="U292">
        <v>1.29814120690575E-3</v>
      </c>
      <c r="V292">
        <v>1.01558872500647E-2</v>
      </c>
      <c r="W292" s="1">
        <v>2.3949739087801601E-5</v>
      </c>
      <c r="X292" s="1">
        <v>4.0748021698979199E-5</v>
      </c>
      <c r="Y292">
        <v>2.0435147009696501E-4</v>
      </c>
      <c r="Z292">
        <v>1.21588492333773E-3</v>
      </c>
      <c r="AA292">
        <v>3.9644010977365302E-4</v>
      </c>
      <c r="AB292">
        <v>4.0862590725243298E-4</v>
      </c>
      <c r="AC292">
        <v>4.0034426166667098E-4</v>
      </c>
      <c r="AD292">
        <v>1.1920827361016699E-4</v>
      </c>
      <c r="AE292">
        <v>2.0207019681408099E-3</v>
      </c>
      <c r="AF292">
        <v>1.4947981473564999E-3</v>
      </c>
    </row>
    <row r="293" spans="4:32" x14ac:dyDescent="0.25">
      <c r="E293" t="s">
        <v>314</v>
      </c>
      <c r="F293" t="s">
        <v>314</v>
      </c>
      <c r="G293" s="1">
        <v>3.5272190241485397E-5</v>
      </c>
      <c r="H293">
        <v>0</v>
      </c>
      <c r="I293">
        <v>0</v>
      </c>
      <c r="J293">
        <v>0</v>
      </c>
      <c r="K293">
        <v>0</v>
      </c>
      <c r="L293" s="1">
        <v>2.3909574771406501E-8</v>
      </c>
      <c r="M293" s="1">
        <v>2.8029946497417001E-8</v>
      </c>
      <c r="N293" s="1">
        <v>8.9782626239063199E-7</v>
      </c>
      <c r="O293" s="1">
        <v>1.2534686956784E-7</v>
      </c>
      <c r="P293" s="1">
        <v>1.6850299507684501E-8</v>
      </c>
      <c r="Q293" s="1">
        <v>5.5671561102854396E-9</v>
      </c>
      <c r="R293" s="1">
        <v>9.1192051003491205E-11</v>
      </c>
      <c r="S293" s="1">
        <v>2.57501842610762E-9</v>
      </c>
      <c r="T293" s="1">
        <v>1.3527421803582E-6</v>
      </c>
      <c r="U293" s="1">
        <v>1.3747477007982501E-7</v>
      </c>
      <c r="V293" s="1">
        <v>3.2086610811610598E-5</v>
      </c>
      <c r="W293" s="1">
        <v>6.8240174542383999E-8</v>
      </c>
      <c r="X293" s="1">
        <v>5.0288452506244099E-9</v>
      </c>
      <c r="Y293" s="1">
        <v>5.2081006264261002E-8</v>
      </c>
      <c r="Z293" s="1">
        <v>1.4930167247852401E-7</v>
      </c>
      <c r="AA293" s="1">
        <v>4.6178385612751203E-8</v>
      </c>
      <c r="AB293" s="1">
        <v>4.0945115172621801E-8</v>
      </c>
      <c r="AC293" s="1">
        <v>1.5743189832539901E-8</v>
      </c>
      <c r="AD293" s="1">
        <v>4.6596298501242197E-9</v>
      </c>
      <c r="AE293" s="1">
        <v>7.8879852341636096E-8</v>
      </c>
      <c r="AF293" s="1">
        <v>1.3410828876888199E-7</v>
      </c>
    </row>
    <row r="294" spans="4:32" x14ac:dyDescent="0.25">
      <c r="E294" t="s">
        <v>315</v>
      </c>
      <c r="F294" t="s">
        <v>315</v>
      </c>
      <c r="G294">
        <v>1.12278275048264E-2</v>
      </c>
      <c r="H294">
        <v>0</v>
      </c>
      <c r="I294">
        <v>0</v>
      </c>
      <c r="J294">
        <v>0</v>
      </c>
      <c r="K294">
        <v>0</v>
      </c>
      <c r="L294" s="1">
        <v>4.2978559261267302E-5</v>
      </c>
      <c r="M294" s="1">
        <v>5.0104262618453602E-5</v>
      </c>
      <c r="N294">
        <v>3.80571207290905E-3</v>
      </c>
      <c r="O294">
        <v>6.6015637882082298E-4</v>
      </c>
      <c r="P294" s="1">
        <v>7.1677074315053201E-5</v>
      </c>
      <c r="Q294" s="1">
        <v>5.2586798808392199E-6</v>
      </c>
      <c r="R294" s="1">
        <v>1.7756441623698101E-8</v>
      </c>
      <c r="S294" s="1">
        <v>4.6530509197245697E-6</v>
      </c>
      <c r="T294">
        <v>2.4481215192174201E-3</v>
      </c>
      <c r="U294">
        <v>2.6496161202195902E-4</v>
      </c>
      <c r="V294">
        <v>3.2536991467597802E-3</v>
      </c>
      <c r="W294" s="1">
        <v>7.8128193664537099E-6</v>
      </c>
      <c r="X294" s="1">
        <v>2.7275989197760998E-6</v>
      </c>
      <c r="Y294" s="1">
        <v>1.9967854393972401E-5</v>
      </c>
      <c r="Z294" s="1">
        <v>5.2084026540827497E-5</v>
      </c>
      <c r="AA294" s="1">
        <v>7.9879504350730896E-5</v>
      </c>
      <c r="AB294" s="1">
        <v>8.2475117268022101E-5</v>
      </c>
      <c r="AC294" s="1">
        <v>4.3464077999735803E-5</v>
      </c>
      <c r="AD294" s="1">
        <v>1.2934207622673901E-5</v>
      </c>
      <c r="AE294">
        <v>2.19218561557323E-4</v>
      </c>
      <c r="AF294" s="1">
        <v>9.9923623640864602E-5</v>
      </c>
    </row>
    <row r="295" spans="4:32" x14ac:dyDescent="0.25">
      <c r="E295" t="s">
        <v>316</v>
      </c>
      <c r="F295" t="s">
        <v>316</v>
      </c>
      <c r="G295">
        <v>9.7190290796967709</v>
      </c>
      <c r="H295">
        <v>0</v>
      </c>
      <c r="I295">
        <v>0</v>
      </c>
      <c r="J295">
        <v>0</v>
      </c>
      <c r="K295">
        <v>0</v>
      </c>
      <c r="L295">
        <v>5.8028114189512203E-2</v>
      </c>
      <c r="M295">
        <v>7.0172543172196997E-2</v>
      </c>
      <c r="N295">
        <v>1.8930503700702299</v>
      </c>
      <c r="O295">
        <v>0.247334417379657</v>
      </c>
      <c r="P295">
        <v>5.0966373693845199E-2</v>
      </c>
      <c r="Q295">
        <v>1.69136445968011E-2</v>
      </c>
      <c r="R295" s="1">
        <v>3.6367279134751899E-5</v>
      </c>
      <c r="S295">
        <v>9.4468039752706699E-3</v>
      </c>
      <c r="T295">
        <v>4.9717331035840999</v>
      </c>
      <c r="U295">
        <v>0.35747680366248302</v>
      </c>
      <c r="V295">
        <v>1.04672596563623</v>
      </c>
      <c r="W295">
        <v>1.62426965471291E-2</v>
      </c>
      <c r="X295">
        <v>3.0438540712757001E-3</v>
      </c>
      <c r="Y295">
        <v>1.8679867658839399E-2</v>
      </c>
      <c r="Z295">
        <v>6.2678602823534796E-2</v>
      </c>
      <c r="AA295">
        <v>0.11297602331520799</v>
      </c>
      <c r="AB295">
        <v>0.107962911782121</v>
      </c>
      <c r="AC295">
        <v>9.5779318959792706E-2</v>
      </c>
      <c r="AD295">
        <v>2.84662073475003E-2</v>
      </c>
      <c r="AE295">
        <v>0.48233054687114602</v>
      </c>
      <c r="AF295">
        <v>6.8984543080762795E-2</v>
      </c>
    </row>
    <row r="296" spans="4:32" x14ac:dyDescent="0.25">
      <c r="E296" t="s">
        <v>317</v>
      </c>
      <c r="F296" t="s">
        <v>317</v>
      </c>
      <c r="G296">
        <v>2.2902247647982299</v>
      </c>
      <c r="H296">
        <v>0</v>
      </c>
      <c r="I296">
        <v>0</v>
      </c>
      <c r="J296">
        <v>0</v>
      </c>
      <c r="K296">
        <v>0</v>
      </c>
      <c r="L296">
        <v>1.3226710645567999E-2</v>
      </c>
      <c r="M296">
        <v>1.5591052952895401E-2</v>
      </c>
      <c r="N296">
        <v>0.79974692236451295</v>
      </c>
      <c r="O296">
        <v>0.13409926643432199</v>
      </c>
      <c r="P296">
        <v>1.5628538546216899E-2</v>
      </c>
      <c r="Q296">
        <v>1.88310148093816E-3</v>
      </c>
      <c r="R296" s="1">
        <v>1.0430540191957401E-5</v>
      </c>
      <c r="S296">
        <v>1.1658955383966E-3</v>
      </c>
      <c r="T296">
        <v>0.613295691653166</v>
      </c>
      <c r="U296">
        <v>8.0675014760438701E-2</v>
      </c>
      <c r="V296">
        <v>0.43940921098035501</v>
      </c>
      <c r="W296">
        <v>6.5889792522293E-3</v>
      </c>
      <c r="X296">
        <v>1.0214564247415701E-3</v>
      </c>
      <c r="Y296">
        <v>5.0483391054638596E-3</v>
      </c>
      <c r="Z296">
        <v>2.13327864306097E-2</v>
      </c>
      <c r="AA296">
        <v>2.4989097494650701E-2</v>
      </c>
      <c r="AB296">
        <v>2.46796819999659E-2</v>
      </c>
      <c r="AC296">
        <v>1.04612426749945E-2</v>
      </c>
      <c r="AD296">
        <v>3.1094005617696699E-3</v>
      </c>
      <c r="AE296">
        <v>5.2686544834167001E-2</v>
      </c>
      <c r="AF296">
        <v>2.5575400122631101E-2</v>
      </c>
    </row>
    <row r="297" spans="4:32" x14ac:dyDescent="0.25">
      <c r="E297" t="s">
        <v>318</v>
      </c>
      <c r="F297" t="s">
        <v>318</v>
      </c>
      <c r="G297">
        <v>8.3709845657068502</v>
      </c>
      <c r="H297">
        <v>0</v>
      </c>
      <c r="I297">
        <v>0</v>
      </c>
      <c r="J297">
        <v>0</v>
      </c>
      <c r="K297">
        <v>0</v>
      </c>
      <c r="L297">
        <v>1.0469750953862499E-2</v>
      </c>
      <c r="M297">
        <v>3.4969191954352498E-3</v>
      </c>
      <c r="N297">
        <v>1.1907419346904899</v>
      </c>
      <c r="O297">
        <v>0.160298053011588</v>
      </c>
      <c r="P297">
        <v>1.9728940423812898E-2</v>
      </c>
      <c r="Q297">
        <v>4.7860670779628802E-4</v>
      </c>
      <c r="R297" s="1">
        <v>1.57971007626101E-5</v>
      </c>
      <c r="S297">
        <v>9.3387799001285396E-3</v>
      </c>
      <c r="T297">
        <v>4.9079428833158696</v>
      </c>
      <c r="U297">
        <v>-2.0033318388002798E-3</v>
      </c>
      <c r="V297">
        <v>0.92071826194844097</v>
      </c>
      <c r="W297">
        <v>1.3591374928906201E-3</v>
      </c>
      <c r="X297">
        <v>1.42644920029289E-2</v>
      </c>
      <c r="Y297">
        <v>6.0394027616153298E-2</v>
      </c>
      <c r="Z297">
        <v>0.31223397383040202</v>
      </c>
      <c r="AA297">
        <v>3.17878498703201E-3</v>
      </c>
      <c r="AB297">
        <v>3.1067490308296498E-3</v>
      </c>
      <c r="AC297">
        <v>6.1271245350387797E-2</v>
      </c>
      <c r="AD297">
        <v>1.8250156098249301E-2</v>
      </c>
      <c r="AE297">
        <v>0.30938040711685699</v>
      </c>
      <c r="AF297">
        <v>0.36631899677173302</v>
      </c>
    </row>
    <row r="298" spans="4:32" x14ac:dyDescent="0.25">
      <c r="D298" t="s">
        <v>319</v>
      </c>
      <c r="E298" t="s">
        <v>319</v>
      </c>
      <c r="F298" t="s">
        <v>319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4:32" x14ac:dyDescent="0.25">
      <c r="E299" t="s">
        <v>320</v>
      </c>
      <c r="F299" t="s">
        <v>320</v>
      </c>
      <c r="G299">
        <v>1.87029748446985E-3</v>
      </c>
      <c r="H299">
        <v>0</v>
      </c>
      <c r="I299">
        <v>0</v>
      </c>
      <c r="J299">
        <v>0</v>
      </c>
      <c r="K299">
        <v>0</v>
      </c>
      <c r="L299" s="1">
        <v>6.7632190426265699E-6</v>
      </c>
      <c r="M299" s="1">
        <v>7.9710768489149697E-6</v>
      </c>
      <c r="N299">
        <v>5.0594305769624797E-4</v>
      </c>
      <c r="O299" s="1">
        <v>8.4852024580147495E-5</v>
      </c>
      <c r="P299" s="1">
        <v>9.8133690034744395E-6</v>
      </c>
      <c r="Q299" s="1">
        <v>8.1374188769444605E-7</v>
      </c>
      <c r="R299" s="1">
        <v>3.7234553419658698E-9</v>
      </c>
      <c r="S299" s="1">
        <v>6.43802616053822E-7</v>
      </c>
      <c r="T299">
        <v>3.3867276510804901E-4</v>
      </c>
      <c r="U299" s="1">
        <v>4.1459057669168998E-5</v>
      </c>
      <c r="V299">
        <v>7.78991109443477E-4</v>
      </c>
      <c r="W299" s="1">
        <v>2.0965679920793999E-6</v>
      </c>
      <c r="X299" s="1">
        <v>4.8634770146816605E-7</v>
      </c>
      <c r="Y299" s="1">
        <v>3.6038879576940399E-6</v>
      </c>
      <c r="Z299" s="1">
        <v>9.9532195631641293E-6</v>
      </c>
      <c r="AA299" s="1">
        <v>1.2765874445319999E-5</v>
      </c>
      <c r="AB299" s="1">
        <v>1.27516268993114E-5</v>
      </c>
      <c r="AC299" s="1">
        <v>5.8111732996837404E-6</v>
      </c>
      <c r="AD299" s="1">
        <v>1.72759778456946E-6</v>
      </c>
      <c r="AE299" s="1">
        <v>2.9274173407222299E-5</v>
      </c>
      <c r="AF299" s="1">
        <v>1.5900068068139999E-5</v>
      </c>
    </row>
    <row r="300" spans="4:32" x14ac:dyDescent="0.25">
      <c r="E300" t="s">
        <v>321</v>
      </c>
      <c r="F300" t="s">
        <v>321</v>
      </c>
      <c r="G300">
        <v>7.7523400254605104</v>
      </c>
      <c r="H300">
        <v>0</v>
      </c>
      <c r="I300">
        <v>0</v>
      </c>
      <c r="J300">
        <v>0</v>
      </c>
      <c r="K300">
        <v>0</v>
      </c>
      <c r="L300">
        <v>4.5457620343962203E-2</v>
      </c>
      <c r="M300">
        <v>5.38405015216709E-2</v>
      </c>
      <c r="N300">
        <v>2.6326478280850298</v>
      </c>
      <c r="O300">
        <v>0.42814253858082002</v>
      </c>
      <c r="P300">
        <v>6.6812199171061404E-2</v>
      </c>
      <c r="Q300">
        <v>5.7354072365337402E-3</v>
      </c>
      <c r="R300" s="1">
        <v>2.9729147983535602E-5</v>
      </c>
      <c r="S300">
        <v>3.7710065501908902E-3</v>
      </c>
      <c r="T300">
        <v>1.98351404147096</v>
      </c>
      <c r="U300">
        <v>0.27718468805462199</v>
      </c>
      <c r="V300">
        <v>1.6679548159475499</v>
      </c>
      <c r="W300">
        <v>1.7974189595800098E-2</v>
      </c>
      <c r="X300">
        <v>3.2873531786087699E-3</v>
      </c>
      <c r="Y300">
        <v>1.684088093833E-2</v>
      </c>
      <c r="Z300">
        <v>7.2412049852771596E-2</v>
      </c>
      <c r="AA300">
        <v>8.6347201364295301E-2</v>
      </c>
      <c r="AB300">
        <v>8.4647093962799999E-2</v>
      </c>
      <c r="AC300">
        <v>3.3164000139769403E-2</v>
      </c>
      <c r="AD300">
        <v>9.8534390374494293E-3</v>
      </c>
      <c r="AE300">
        <v>0.166944680746268</v>
      </c>
      <c r="AF300">
        <v>9.5778760534034599E-2</v>
      </c>
    </row>
    <row r="301" spans="4:32" x14ac:dyDescent="0.25">
      <c r="E301" t="s">
        <v>322</v>
      </c>
      <c r="F301" t="s">
        <v>322</v>
      </c>
      <c r="G301">
        <v>4.59208763398613E-4</v>
      </c>
      <c r="H301">
        <v>0</v>
      </c>
      <c r="I301">
        <v>0</v>
      </c>
      <c r="J301">
        <v>0</v>
      </c>
      <c r="K301">
        <v>0</v>
      </c>
      <c r="L301" s="1">
        <v>1.58395141491325E-7</v>
      </c>
      <c r="M301" s="1">
        <v>1.5827398994994501E-7</v>
      </c>
      <c r="N301" s="1">
        <v>4.2345509217266402E-6</v>
      </c>
      <c r="O301" s="1">
        <v>5.8071583182997396E-7</v>
      </c>
      <c r="P301" s="1">
        <v>1.8234707470433401E-7</v>
      </c>
      <c r="Q301" s="1">
        <v>1.9015339071358999E-8</v>
      </c>
      <c r="R301" s="1">
        <v>9.617635362027561E-10</v>
      </c>
      <c r="S301" s="1">
        <v>6.0914359264962702E-7</v>
      </c>
      <c r="T301">
        <v>3.2066253530773801E-4</v>
      </c>
      <c r="U301" s="1">
        <v>9.6296174022964593E-7</v>
      </c>
      <c r="V301" s="1">
        <v>8.8275828698795394E-5</v>
      </c>
      <c r="W301" s="1">
        <v>3.9914291618166702E-8</v>
      </c>
      <c r="X301" s="1">
        <v>1.5911128793445901E-8</v>
      </c>
      <c r="Y301" s="1">
        <v>3.258187493668E-7</v>
      </c>
      <c r="Z301" s="1">
        <v>3.9075340881696201E-7</v>
      </c>
      <c r="AA301" s="1">
        <v>2.41775047760278E-7</v>
      </c>
      <c r="AB301" s="1">
        <v>3.3102894123780603E-7</v>
      </c>
      <c r="AC301" s="1">
        <v>6.4591285007859697E-6</v>
      </c>
      <c r="AD301" s="1">
        <v>1.9237760118045301E-6</v>
      </c>
      <c r="AE301" s="1">
        <v>3.2611760392473498E-5</v>
      </c>
      <c r="AF301" s="1">
        <v>1.0241675242334101E-6</v>
      </c>
    </row>
    <row r="302" spans="4:32" x14ac:dyDescent="0.25">
      <c r="E302" t="s">
        <v>323</v>
      </c>
      <c r="F302" t="s">
        <v>323</v>
      </c>
      <c r="G302">
        <v>4.28525629227254E-2</v>
      </c>
      <c r="H302">
        <v>0</v>
      </c>
      <c r="I302">
        <v>0</v>
      </c>
      <c r="J302">
        <v>0</v>
      </c>
      <c r="K302">
        <v>0</v>
      </c>
      <c r="L302" s="1">
        <v>8.6056245916238007E-5</v>
      </c>
      <c r="M302" s="1">
        <v>8.22036218400736E-5</v>
      </c>
      <c r="N302">
        <v>3.1045222569621301E-3</v>
      </c>
      <c r="O302">
        <v>4.0804876354244102E-4</v>
      </c>
      <c r="P302" s="1">
        <v>8.3706637556074897E-5</v>
      </c>
      <c r="Q302" s="1">
        <v>5.5271617646966101E-6</v>
      </c>
      <c r="R302" s="1">
        <v>2.1177115800205901E-8</v>
      </c>
      <c r="S302" s="1">
        <v>4.3540914098764001E-5</v>
      </c>
      <c r="T302">
        <v>2.2837786372328101E-2</v>
      </c>
      <c r="U302">
        <v>3.9837886700144802E-4</v>
      </c>
      <c r="V302">
        <v>6.8608606567737897E-3</v>
      </c>
      <c r="W302" s="1">
        <v>4.1982993247242799E-6</v>
      </c>
      <c r="X302">
        <v>1.1181762299343699E-4</v>
      </c>
      <c r="Y302">
        <v>3.9963782993280699E-4</v>
      </c>
      <c r="Z302">
        <v>3.5040843917729398E-3</v>
      </c>
      <c r="AA302">
        <v>1.3201063805377101E-4</v>
      </c>
      <c r="AB302">
        <v>1.4003385857695499E-4</v>
      </c>
      <c r="AC302" s="1">
        <v>8.2113886056656206E-5</v>
      </c>
      <c r="AD302" s="1">
        <v>2.4452836396461698E-5</v>
      </c>
      <c r="AE302">
        <v>4.1450896222519602E-4</v>
      </c>
      <c r="AF302">
        <v>4.1290519224928303E-3</v>
      </c>
    </row>
    <row r="303" spans="4:32" x14ac:dyDescent="0.25">
      <c r="E303" t="s">
        <v>324</v>
      </c>
      <c r="F303" t="s">
        <v>324</v>
      </c>
      <c r="G303">
        <v>4.9216291526181196E-4</v>
      </c>
      <c r="H303">
        <v>0</v>
      </c>
      <c r="I303">
        <v>0</v>
      </c>
      <c r="J303">
        <v>0</v>
      </c>
      <c r="K303">
        <v>0</v>
      </c>
      <c r="L303" s="1">
        <v>3.09888163526756E-6</v>
      </c>
      <c r="M303" s="1">
        <v>3.4831282888755198E-6</v>
      </c>
      <c r="N303">
        <v>1.4781246611243301E-4</v>
      </c>
      <c r="O303" s="1">
        <v>2.6029648306174001E-5</v>
      </c>
      <c r="P303" s="1">
        <v>2.9118510202360501E-6</v>
      </c>
      <c r="Q303" s="1">
        <v>3.2319192657306699E-7</v>
      </c>
      <c r="R303" s="1">
        <v>3.2243477773296099E-9</v>
      </c>
      <c r="S303" s="1">
        <v>2.45905671537802E-7</v>
      </c>
      <c r="T303">
        <v>1.2912885498379099E-4</v>
      </c>
      <c r="U303" s="1">
        <v>1.6748597238212102E-5</v>
      </c>
      <c r="V303">
        <v>1.05971502045043E-4</v>
      </c>
      <c r="W303" s="1">
        <v>8.6742417274718202E-7</v>
      </c>
      <c r="X303" s="1">
        <v>9.6155619354146607E-7</v>
      </c>
      <c r="Y303" s="1">
        <v>5.8364907674026998E-6</v>
      </c>
      <c r="Z303" s="1">
        <v>1.38439716363114E-5</v>
      </c>
      <c r="AA303" s="1">
        <v>5.5324716090943601E-6</v>
      </c>
      <c r="AB303" s="1">
        <v>5.1304671439066397E-6</v>
      </c>
      <c r="AC303" s="1">
        <v>1.18024911208333E-6</v>
      </c>
      <c r="AD303" s="1">
        <v>3.4971556346696702E-7</v>
      </c>
      <c r="AE303" s="1">
        <v>5.9215757582673597E-6</v>
      </c>
      <c r="AF303" s="1">
        <v>1.67817417290702E-5</v>
      </c>
    </row>
    <row r="304" spans="4:32" x14ac:dyDescent="0.25">
      <c r="E304" t="s">
        <v>325</v>
      </c>
      <c r="F304" t="s">
        <v>325</v>
      </c>
      <c r="G304">
        <v>2.8640195628061901E-2</v>
      </c>
      <c r="H304">
        <v>0</v>
      </c>
      <c r="I304">
        <v>0</v>
      </c>
      <c r="J304">
        <v>0</v>
      </c>
      <c r="K304">
        <v>0</v>
      </c>
      <c r="L304" s="1">
        <v>9.6136963828766204E-5</v>
      </c>
      <c r="M304">
        <v>1.07909000007347E-4</v>
      </c>
      <c r="N304">
        <v>7.7149618568977396E-3</v>
      </c>
      <c r="O304">
        <v>1.17616901424367E-3</v>
      </c>
      <c r="P304">
        <v>1.4989129741698501E-4</v>
      </c>
      <c r="Q304" s="1">
        <v>1.2194420270183099E-5</v>
      </c>
      <c r="R304" s="1">
        <v>1.09834258212476E-7</v>
      </c>
      <c r="S304" s="1">
        <v>1.9647139516897499E-5</v>
      </c>
      <c r="T304">
        <v>1.0332969055398E-2</v>
      </c>
      <c r="U304">
        <v>5.6957183391711304E-4</v>
      </c>
      <c r="V304">
        <v>6.0050080357074197E-3</v>
      </c>
      <c r="W304" s="1">
        <v>6.7544924925016598E-5</v>
      </c>
      <c r="X304" s="1">
        <v>1.4256071866119E-5</v>
      </c>
      <c r="Y304" s="1">
        <v>7.6078127205984501E-5</v>
      </c>
      <c r="Z304">
        <v>4.1119763366870201E-4</v>
      </c>
      <c r="AA304">
        <v>1.71838754112598E-4</v>
      </c>
      <c r="AB304">
        <v>1.7996135716318999E-4</v>
      </c>
      <c r="AC304">
        <v>1.6465964859273399E-4</v>
      </c>
      <c r="AD304" s="1">
        <v>4.9027461341726902E-5</v>
      </c>
      <c r="AE304">
        <v>8.3105681616008802E-4</v>
      </c>
      <c r="AF304">
        <v>4.9000638156337603E-4</v>
      </c>
    </row>
    <row r="305" spans="4:32" x14ac:dyDescent="0.25">
      <c r="E305" t="s">
        <v>326</v>
      </c>
      <c r="F305" t="s">
        <v>326</v>
      </c>
      <c r="G305">
        <v>2.4351910321828099</v>
      </c>
      <c r="H305">
        <v>0</v>
      </c>
      <c r="I305">
        <v>0</v>
      </c>
      <c r="J305">
        <v>0</v>
      </c>
      <c r="K305">
        <v>0</v>
      </c>
      <c r="L305">
        <v>7.0615841642088697E-3</v>
      </c>
      <c r="M305">
        <v>7.0139503106174603E-3</v>
      </c>
      <c r="N305">
        <v>0.182017671773268</v>
      </c>
      <c r="O305">
        <v>2.4982284586137101E-2</v>
      </c>
      <c r="P305">
        <v>5.7431902857057798E-3</v>
      </c>
      <c r="Q305">
        <v>8.2150177061899004E-4</v>
      </c>
      <c r="R305" s="1">
        <v>6.3166440130560296E-6</v>
      </c>
      <c r="S305">
        <v>3.0633088897894698E-3</v>
      </c>
      <c r="T305">
        <v>1.6122679247491101</v>
      </c>
      <c r="U305">
        <v>4.3227045567134401E-2</v>
      </c>
      <c r="V305">
        <v>0.264434441374021</v>
      </c>
      <c r="W305">
        <v>1.5779464472820801E-3</v>
      </c>
      <c r="X305">
        <v>5.5860155373625698E-4</v>
      </c>
      <c r="Y305">
        <v>3.5452232164185798E-3</v>
      </c>
      <c r="Z305">
        <v>1.46537140299606E-2</v>
      </c>
      <c r="AA305">
        <v>1.0681712283621201E-2</v>
      </c>
      <c r="AB305">
        <v>1.49408327265118E-2</v>
      </c>
      <c r="AC305">
        <v>3.1175948388795501E-2</v>
      </c>
      <c r="AD305">
        <v>9.2806088193578794E-3</v>
      </c>
      <c r="AE305">
        <v>0.15730648872843001</v>
      </c>
      <c r="AF305">
        <v>4.0830735874067901E-2</v>
      </c>
    </row>
    <row r="306" spans="4:32" x14ac:dyDescent="0.25">
      <c r="E306" t="s">
        <v>327</v>
      </c>
      <c r="F306" t="s">
        <v>327</v>
      </c>
      <c r="G306">
        <v>49.826699169982597</v>
      </c>
      <c r="H306">
        <v>0</v>
      </c>
      <c r="I306">
        <v>0</v>
      </c>
      <c r="J306">
        <v>0</v>
      </c>
      <c r="K306">
        <v>0</v>
      </c>
      <c r="L306">
        <v>0.14421140984685499</v>
      </c>
      <c r="M306">
        <v>0.13090294845448699</v>
      </c>
      <c r="N306">
        <v>4.0115279175358403</v>
      </c>
      <c r="O306">
        <v>0.52606888119642103</v>
      </c>
      <c r="P306">
        <v>0.112932185021984</v>
      </c>
      <c r="Q306">
        <v>1.7559904125128201E-2</v>
      </c>
      <c r="R306" s="1">
        <v>8.47901446454511E-5</v>
      </c>
      <c r="S306">
        <v>3.6319897788460599E-2</v>
      </c>
      <c r="T306">
        <v>19.056807233654101</v>
      </c>
      <c r="U306">
        <v>0.63206277731334704</v>
      </c>
      <c r="V306">
        <v>17.797448148832899</v>
      </c>
      <c r="W306">
        <v>2.1344087623144901E-2</v>
      </c>
      <c r="X306">
        <v>9.4264183106682095E-2</v>
      </c>
      <c r="Y306">
        <v>0.41817787801504702</v>
      </c>
      <c r="Z306">
        <v>2.6500837449268801</v>
      </c>
      <c r="AA306">
        <v>0.19986309167665001</v>
      </c>
      <c r="AB306">
        <v>0.21239535096461701</v>
      </c>
      <c r="AC306">
        <v>9.8537683892679306E-2</v>
      </c>
      <c r="AD306">
        <v>2.9342569349070299E-2</v>
      </c>
      <c r="AE306">
        <v>0.497392342035683</v>
      </c>
      <c r="AF306">
        <v>3.1393721444779099</v>
      </c>
    </row>
    <row r="307" spans="4:32" x14ac:dyDescent="0.25">
      <c r="E307" t="s">
        <v>328</v>
      </c>
      <c r="F307" t="s">
        <v>328</v>
      </c>
      <c r="G307">
        <v>10.673019520195</v>
      </c>
      <c r="H307">
        <v>0</v>
      </c>
      <c r="I307">
        <v>0</v>
      </c>
      <c r="J307">
        <v>0</v>
      </c>
      <c r="K307">
        <v>0</v>
      </c>
      <c r="L307">
        <v>7.6251512069968996E-2</v>
      </c>
      <c r="M307">
        <v>8.3770472230589602E-2</v>
      </c>
      <c r="N307">
        <v>2.7925898097853601</v>
      </c>
      <c r="O307">
        <v>0.40422241471875803</v>
      </c>
      <c r="P307">
        <v>6.3484697974858201E-2</v>
      </c>
      <c r="Q307">
        <v>5.8048660697811102E-3</v>
      </c>
      <c r="R307" s="1">
        <v>8.9558881425153906E-5</v>
      </c>
      <c r="S307">
        <v>5.91431893383492E-3</v>
      </c>
      <c r="T307">
        <v>3.1048129301887202</v>
      </c>
      <c r="U307">
        <v>0.39576464057883498</v>
      </c>
      <c r="V307">
        <v>2.31302781500343</v>
      </c>
      <c r="W307">
        <v>2.19740022249621E-2</v>
      </c>
      <c r="X307">
        <v>2.7085233577007602E-2</v>
      </c>
      <c r="Y307">
        <v>0.167750621294564</v>
      </c>
      <c r="Z307">
        <v>0.37017300799846198</v>
      </c>
      <c r="AA307">
        <v>0.132287210885628</v>
      </c>
      <c r="AB307">
        <v>0.121858048870731</v>
      </c>
      <c r="AC307">
        <v>2.4341526530976501E-2</v>
      </c>
      <c r="AD307">
        <v>7.2038098541905796E-3</v>
      </c>
      <c r="AE307">
        <v>0.121945867625534</v>
      </c>
      <c r="AF307">
        <v>0.43266715489739999</v>
      </c>
    </row>
    <row r="308" spans="4:32" x14ac:dyDescent="0.25">
      <c r="E308" t="s">
        <v>329</v>
      </c>
      <c r="F308" t="s">
        <v>329</v>
      </c>
      <c r="G308">
        <v>4.9734381773321498E-2</v>
      </c>
      <c r="H308">
        <v>0</v>
      </c>
      <c r="I308">
        <v>0</v>
      </c>
      <c r="J308">
        <v>0</v>
      </c>
      <c r="K308">
        <v>0</v>
      </c>
      <c r="L308">
        <v>2.0350043544604401E-4</v>
      </c>
      <c r="M308">
        <v>1.9441281657851301E-4</v>
      </c>
      <c r="N308">
        <v>4.0326013280252001E-3</v>
      </c>
      <c r="O308">
        <v>5.5720861984460697E-4</v>
      </c>
      <c r="P308">
        <v>1.5254841801734799E-4</v>
      </c>
      <c r="Q308" s="1">
        <v>1.9124194616104701E-5</v>
      </c>
      <c r="R308" s="1">
        <v>1.1145241372597401E-7</v>
      </c>
      <c r="S308" s="1">
        <v>6.6022172511598403E-5</v>
      </c>
      <c r="T308">
        <v>3.4752793390506298E-2</v>
      </c>
      <c r="U308">
        <v>1.2956109234467999E-3</v>
      </c>
      <c r="V308">
        <v>2.76195520636351E-3</v>
      </c>
      <c r="W308" s="1">
        <v>9.2307324174202797E-6</v>
      </c>
      <c r="X308" s="1">
        <v>5.3311011581598604E-6</v>
      </c>
      <c r="Y308" s="1">
        <v>5.6262086895202003E-5</v>
      </c>
      <c r="Z308">
        <v>1.3792133722360499E-4</v>
      </c>
      <c r="AA308">
        <v>2.90244916135338E-4</v>
      </c>
      <c r="AB308">
        <v>4.6230774943184201E-4</v>
      </c>
      <c r="AC308">
        <v>6.8984905591563505E-4</v>
      </c>
      <c r="AD308">
        <v>2.0545009989763E-4</v>
      </c>
      <c r="AE308">
        <v>3.4827301715056398E-3</v>
      </c>
      <c r="AF308">
        <v>3.5916556497123299E-4</v>
      </c>
    </row>
    <row r="309" spans="4:32" x14ac:dyDescent="0.25">
      <c r="E309" t="s">
        <v>330</v>
      </c>
      <c r="F309" t="s">
        <v>330</v>
      </c>
      <c r="G309">
        <v>0.96704301063435805</v>
      </c>
      <c r="H309">
        <v>0</v>
      </c>
      <c r="I309">
        <v>0</v>
      </c>
      <c r="J309">
        <v>0</v>
      </c>
      <c r="K309">
        <v>0</v>
      </c>
      <c r="L309">
        <v>1.5894163256880299E-3</v>
      </c>
      <c r="M309">
        <v>1.0924510576147599E-3</v>
      </c>
      <c r="N309">
        <v>2.8848706688917501E-2</v>
      </c>
      <c r="O309">
        <v>3.8130234164793302E-3</v>
      </c>
      <c r="P309">
        <v>9.0025711448825797E-4</v>
      </c>
      <c r="Q309">
        <v>2.14374103306027E-3</v>
      </c>
      <c r="R309" s="1">
        <v>2.91084581393023E-6</v>
      </c>
      <c r="S309">
        <v>1.2145588386964399E-3</v>
      </c>
      <c r="T309">
        <v>0.63874802846409096</v>
      </c>
      <c r="U309">
        <v>4.07847123834319E-3</v>
      </c>
      <c r="V309">
        <v>0.15290563017615599</v>
      </c>
      <c r="W309">
        <v>1.6206471456496201E-4</v>
      </c>
      <c r="X309">
        <v>1.2789042555499E-3</v>
      </c>
      <c r="Y309">
        <v>5.3797652013784902E-3</v>
      </c>
      <c r="Z309">
        <v>2.6573000995127601E-2</v>
      </c>
      <c r="AA309">
        <v>1.52831591831916E-3</v>
      </c>
      <c r="AB309">
        <v>1.6147150920094999E-3</v>
      </c>
      <c r="AC309">
        <v>1.00596885214777E-2</v>
      </c>
      <c r="AD309">
        <v>2.9963027131482398E-3</v>
      </c>
      <c r="AE309">
        <v>5.0793715257308102E-2</v>
      </c>
      <c r="AF309">
        <v>3.1319342766125899E-2</v>
      </c>
    </row>
    <row r="310" spans="4:32" x14ac:dyDescent="0.25">
      <c r="E310" t="s">
        <v>331</v>
      </c>
      <c r="F310" t="s">
        <v>331</v>
      </c>
      <c r="G310">
        <v>0.314492813222991</v>
      </c>
      <c r="H310">
        <v>0</v>
      </c>
      <c r="I310">
        <v>0</v>
      </c>
      <c r="J310">
        <v>0</v>
      </c>
      <c r="K310">
        <v>0</v>
      </c>
      <c r="L310">
        <v>1.70613984783365E-3</v>
      </c>
      <c r="M310">
        <v>1.8486937237965301E-3</v>
      </c>
      <c r="N310">
        <v>5.2944102921620599E-2</v>
      </c>
      <c r="O310">
        <v>7.5589062017457301E-3</v>
      </c>
      <c r="P310">
        <v>1.2349987595195999E-3</v>
      </c>
      <c r="Q310" s="1">
        <v>9.6712104148851806E-5</v>
      </c>
      <c r="R310" s="1">
        <v>1.69551610114619E-6</v>
      </c>
      <c r="S310">
        <v>1.8876789146602001E-4</v>
      </c>
      <c r="T310">
        <v>9.9201346886996403E-2</v>
      </c>
      <c r="U310">
        <v>8.5903597250804493E-3</v>
      </c>
      <c r="V310">
        <v>0.10589273888536301</v>
      </c>
      <c r="W310">
        <v>4.7348340055883401E-4</v>
      </c>
      <c r="X310">
        <v>5.2523254771534805E-4</v>
      </c>
      <c r="Y310">
        <v>4.9554356680558296E-3</v>
      </c>
      <c r="Z310">
        <v>7.3662308048389798E-3</v>
      </c>
      <c r="AA310">
        <v>2.9113813065496799E-3</v>
      </c>
      <c r="AB310">
        <v>2.6385136967920901E-3</v>
      </c>
      <c r="AC310">
        <v>1.24110337937717E-3</v>
      </c>
      <c r="AD310">
        <v>3.6903500081896201E-4</v>
      </c>
      <c r="AE310">
        <v>6.2535624019504797E-3</v>
      </c>
      <c r="AF310">
        <v>8.4943725526613507E-3</v>
      </c>
    </row>
    <row r="311" spans="4:32" x14ac:dyDescent="0.25">
      <c r="E311" t="s">
        <v>332</v>
      </c>
      <c r="F311" t="s">
        <v>332</v>
      </c>
      <c r="G311" s="1">
        <v>1.01800513204395E-9</v>
      </c>
      <c r="H311">
        <v>0</v>
      </c>
      <c r="I311">
        <v>0</v>
      </c>
      <c r="J311">
        <v>0</v>
      </c>
      <c r="K311">
        <v>0</v>
      </c>
      <c r="L311" s="1">
        <v>1.37603511824899E-11</v>
      </c>
      <c r="M311" s="1">
        <v>1.7026473180217899E-11</v>
      </c>
      <c r="N311" s="1">
        <v>4.8403908416838102E-10</v>
      </c>
      <c r="O311" s="1">
        <v>6.2919289737894799E-11</v>
      </c>
      <c r="P311" s="1">
        <v>1.2248897759086199E-11</v>
      </c>
      <c r="Q311" s="1">
        <v>1.2384431498485299E-12</v>
      </c>
      <c r="R311" s="1">
        <v>5.3972722289311604E-15</v>
      </c>
      <c r="S311" s="1">
        <v>2.2127825333686599E-13</v>
      </c>
      <c r="T311" s="1">
        <v>1.16195150506994E-10</v>
      </c>
      <c r="U311" s="1">
        <v>8.4874341947605694E-11</v>
      </c>
      <c r="V311" s="1">
        <v>1.26895838688109E-10</v>
      </c>
      <c r="W311" s="1">
        <v>3.8150253917021598E-12</v>
      </c>
      <c r="X311" s="1">
        <v>3.16659488494293E-12</v>
      </c>
      <c r="Y311" s="1">
        <v>2.8714865998002302E-12</v>
      </c>
      <c r="Z311" s="1">
        <v>1.37704859200796E-11</v>
      </c>
      <c r="AA311" s="1">
        <v>2.75623446785787E-11</v>
      </c>
      <c r="AB311" s="1">
        <v>2.5150388788141901E-11</v>
      </c>
      <c r="AC311" s="1">
        <v>1.2977289661597699E-12</v>
      </c>
      <c r="AD311" s="1">
        <v>3.7214545696875602E-13</v>
      </c>
      <c r="AE311" s="1">
        <v>6.2546606764818899E-12</v>
      </c>
      <c r="AF311" s="1">
        <v>1.43197248349054E-11</v>
      </c>
    </row>
    <row r="312" spans="4:32" x14ac:dyDescent="0.25">
      <c r="E312" t="s">
        <v>333</v>
      </c>
      <c r="F312" t="s">
        <v>333</v>
      </c>
      <c r="G312" s="1">
        <v>2.8401858291496501E-5</v>
      </c>
      <c r="H312">
        <v>0</v>
      </c>
      <c r="I312">
        <v>0</v>
      </c>
      <c r="J312">
        <v>0</v>
      </c>
      <c r="K312">
        <v>0</v>
      </c>
      <c r="L312" s="1">
        <v>1.04707424907326E-7</v>
      </c>
      <c r="M312" s="1">
        <v>1.21285787284648E-7</v>
      </c>
      <c r="N312" s="1">
        <v>9.6889180539528501E-6</v>
      </c>
      <c r="O312" s="1">
        <v>1.6872599703117901E-6</v>
      </c>
      <c r="P312" s="1">
        <v>1.8468387146375501E-7</v>
      </c>
      <c r="Q312" s="1">
        <v>1.3488627130483101E-8</v>
      </c>
      <c r="R312" s="1">
        <v>4.6928965317421503E-11</v>
      </c>
      <c r="S312" s="1">
        <v>1.19101490793225E-8</v>
      </c>
      <c r="T312" s="1">
        <v>6.2663945577549701E-6</v>
      </c>
      <c r="U312" s="1">
        <v>6.4516454310656204E-7</v>
      </c>
      <c r="V312" s="1">
        <v>8.11533026084834E-6</v>
      </c>
      <c r="W312" s="1">
        <v>2.1388232077674199E-8</v>
      </c>
      <c r="X312" s="1">
        <v>6.7891385696583103E-9</v>
      </c>
      <c r="Y312" s="1">
        <v>5.0550320222435599E-8</v>
      </c>
      <c r="Z312" s="1">
        <v>1.3069769382464401E-7</v>
      </c>
      <c r="AA312" s="1">
        <v>1.93065008398096E-7</v>
      </c>
      <c r="AB312" s="1">
        <v>2.01726757683797E-7</v>
      </c>
      <c r="AC312" s="1">
        <v>1.11559699413627E-7</v>
      </c>
      <c r="AD312" s="1">
        <v>3.3201967117273102E-8</v>
      </c>
      <c r="AE312" s="1">
        <v>5.6274514299712601E-7</v>
      </c>
      <c r="AF312" s="1">
        <v>2.5094415638683501E-7</v>
      </c>
    </row>
    <row r="313" spans="4:32" x14ac:dyDescent="0.25">
      <c r="E313" t="s">
        <v>334</v>
      </c>
      <c r="F313" t="s">
        <v>334</v>
      </c>
      <c r="G313">
        <v>3.7606688755705999</v>
      </c>
      <c r="H313">
        <v>0</v>
      </c>
      <c r="I313">
        <v>0</v>
      </c>
      <c r="J313">
        <v>0</v>
      </c>
      <c r="K313">
        <v>0</v>
      </c>
      <c r="L313">
        <v>1.3201921139531E-2</v>
      </c>
      <c r="M313">
        <v>1.5107033620638701E-2</v>
      </c>
      <c r="N313">
        <v>1.08828175764572</v>
      </c>
      <c r="O313">
        <v>0.16197520327775899</v>
      </c>
      <c r="P313">
        <v>2.0262163717262398E-2</v>
      </c>
      <c r="Q313">
        <v>1.45342058697192E-3</v>
      </c>
      <c r="R313" s="1">
        <v>8.2439193105385003E-6</v>
      </c>
      <c r="S313">
        <v>2.7138351317143902E-3</v>
      </c>
      <c r="T313">
        <v>1.4270486502181501</v>
      </c>
      <c r="U313">
        <v>7.8682479544362097E-2</v>
      </c>
      <c r="V313">
        <v>0.60893388593171605</v>
      </c>
      <c r="W313">
        <v>1.4429487777592701E-3</v>
      </c>
      <c r="X313">
        <v>2.15549604654854E-3</v>
      </c>
      <c r="Y313">
        <v>1.09845565842307E-2</v>
      </c>
      <c r="Z313">
        <v>6.3425503458808999E-2</v>
      </c>
      <c r="AA313">
        <v>2.4105019187934101E-2</v>
      </c>
      <c r="AB313">
        <v>2.4640001696421901E-2</v>
      </c>
      <c r="AC313">
        <v>2.1627945860323999E-2</v>
      </c>
      <c r="AD313">
        <v>6.4397870002693E-3</v>
      </c>
      <c r="AE313">
        <v>0.109160043664993</v>
      </c>
      <c r="AF313">
        <v>7.9018978560168401E-2</v>
      </c>
    </row>
    <row r="314" spans="4:32" x14ac:dyDescent="0.25">
      <c r="D314" t="s">
        <v>335</v>
      </c>
      <c r="E314" t="s">
        <v>335</v>
      </c>
      <c r="F314" t="s">
        <v>335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4:32" x14ac:dyDescent="0.25">
      <c r="E315" t="s">
        <v>336</v>
      </c>
      <c r="F315" t="s">
        <v>336</v>
      </c>
      <c r="G315">
        <v>1.9824483689891998E-3</v>
      </c>
      <c r="H315">
        <v>0</v>
      </c>
      <c r="I315">
        <v>0</v>
      </c>
      <c r="J315">
        <v>0</v>
      </c>
      <c r="K315">
        <v>0</v>
      </c>
      <c r="L315" s="1">
        <v>8.5526211376466292E-6</v>
      </c>
      <c r="M315" s="1">
        <v>1.0254389316941E-5</v>
      </c>
      <c r="N315">
        <v>5.5149170124096003E-4</v>
      </c>
      <c r="O315" s="1">
        <v>9.08583378177133E-5</v>
      </c>
      <c r="P315" s="1">
        <v>9.9897557597938704E-6</v>
      </c>
      <c r="Q315" s="1">
        <v>8.3585632846648496E-7</v>
      </c>
      <c r="R315" s="1">
        <v>3.9752921984674201E-9</v>
      </c>
      <c r="S315" s="1">
        <v>6.5548467658890295E-7</v>
      </c>
      <c r="T315">
        <v>3.4481632234782602E-4</v>
      </c>
      <c r="U315" s="1">
        <v>5.2614250124268101E-5</v>
      </c>
      <c r="V315">
        <v>8.0941632029042697E-4</v>
      </c>
      <c r="W315" s="1">
        <v>2.19501611238258E-6</v>
      </c>
      <c r="X315" s="1">
        <v>5.0123145181672803E-7</v>
      </c>
      <c r="Y315" s="1">
        <v>3.7208894965589501E-6</v>
      </c>
      <c r="Z315" s="1">
        <v>1.02554770489047E-5</v>
      </c>
      <c r="AA315" s="1">
        <v>1.64775127647333E-5</v>
      </c>
      <c r="AB315" s="1">
        <v>1.5991219292661199E-5</v>
      </c>
      <c r="AC315" s="1">
        <v>5.9103137209044497E-6</v>
      </c>
      <c r="AD315" s="1">
        <v>1.75697884035811E-6</v>
      </c>
      <c r="AE315" s="1">
        <v>2.9771688789391598E-5</v>
      </c>
      <c r="AF315" s="1">
        <v>1.6379027138661198E-5</v>
      </c>
    </row>
    <row r="316" spans="4:32" x14ac:dyDescent="0.25">
      <c r="E316" t="s">
        <v>337</v>
      </c>
      <c r="F316" t="s">
        <v>337</v>
      </c>
      <c r="G316">
        <v>7.7972222171364898</v>
      </c>
      <c r="H316">
        <v>0</v>
      </c>
      <c r="I316">
        <v>0</v>
      </c>
      <c r="J316">
        <v>0</v>
      </c>
      <c r="K316">
        <v>0</v>
      </c>
      <c r="L316">
        <v>4.58363845854328E-2</v>
      </c>
      <c r="M316">
        <v>5.4306922413952803E-2</v>
      </c>
      <c r="N316">
        <v>2.65088065520326</v>
      </c>
      <c r="O316">
        <v>0.430684357473051</v>
      </c>
      <c r="P316">
        <v>6.7276307820525405E-2</v>
      </c>
      <c r="Q316">
        <v>5.8080646420046898E-3</v>
      </c>
      <c r="R316" s="1">
        <v>2.9863496106057201E-5</v>
      </c>
      <c r="S316">
        <v>3.7873305413202202E-3</v>
      </c>
      <c r="T316">
        <v>1.99210173737399</v>
      </c>
      <c r="U316">
        <v>0.279522958874523</v>
      </c>
      <c r="V316">
        <v>1.6766596673505001</v>
      </c>
      <c r="W316">
        <v>1.80583219545279E-2</v>
      </c>
      <c r="X316">
        <v>3.2998933253815402E-3</v>
      </c>
      <c r="Y316">
        <v>1.6909923645028101E-2</v>
      </c>
      <c r="Z316">
        <v>7.2655513329394406E-2</v>
      </c>
      <c r="AA316">
        <v>8.7100615613517798E-2</v>
      </c>
      <c r="AB316">
        <v>8.5344858756383202E-2</v>
      </c>
      <c r="AC316">
        <v>3.3313392942857199E-2</v>
      </c>
      <c r="AD316">
        <v>9.8978666241742001E-3</v>
      </c>
      <c r="AE316">
        <v>0.167697562428227</v>
      </c>
      <c r="AF316">
        <v>9.6050018742329907E-2</v>
      </c>
    </row>
    <row r="317" spans="4:32" x14ac:dyDescent="0.25">
      <c r="E317" t="s">
        <v>338</v>
      </c>
      <c r="F317" t="s">
        <v>338</v>
      </c>
      <c r="G317">
        <v>7.7101054210145303</v>
      </c>
      <c r="H317">
        <v>0</v>
      </c>
      <c r="I317">
        <v>0</v>
      </c>
      <c r="J317">
        <v>0</v>
      </c>
      <c r="K317">
        <v>0</v>
      </c>
      <c r="L317">
        <v>4.5687029346644301E-2</v>
      </c>
      <c r="M317">
        <v>5.4113608117235402E-2</v>
      </c>
      <c r="N317">
        <v>2.64711086233185</v>
      </c>
      <c r="O317">
        <v>0.43019368056107299</v>
      </c>
      <c r="P317">
        <v>6.7199476947483905E-2</v>
      </c>
      <c r="Q317">
        <v>5.8477521581857999E-3</v>
      </c>
      <c r="R317" s="1">
        <v>2.9808772491584399E-5</v>
      </c>
      <c r="S317">
        <v>3.8098850807425102E-3</v>
      </c>
      <c r="T317">
        <v>2.0039706705073801</v>
      </c>
      <c r="U317">
        <v>0.27856316072871501</v>
      </c>
      <c r="V317">
        <v>1.5820739265391199</v>
      </c>
      <c r="W317">
        <v>1.7995885843030499E-2</v>
      </c>
      <c r="X317">
        <v>3.2757922662199298E-3</v>
      </c>
      <c r="Y317">
        <v>1.6838667355633E-2</v>
      </c>
      <c r="Z317">
        <v>7.2810581661146304E-2</v>
      </c>
      <c r="AA317">
        <v>8.6785427768293802E-2</v>
      </c>
      <c r="AB317">
        <v>8.5064283256556197E-2</v>
      </c>
      <c r="AC317">
        <v>3.3540210731521497E-2</v>
      </c>
      <c r="AD317">
        <v>9.9649892447433198E-3</v>
      </c>
      <c r="AE317">
        <v>0.168833798880239</v>
      </c>
      <c r="AF317">
        <v>9.6395922916221594E-2</v>
      </c>
    </row>
    <row r="318" spans="4:32" x14ac:dyDescent="0.25">
      <c r="E318" t="s">
        <v>339</v>
      </c>
      <c r="F318" t="s">
        <v>339</v>
      </c>
      <c r="G318" s="1">
        <v>1.03185574235368E-9</v>
      </c>
      <c r="H318">
        <v>0</v>
      </c>
      <c r="I318">
        <v>0</v>
      </c>
      <c r="J318">
        <v>0</v>
      </c>
      <c r="K318">
        <v>0</v>
      </c>
      <c r="L318" s="1">
        <v>1.36961376684624E-11</v>
      </c>
      <c r="M318" s="1">
        <v>1.3024356136423699E-11</v>
      </c>
      <c r="N318" s="1">
        <v>2.61098846646456E-10</v>
      </c>
      <c r="O318" s="1">
        <v>3.6118259194525199E-11</v>
      </c>
      <c r="P318" s="1">
        <v>9.8114365381405097E-12</v>
      </c>
      <c r="Q318" s="1">
        <v>1.2397979695917599E-12</v>
      </c>
      <c r="R318" s="1">
        <v>1.47103149684674E-15</v>
      </c>
      <c r="S318" s="1">
        <v>6.5597092833213E-13</v>
      </c>
      <c r="T318" s="1">
        <v>3.4516692848388499E-10</v>
      </c>
      <c r="U318" s="1">
        <v>8.7676181925060701E-11</v>
      </c>
      <c r="V318" s="1">
        <v>1.46844911513722E-10</v>
      </c>
      <c r="W318" s="1">
        <v>3.0024982803206699E-13</v>
      </c>
      <c r="X318" s="1">
        <v>2.4344541891371201E-13</v>
      </c>
      <c r="Y318" s="1">
        <v>1.7735037119532401E-12</v>
      </c>
      <c r="Z318" s="1">
        <v>6.5382057831486999E-12</v>
      </c>
      <c r="AA318" s="1">
        <v>1.9394514413376301E-11</v>
      </c>
      <c r="AB318" s="1">
        <v>3.14010152785973E-11</v>
      </c>
      <c r="AC318" s="1">
        <v>6.3003530670350202E-12</v>
      </c>
      <c r="AD318" s="1">
        <v>1.8757740642465702E-12</v>
      </c>
      <c r="AE318" s="1">
        <v>3.1795359032923997E-11</v>
      </c>
      <c r="AF318" s="1">
        <v>1.68990237193542E-11</v>
      </c>
    </row>
    <row r="319" spans="4:32" x14ac:dyDescent="0.25">
      <c r="E319" t="s">
        <v>340</v>
      </c>
      <c r="F319" t="s">
        <v>340</v>
      </c>
      <c r="G319" s="1">
        <v>7.8563015970163293E-9</v>
      </c>
      <c r="H319">
        <v>0</v>
      </c>
      <c r="I319">
        <v>0</v>
      </c>
      <c r="J319">
        <v>0</v>
      </c>
      <c r="K319">
        <v>0</v>
      </c>
      <c r="L319" s="1">
        <v>5.6399548979878798E-11</v>
      </c>
      <c r="M319" s="1">
        <v>6.7895623117337398E-11</v>
      </c>
      <c r="N319" s="1">
        <v>1.2879422524662501E-9</v>
      </c>
      <c r="O319" s="1">
        <v>1.6720730460884399E-10</v>
      </c>
      <c r="P319" s="1">
        <v>2.1441250726075299E-11</v>
      </c>
      <c r="Q319" s="1">
        <v>9.2744506107174394E-12</v>
      </c>
      <c r="R319" s="1">
        <v>6.4442469897784905E-14</v>
      </c>
      <c r="S319" s="1">
        <v>6.8308738917218997E-12</v>
      </c>
      <c r="T319" s="1">
        <v>3.5902711701757601E-9</v>
      </c>
      <c r="U319" s="1">
        <v>3.3560928212099598E-10</v>
      </c>
      <c r="V319" s="1">
        <v>1.19095150786801E-9</v>
      </c>
      <c r="W319" s="1">
        <v>3.9114679942921502E-11</v>
      </c>
      <c r="X319" s="1">
        <v>9.3143690151491197E-12</v>
      </c>
      <c r="Y319" s="1">
        <v>3.2489730213297098E-11</v>
      </c>
      <c r="Z319" s="1">
        <v>2.5740181779151302E-10</v>
      </c>
      <c r="AA319" s="1">
        <v>1.0999844779547799E-10</v>
      </c>
      <c r="AB319" s="1">
        <v>1.00295364186833E-10</v>
      </c>
      <c r="AC319" s="1">
        <v>4.71798197007606E-11</v>
      </c>
      <c r="AD319" s="1">
        <v>1.40480260313781E-11</v>
      </c>
      <c r="AE319" s="1">
        <v>2.3812671438762101E-10</v>
      </c>
      <c r="AF319" s="1">
        <v>2.7444492091589603E-10</v>
      </c>
    </row>
    <row r="320" spans="4:32" x14ac:dyDescent="0.25">
      <c r="E320" t="s">
        <v>341</v>
      </c>
      <c r="F320" t="s">
        <v>341</v>
      </c>
      <c r="G320" s="1">
        <v>2.03978593880315E-9</v>
      </c>
      <c r="H320">
        <v>0</v>
      </c>
      <c r="I320">
        <v>0</v>
      </c>
      <c r="J320">
        <v>0</v>
      </c>
      <c r="K320">
        <v>0</v>
      </c>
      <c r="L320" s="1">
        <v>1.74729012839255E-12</v>
      </c>
      <c r="M320" s="1">
        <v>2.0608325398412799E-12</v>
      </c>
      <c r="N320" s="1">
        <v>8.1524927384102998E-11</v>
      </c>
      <c r="O320" s="1">
        <v>1.2788402453981701E-11</v>
      </c>
      <c r="P320" s="1">
        <v>1.53147191753714E-12</v>
      </c>
      <c r="Q320" s="1">
        <v>3.5198925626308199E-13</v>
      </c>
      <c r="R320" s="1">
        <v>5.1987152199761199E-15</v>
      </c>
      <c r="S320" s="1">
        <v>1.4061680590305999E-13</v>
      </c>
      <c r="T320" s="1">
        <v>7.3837981642378904E-11</v>
      </c>
      <c r="U320" s="1">
        <v>1.0157782410741501E-11</v>
      </c>
      <c r="V320" s="1">
        <v>1.81860714353811E-9</v>
      </c>
      <c r="W320" s="1">
        <v>3.8758161756799802E-12</v>
      </c>
      <c r="X320" s="1">
        <v>3.6175115365753898E-13</v>
      </c>
      <c r="Y320" s="1">
        <v>3.5307457902025001E-12</v>
      </c>
      <c r="Z320" s="1">
        <v>9.6115181248307603E-12</v>
      </c>
      <c r="AA320" s="1">
        <v>3.3756323355140702E-12</v>
      </c>
      <c r="AB320" s="1">
        <v>3.0469258675108702E-12</v>
      </c>
      <c r="AC320" s="1">
        <v>7.1324505319100197E-13</v>
      </c>
      <c r="AD320" s="1">
        <v>2.10659943257207E-13</v>
      </c>
      <c r="AE320" s="1">
        <v>3.5644463569968899E-12</v>
      </c>
      <c r="AF320" s="1">
        <v>8.7415612098353795E-12</v>
      </c>
    </row>
    <row r="321" spans="3:32" x14ac:dyDescent="0.25">
      <c r="E321" t="s">
        <v>342</v>
      </c>
      <c r="F321" t="s">
        <v>342</v>
      </c>
      <c r="G321">
        <v>2.06602056219185E-2</v>
      </c>
      <c r="H321">
        <v>0</v>
      </c>
      <c r="I321">
        <v>0</v>
      </c>
      <c r="J321">
        <v>0</v>
      </c>
      <c r="K321">
        <v>0</v>
      </c>
      <c r="L321" s="1">
        <v>6.9676197081243904E-5</v>
      </c>
      <c r="M321" s="1">
        <v>7.4944648733794405E-5</v>
      </c>
      <c r="N321">
        <v>4.3852339588865297E-3</v>
      </c>
      <c r="O321">
        <v>6.0484323938788797E-4</v>
      </c>
      <c r="P321" s="1">
        <v>9.1721337100621097E-5</v>
      </c>
      <c r="Q321" s="1">
        <v>1.0313587201839999E-5</v>
      </c>
      <c r="R321" s="1">
        <v>1.90425935222938E-7</v>
      </c>
      <c r="S321" s="1">
        <v>1.6222630402062699E-5</v>
      </c>
      <c r="T321">
        <v>8.5319139916763299E-3</v>
      </c>
      <c r="U321">
        <v>3.9541590811737799E-4</v>
      </c>
      <c r="V321">
        <v>4.4054590835822596E-3</v>
      </c>
      <c r="W321">
        <v>1.4503265923164301E-4</v>
      </c>
      <c r="X321" s="1">
        <v>1.16689379315501E-5</v>
      </c>
      <c r="Y321" s="1">
        <v>5.8772562179221502E-5</v>
      </c>
      <c r="Z321">
        <v>3.8134126577273498E-4</v>
      </c>
      <c r="AA321">
        <v>1.19428888372366E-4</v>
      </c>
      <c r="AB321">
        <v>1.2608178646397701E-4</v>
      </c>
      <c r="AC321">
        <v>1.3652169867433E-4</v>
      </c>
      <c r="AD321" s="1">
        <v>4.06542938986381E-5</v>
      </c>
      <c r="AE321">
        <v>6.8914302373811003E-4</v>
      </c>
      <c r="AF321">
        <v>3.6562549755075403E-4</v>
      </c>
    </row>
    <row r="322" spans="3:32" x14ac:dyDescent="0.25">
      <c r="E322" t="s">
        <v>343</v>
      </c>
      <c r="F322" t="s">
        <v>343</v>
      </c>
      <c r="G322" s="1">
        <v>2.8182656194364298E-7</v>
      </c>
      <c r="H322">
        <v>0</v>
      </c>
      <c r="I322">
        <v>0</v>
      </c>
      <c r="J322">
        <v>0</v>
      </c>
      <c r="K322">
        <v>0</v>
      </c>
      <c r="L322" s="1">
        <v>3.9872951451627902E-9</v>
      </c>
      <c r="M322" s="1">
        <v>3.8070958588559103E-9</v>
      </c>
      <c r="N322" s="1">
        <v>7.8469504520225906E-8</v>
      </c>
      <c r="O322" s="1">
        <v>1.08447842233921E-8</v>
      </c>
      <c r="P322" s="1">
        <v>2.8739690044599799E-9</v>
      </c>
      <c r="Q322" s="1">
        <v>3.7029995921504802E-10</v>
      </c>
      <c r="R322" s="1">
        <v>4.3711309155485098E-13</v>
      </c>
      <c r="S322" s="1">
        <v>1.4649386517113801E-10</v>
      </c>
      <c r="T322" s="1">
        <v>7.7059469000319605E-8</v>
      </c>
      <c r="U322" s="1">
        <v>2.54224752240565E-8</v>
      </c>
      <c r="V322" s="1">
        <v>4.5948579504863299E-8</v>
      </c>
      <c r="W322" s="1">
        <v>1.6072426953456701E-10</v>
      </c>
      <c r="X322" s="1">
        <v>9.2655457770404797E-11</v>
      </c>
      <c r="Y322" s="1">
        <v>5.7023835010702805E-10</v>
      </c>
      <c r="Z322" s="1">
        <v>2.48045827617656E-9</v>
      </c>
      <c r="AA322" s="1">
        <v>5.6813611148889299E-9</v>
      </c>
      <c r="AB322" s="1">
        <v>9.0771589908437693E-9</v>
      </c>
      <c r="AC322" s="1">
        <v>1.30087061055389E-9</v>
      </c>
      <c r="AD322" s="1">
        <v>3.8697200285906301E-10</v>
      </c>
      <c r="AE322" s="1">
        <v>6.5581402480339099E-9</v>
      </c>
      <c r="AF322" s="1">
        <v>6.5875792040609E-9</v>
      </c>
    </row>
    <row r="323" spans="3:32" x14ac:dyDescent="0.25">
      <c r="E323" t="s">
        <v>344</v>
      </c>
      <c r="F323" t="s">
        <v>344</v>
      </c>
      <c r="G323" s="1">
        <v>9.8686391080913498E-7</v>
      </c>
      <c r="H323">
        <v>0</v>
      </c>
      <c r="I323">
        <v>0</v>
      </c>
      <c r="J323">
        <v>0</v>
      </c>
      <c r="K323">
        <v>0</v>
      </c>
      <c r="L323" s="1">
        <v>7.6311482089385798E-9</v>
      </c>
      <c r="M323" s="1">
        <v>8.7186703046183307E-9</v>
      </c>
      <c r="N323" s="1">
        <v>1.7466820667333099E-7</v>
      </c>
      <c r="O323" s="1">
        <v>2.26729425824064E-8</v>
      </c>
      <c r="P323" s="1">
        <v>2.7194526050806899E-9</v>
      </c>
      <c r="Q323" s="1">
        <v>1.1426422715552299E-9</v>
      </c>
      <c r="R323" s="1">
        <v>7.6056723282051298E-12</v>
      </c>
      <c r="S323" s="1">
        <v>6.0979588969634499E-10</v>
      </c>
      <c r="T323" s="1">
        <v>3.1989289464781303E-7</v>
      </c>
      <c r="U323" s="1">
        <v>4.2258298378436298E-8</v>
      </c>
      <c r="V323" s="1">
        <v>2.5370399906937899E-7</v>
      </c>
      <c r="W323" s="1">
        <v>4.6019863236839902E-9</v>
      </c>
      <c r="X323" s="1">
        <v>1.6455253819729499E-9</v>
      </c>
      <c r="Y323" s="1">
        <v>7.0072966025497302E-9</v>
      </c>
      <c r="Z323" s="1">
        <v>4.9121676301738399E-8</v>
      </c>
      <c r="AA323" s="1">
        <v>1.3988441670141301E-8</v>
      </c>
      <c r="AB323" s="1">
        <v>1.28353644420427E-8</v>
      </c>
      <c r="AC323" s="1">
        <v>1.4173384664636201E-9</v>
      </c>
      <c r="AD323" s="1">
        <v>4.2157062353021298E-10</v>
      </c>
      <c r="AE323" s="1">
        <v>7.1443165878034702E-9</v>
      </c>
      <c r="AF323" s="1">
        <v>5.4654738105626098E-8</v>
      </c>
    </row>
    <row r="324" spans="3:32" x14ac:dyDescent="0.25">
      <c r="E324" t="s">
        <v>345</v>
      </c>
      <c r="F324" t="s">
        <v>345</v>
      </c>
      <c r="G324" s="1">
        <v>1.23783661769815E-8</v>
      </c>
      <c r="H324">
        <v>0</v>
      </c>
      <c r="I324">
        <v>0</v>
      </c>
      <c r="J324">
        <v>0</v>
      </c>
      <c r="K324">
        <v>0</v>
      </c>
      <c r="L324" s="1">
        <v>5.9600439452596106E-11</v>
      </c>
      <c r="M324" s="1">
        <v>7.1286689328709001E-11</v>
      </c>
      <c r="N324" s="1">
        <v>3.8509252904957198E-9</v>
      </c>
      <c r="O324" s="1">
        <v>6.5664739237782596E-10</v>
      </c>
      <c r="P324" s="1">
        <v>6.7453553902089895E-11</v>
      </c>
      <c r="Q324" s="1">
        <v>7.2256343754293098E-12</v>
      </c>
      <c r="R324" s="1">
        <v>5.2254648407848403E-14</v>
      </c>
      <c r="S324" s="1">
        <v>3.6424102075629303E-12</v>
      </c>
      <c r="T324" s="1">
        <v>1.9128867015296801E-9</v>
      </c>
      <c r="U324" s="1">
        <v>3.5211271736713602E-10</v>
      </c>
      <c r="V324" s="1">
        <v>4.4023236229064303E-9</v>
      </c>
      <c r="W324" s="1">
        <v>1.9607143972284002E-11</v>
      </c>
      <c r="X324" s="1">
        <v>1.5489872127574899E-11</v>
      </c>
      <c r="Y324" s="1">
        <v>1.7118046997620201E-10</v>
      </c>
      <c r="Z324" s="1">
        <v>1.9968964940247001E-10</v>
      </c>
      <c r="AA324" s="1">
        <v>1.14787099623233E-10</v>
      </c>
      <c r="AB324" s="1">
        <v>1.06365047025189E-10</v>
      </c>
      <c r="AC324" s="1">
        <v>1.8706305589890999E-11</v>
      </c>
      <c r="AD324" s="1">
        <v>5.5313496588831003E-12</v>
      </c>
      <c r="AE324" s="1">
        <v>9.3616639454568705E-11</v>
      </c>
      <c r="AF324" s="1">
        <v>2.4923589355959299E-10</v>
      </c>
    </row>
    <row r="325" spans="3:32" x14ac:dyDescent="0.25">
      <c r="E325" t="s">
        <v>346</v>
      </c>
      <c r="F325" t="s">
        <v>346</v>
      </c>
      <c r="G325">
        <v>0.26054197956492398</v>
      </c>
      <c r="H325">
        <v>0</v>
      </c>
      <c r="I325">
        <v>0</v>
      </c>
      <c r="J325">
        <v>0</v>
      </c>
      <c r="K325">
        <v>0</v>
      </c>
      <c r="L325">
        <v>1.7192687519599699E-3</v>
      </c>
      <c r="M325">
        <v>1.6427391253727901E-3</v>
      </c>
      <c r="N325">
        <v>3.40864561694081E-2</v>
      </c>
      <c r="O325">
        <v>4.7099526142263303E-3</v>
      </c>
      <c r="P325">
        <v>1.2632408525311599E-3</v>
      </c>
      <c r="Q325">
        <v>1.6117077173048299E-4</v>
      </c>
      <c r="R325" s="1">
        <v>5.4745544156011598E-7</v>
      </c>
      <c r="S325">
        <v>2.8978901522613197E-4</v>
      </c>
      <c r="T325">
        <v>0.152526280883475</v>
      </c>
      <c r="U325">
        <v>1.0947897805693E-2</v>
      </c>
      <c r="V325">
        <v>2.3324592968316901E-2</v>
      </c>
      <c r="W325" s="1">
        <v>7.7354748776224094E-5</v>
      </c>
      <c r="X325" s="1">
        <v>4.3740577753132599E-5</v>
      </c>
      <c r="Y325">
        <v>3.5848841522486899E-4</v>
      </c>
      <c r="Z325">
        <v>1.14975397488881E-3</v>
      </c>
      <c r="AA325">
        <v>2.4525829729616999E-3</v>
      </c>
      <c r="AB325">
        <v>3.9063437336563298E-3</v>
      </c>
      <c r="AC325">
        <v>2.97040420700525E-3</v>
      </c>
      <c r="AD325">
        <v>8.8452419685871198E-4</v>
      </c>
      <c r="AE325">
        <v>1.49937518503568E-2</v>
      </c>
      <c r="AF325">
        <v>3.0330984740601602E-3</v>
      </c>
    </row>
    <row r="326" spans="3:32" x14ac:dyDescent="0.25">
      <c r="E326" t="s">
        <v>347</v>
      </c>
      <c r="F326" t="s">
        <v>347</v>
      </c>
      <c r="G326">
        <v>1.61264657700314</v>
      </c>
      <c r="H326">
        <v>0</v>
      </c>
      <c r="I326">
        <v>0</v>
      </c>
      <c r="J326">
        <v>0</v>
      </c>
      <c r="K326">
        <v>0</v>
      </c>
      <c r="L326">
        <v>4.5970000268890704E-3</v>
      </c>
      <c r="M326">
        <v>3.8804913458027101E-3</v>
      </c>
      <c r="N326">
        <v>0.115528010872103</v>
      </c>
      <c r="O326">
        <v>1.54381557131896E-2</v>
      </c>
      <c r="P326">
        <v>3.4140448677153802E-3</v>
      </c>
      <c r="Q326">
        <v>3.4220968898190701E-4</v>
      </c>
      <c r="R326" s="1">
        <v>3.9333885245460404E-6</v>
      </c>
      <c r="S326">
        <v>1.52796771252656E-3</v>
      </c>
      <c r="T326">
        <v>0.80301109493992795</v>
      </c>
      <c r="U326">
        <v>1.9171598334756901E-2</v>
      </c>
      <c r="V326">
        <v>0.43086847791580901</v>
      </c>
      <c r="W326">
        <v>3.732460563816E-4</v>
      </c>
      <c r="X326">
        <v>2.30546070513549E-3</v>
      </c>
      <c r="Y326">
        <v>1.03327158610936E-2</v>
      </c>
      <c r="Z326">
        <v>5.7043337431400699E-2</v>
      </c>
      <c r="AA326">
        <v>5.7487478004225002E-3</v>
      </c>
      <c r="AB326">
        <v>6.8794911986748203E-3</v>
      </c>
      <c r="AC326">
        <v>1.0086478062418001E-2</v>
      </c>
      <c r="AD326">
        <v>3.0041494903379901E-3</v>
      </c>
      <c r="AE326">
        <v>5.0926237248030602E-2</v>
      </c>
      <c r="AF326">
        <v>6.8163728343021396E-2</v>
      </c>
    </row>
    <row r="327" spans="3:32" x14ac:dyDescent="0.25">
      <c r="E327" t="s">
        <v>348</v>
      </c>
      <c r="F327" t="s">
        <v>348</v>
      </c>
      <c r="G327">
        <v>0.30658024536989897</v>
      </c>
      <c r="H327">
        <v>0</v>
      </c>
      <c r="I327">
        <v>0</v>
      </c>
      <c r="J327">
        <v>0</v>
      </c>
      <c r="K327">
        <v>0</v>
      </c>
      <c r="L327">
        <v>1.4799688247209299E-3</v>
      </c>
      <c r="M327">
        <v>1.5688920173621099E-3</v>
      </c>
      <c r="N327">
        <v>4.6193781700475799E-2</v>
      </c>
      <c r="O327">
        <v>6.8558508913801096E-3</v>
      </c>
      <c r="P327">
        <v>9.6030642286349895E-4</v>
      </c>
      <c r="Q327" s="1">
        <v>8.29209178489479E-5</v>
      </c>
      <c r="R327" s="1">
        <v>1.64853060833108E-6</v>
      </c>
      <c r="S327">
        <v>1.85417872825753E-4</v>
      </c>
      <c r="T327">
        <v>9.7436758364434495E-2</v>
      </c>
      <c r="U327">
        <v>7.1801527255690696E-3</v>
      </c>
      <c r="V327">
        <v>0.11044289556013399</v>
      </c>
      <c r="W327">
        <v>4.36800785301103E-4</v>
      </c>
      <c r="X327">
        <v>5.2646778436515505E-4</v>
      </c>
      <c r="Y327">
        <v>4.98075333619103E-3</v>
      </c>
      <c r="Z327">
        <v>7.4005202009312298E-3</v>
      </c>
      <c r="AA327">
        <v>2.4598360771156398E-3</v>
      </c>
      <c r="AB327">
        <v>2.2195254543041702E-3</v>
      </c>
      <c r="AC327">
        <v>1.1971761108280901E-3</v>
      </c>
      <c r="AD327">
        <v>3.5614108478218098E-4</v>
      </c>
      <c r="AE327">
        <v>6.0356959286291803E-3</v>
      </c>
      <c r="AF327">
        <v>8.5787347792282004E-3</v>
      </c>
    </row>
    <row r="328" spans="3:32" x14ac:dyDescent="0.25">
      <c r="E328" t="s">
        <v>349</v>
      </c>
      <c r="F328" t="s">
        <v>349</v>
      </c>
      <c r="G328" s="1">
        <v>1.08928111404763E-9</v>
      </c>
      <c r="H328">
        <v>0</v>
      </c>
      <c r="I328">
        <v>0</v>
      </c>
      <c r="J328">
        <v>0</v>
      </c>
      <c r="K328">
        <v>0</v>
      </c>
      <c r="L328" s="1">
        <v>1.4635500869654099E-11</v>
      </c>
      <c r="M328" s="1">
        <v>1.8109311568592301E-11</v>
      </c>
      <c r="N328" s="1">
        <v>5.2018469996895095E-10</v>
      </c>
      <c r="O328" s="1">
        <v>6.7642734335056706E-11</v>
      </c>
      <c r="P328" s="1">
        <v>1.31099237112584E-11</v>
      </c>
      <c r="Q328" s="1">
        <v>1.31729276692216E-12</v>
      </c>
      <c r="R328" s="1">
        <v>5.7411751906465701E-15</v>
      </c>
      <c r="S328" s="1">
        <v>2.35352430277309E-13</v>
      </c>
      <c r="T328" s="1">
        <v>1.23585511166259E-10</v>
      </c>
      <c r="U328" s="1">
        <v>9.0271988640786705E-11</v>
      </c>
      <c r="V328" s="1">
        <v>1.35404021338937E-10</v>
      </c>
      <c r="W328" s="1">
        <v>4.0580674793863199E-12</v>
      </c>
      <c r="X328" s="1">
        <v>3.2880028359287601E-12</v>
      </c>
      <c r="Y328" s="1">
        <v>3.05500517497716E-12</v>
      </c>
      <c r="Z328" s="1">
        <v>1.46512587363257E-11</v>
      </c>
      <c r="AA328" s="1">
        <v>2.9315244894325703E-11</v>
      </c>
      <c r="AB328" s="1">
        <v>2.6749852648857401E-11</v>
      </c>
      <c r="AC328" s="1">
        <v>1.3797737170473E-12</v>
      </c>
      <c r="AD328" s="1">
        <v>3.9566658337229E-13</v>
      </c>
      <c r="AE328" s="1">
        <v>6.64995536733212E-12</v>
      </c>
      <c r="AF328" s="1">
        <v>1.52362086381952E-11</v>
      </c>
    </row>
    <row r="329" spans="3:32" x14ac:dyDescent="0.25">
      <c r="E329" t="s">
        <v>350</v>
      </c>
      <c r="F329" t="s">
        <v>350</v>
      </c>
      <c r="G329">
        <v>0.69867411300944204</v>
      </c>
      <c r="H329">
        <v>0</v>
      </c>
      <c r="I329">
        <v>0</v>
      </c>
      <c r="J329">
        <v>0</v>
      </c>
      <c r="K329">
        <v>0</v>
      </c>
      <c r="L329">
        <v>2.5508376414119199E-3</v>
      </c>
      <c r="M329">
        <v>2.95435497187139E-3</v>
      </c>
      <c r="N329">
        <v>0.238216546966451</v>
      </c>
      <c r="O329">
        <v>4.1514838243676501E-2</v>
      </c>
      <c r="P329">
        <v>6.3222976568298702E-3</v>
      </c>
      <c r="Q329">
        <v>3.2882718106869998E-4</v>
      </c>
      <c r="R329" s="1">
        <v>1.0940980456937101E-6</v>
      </c>
      <c r="S329">
        <v>2.9207806499599099E-4</v>
      </c>
      <c r="T329">
        <v>0.153673872964672</v>
      </c>
      <c r="U329">
        <v>1.57249421115787E-2</v>
      </c>
      <c r="V329">
        <v>0.19889892244737101</v>
      </c>
      <c r="W329">
        <v>4.7928364078380601E-4</v>
      </c>
      <c r="X329">
        <v>1.6600749443738399E-4</v>
      </c>
      <c r="Y329">
        <v>1.2405849964990999E-3</v>
      </c>
      <c r="Z329">
        <v>3.1715677201434099E-3</v>
      </c>
      <c r="AA329">
        <v>4.7022186920603198E-3</v>
      </c>
      <c r="AB329">
        <v>4.91930752825602E-3</v>
      </c>
      <c r="AC329">
        <v>2.7363005166356098E-3</v>
      </c>
      <c r="AD329">
        <v>8.1436591400918502E-4</v>
      </c>
      <c r="AE329">
        <v>1.3802805750404599E-2</v>
      </c>
      <c r="AF329">
        <v>6.1630584082402601E-3</v>
      </c>
    </row>
    <row r="330" spans="3:32" x14ac:dyDescent="0.25">
      <c r="E330" t="s">
        <v>351</v>
      </c>
      <c r="F330" t="s">
        <v>351</v>
      </c>
      <c r="G330">
        <v>3.7766233872968802</v>
      </c>
      <c r="H330">
        <v>0</v>
      </c>
      <c r="I330">
        <v>0</v>
      </c>
      <c r="J330">
        <v>0</v>
      </c>
      <c r="K330">
        <v>0</v>
      </c>
      <c r="L330">
        <v>1.34966299611057E-2</v>
      </c>
      <c r="M330">
        <v>1.5468662095877699E-2</v>
      </c>
      <c r="N330">
        <v>1.0944219637780901</v>
      </c>
      <c r="O330">
        <v>0.162781804286771</v>
      </c>
      <c r="P330">
        <v>2.0355400520661399E-2</v>
      </c>
      <c r="Q330">
        <v>1.5754004064381399E-3</v>
      </c>
      <c r="R330" s="1">
        <v>8.3041485525029205E-6</v>
      </c>
      <c r="S330">
        <v>2.7194541269628301E-3</v>
      </c>
      <c r="T330">
        <v>1.4299964105642999</v>
      </c>
      <c r="U330">
        <v>8.0504153383855401E-2</v>
      </c>
      <c r="V330">
        <v>0.60995169810572003</v>
      </c>
      <c r="W330">
        <v>1.48840248920479E-3</v>
      </c>
      <c r="X330">
        <v>2.1703434307479099E-3</v>
      </c>
      <c r="Y330">
        <v>1.1039962306395101E-2</v>
      </c>
      <c r="Z330">
        <v>6.3876367634985207E-2</v>
      </c>
      <c r="AA330">
        <v>2.4688819734155001E-2</v>
      </c>
      <c r="AB330">
        <v>2.5185412488907301E-2</v>
      </c>
      <c r="AC330">
        <v>2.16442525186408E-2</v>
      </c>
      <c r="AD330">
        <v>6.4444739366675899E-3</v>
      </c>
      <c r="AE330">
        <v>0.109238858985494</v>
      </c>
      <c r="AF330">
        <v>7.9566612393345601E-2</v>
      </c>
    </row>
    <row r="331" spans="3:32" x14ac:dyDescent="0.25">
      <c r="D331" t="s">
        <v>352</v>
      </c>
      <c r="E331" t="s">
        <v>352</v>
      </c>
      <c r="F331" t="s">
        <v>352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3:32" x14ac:dyDescent="0.25">
      <c r="E332" t="s">
        <v>353</v>
      </c>
      <c r="F332" t="s">
        <v>353</v>
      </c>
      <c r="G332">
        <v>7457.8148833284304</v>
      </c>
      <c r="H332">
        <v>0</v>
      </c>
      <c r="I332">
        <v>0</v>
      </c>
      <c r="J332">
        <v>0</v>
      </c>
      <c r="K332">
        <v>0</v>
      </c>
      <c r="L332">
        <v>31.279248017757201</v>
      </c>
      <c r="M332">
        <v>36.058761460228297</v>
      </c>
      <c r="N332">
        <v>2117.26059220753</v>
      </c>
      <c r="O332">
        <v>325.19409222435002</v>
      </c>
      <c r="P332">
        <v>44.1668086151534</v>
      </c>
      <c r="Q332">
        <v>3.8227926374853798</v>
      </c>
      <c r="R332">
        <v>2.9117063237061699E-2</v>
      </c>
      <c r="S332">
        <v>4.7947803188972697</v>
      </c>
      <c r="T332">
        <v>2521.6148669306899</v>
      </c>
      <c r="U332">
        <v>187.05681902801101</v>
      </c>
      <c r="V332">
        <v>1545.7520806927</v>
      </c>
      <c r="W332">
        <v>16.2632949891441</v>
      </c>
      <c r="X332">
        <v>3.8216310891677701</v>
      </c>
      <c r="Y332">
        <v>19.613353611643699</v>
      </c>
      <c r="Z332">
        <v>105.237651628964</v>
      </c>
      <c r="AA332">
        <v>57.691570578725802</v>
      </c>
      <c r="AB332">
        <v>58.247431266668798</v>
      </c>
      <c r="AC332">
        <v>39.8886906666622</v>
      </c>
      <c r="AD332">
        <v>11.87144270033</v>
      </c>
      <c r="AE332">
        <v>201.21058737690399</v>
      </c>
      <c r="AF332">
        <v>126.939270224174</v>
      </c>
    </row>
    <row r="333" spans="3:32" x14ac:dyDescent="0.25">
      <c r="C333" t="s">
        <v>354</v>
      </c>
      <c r="D333" t="s">
        <v>354</v>
      </c>
      <c r="E333" t="s">
        <v>354</v>
      </c>
      <c r="F333" t="s">
        <v>354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3:32" x14ac:dyDescent="0.25">
      <c r="D334" t="s">
        <v>355</v>
      </c>
      <c r="E334" t="s">
        <v>355</v>
      </c>
      <c r="F334" t="s">
        <v>355</v>
      </c>
      <c r="G334">
        <v>5.1165445682001698</v>
      </c>
      <c r="H334">
        <v>0</v>
      </c>
      <c r="I334">
        <v>0</v>
      </c>
      <c r="J334">
        <v>0</v>
      </c>
      <c r="K334">
        <v>0</v>
      </c>
      <c r="L334">
        <v>8.8063273228590703E-3</v>
      </c>
      <c r="M334">
        <v>2.8332337898097702E-3</v>
      </c>
      <c r="N334">
        <v>1.89823706821774E-2</v>
      </c>
      <c r="O334">
        <v>2.5561095797442899E-3</v>
      </c>
      <c r="P334">
        <v>1.44515006760338E-3</v>
      </c>
      <c r="Q334">
        <v>7.4416584068114902E-4</v>
      </c>
      <c r="R334" s="1">
        <v>5.61396297632493E-5</v>
      </c>
      <c r="S334">
        <v>6.6611166536122103E-3</v>
      </c>
      <c r="T334">
        <v>3.5003383820257299</v>
      </c>
      <c r="U334">
        <v>-2.5634834365400199E-3</v>
      </c>
      <c r="V334">
        <v>0.70318115105234902</v>
      </c>
      <c r="W334">
        <v>1.28972131771257E-3</v>
      </c>
      <c r="X334">
        <v>1.19016064020631E-2</v>
      </c>
      <c r="Y334">
        <v>5.3338345660650897E-2</v>
      </c>
      <c r="Z334">
        <v>0.247780368465816</v>
      </c>
      <c r="AA334">
        <v>2.4465288063075402E-3</v>
      </c>
      <c r="AB334">
        <v>2.4001315709932199E-3</v>
      </c>
      <c r="AC334">
        <v>4.1956726762501999E-2</v>
      </c>
      <c r="AD334">
        <v>1.2497227567238599E-2</v>
      </c>
      <c r="AE334">
        <v>0.21185581493056499</v>
      </c>
      <c r="AF334">
        <v>0.28803743350852801</v>
      </c>
    </row>
    <row r="335" spans="3:32" x14ac:dyDescent="0.25">
      <c r="D335" t="s">
        <v>356</v>
      </c>
      <c r="E335" t="s">
        <v>356</v>
      </c>
      <c r="F335" t="s">
        <v>356</v>
      </c>
      <c r="G335">
        <v>1.07898307302432E-4</v>
      </c>
      <c r="H335">
        <v>0</v>
      </c>
      <c r="I335">
        <v>0</v>
      </c>
      <c r="J335">
        <v>0</v>
      </c>
      <c r="K335">
        <v>0</v>
      </c>
      <c r="L335" s="1">
        <v>7.29693299152189E-8</v>
      </c>
      <c r="M335" s="1">
        <v>8.5532760979658804E-8</v>
      </c>
      <c r="N335" s="1">
        <v>2.73522118166705E-6</v>
      </c>
      <c r="O335" s="1">
        <v>3.8171625773654299E-7</v>
      </c>
      <c r="P335" s="1">
        <v>5.1383964546320198E-8</v>
      </c>
      <c r="Q335" s="1">
        <v>1.7007918297149199E-8</v>
      </c>
      <c r="R335" s="1">
        <v>2.7893349488821098E-10</v>
      </c>
      <c r="S335" s="1">
        <v>7.8599983677891701E-9</v>
      </c>
      <c r="T335" s="1">
        <v>4.1291024494665202E-6</v>
      </c>
      <c r="U335" s="1">
        <v>4.1948531369563301E-7</v>
      </c>
      <c r="V335" s="1">
        <v>9.8179505172649897E-5</v>
      </c>
      <c r="W335" s="1">
        <v>2.0875634755109701E-7</v>
      </c>
      <c r="X335" s="1">
        <v>1.5373122581382501E-8</v>
      </c>
      <c r="Y335" s="1">
        <v>1.59293648029472E-7</v>
      </c>
      <c r="Z335" s="1">
        <v>4.5653874407432098E-7</v>
      </c>
      <c r="AA335" s="1">
        <v>1.40917678563833E-7</v>
      </c>
      <c r="AB335" s="1">
        <v>1.24942163861967E-7</v>
      </c>
      <c r="AC335" s="1">
        <v>4.7994181454228903E-8</v>
      </c>
      <c r="AD335" s="1">
        <v>1.42050635699587E-8</v>
      </c>
      <c r="AE335" s="1">
        <v>2.4046780442656601E-7</v>
      </c>
      <c r="AF335" s="1">
        <v>4.0975526750247701E-7</v>
      </c>
    </row>
    <row r="336" spans="3:32" x14ac:dyDescent="0.25">
      <c r="D336" t="s">
        <v>357</v>
      </c>
      <c r="E336" t="s">
        <v>357</v>
      </c>
      <c r="F336" t="s">
        <v>357</v>
      </c>
      <c r="G336">
        <v>5.23272952358977E-2</v>
      </c>
      <c r="H336">
        <v>0</v>
      </c>
      <c r="I336">
        <v>0</v>
      </c>
      <c r="J336">
        <v>0</v>
      </c>
      <c r="K336">
        <v>0</v>
      </c>
      <c r="L336">
        <v>1.8530244772269701E-4</v>
      </c>
      <c r="M336">
        <v>2.1140321070676799E-4</v>
      </c>
      <c r="N336">
        <v>1.4006769023113401E-2</v>
      </c>
      <c r="O336">
        <v>1.8896483907027801E-3</v>
      </c>
      <c r="P336">
        <v>2.5784990305393501E-4</v>
      </c>
      <c r="Q336" s="1">
        <v>2.0646335491331498E-5</v>
      </c>
      <c r="R336" s="1">
        <v>1.2980848617033299E-7</v>
      </c>
      <c r="S336" s="1">
        <v>4.4292970629877202E-5</v>
      </c>
      <c r="T336">
        <v>2.32882110149151E-2</v>
      </c>
      <c r="U336">
        <v>1.0890908595551801E-3</v>
      </c>
      <c r="V336">
        <v>5.7414239421930396E-3</v>
      </c>
      <c r="W336" s="1">
        <v>1.4896657701795399E-5</v>
      </c>
      <c r="X336" s="1">
        <v>3.7485841469611802E-5</v>
      </c>
      <c r="Y336">
        <v>1.7823257676135299E-4</v>
      </c>
      <c r="Z336">
        <v>1.15784563649455E-3</v>
      </c>
      <c r="AA336">
        <v>3.3783054921938499E-4</v>
      </c>
      <c r="AB336">
        <v>3.4069654487774701E-4</v>
      </c>
      <c r="AC336">
        <v>3.3947811581143601E-4</v>
      </c>
      <c r="AD336">
        <v>1.01089020878692E-4</v>
      </c>
      <c r="AE336">
        <v>1.7135790997785201E-3</v>
      </c>
      <c r="AF336">
        <v>1.3713932863342201E-3</v>
      </c>
    </row>
    <row r="337" spans="3:32" x14ac:dyDescent="0.25">
      <c r="D337" t="s">
        <v>358</v>
      </c>
      <c r="E337" t="s">
        <v>358</v>
      </c>
      <c r="F337" t="s">
        <v>358</v>
      </c>
      <c r="G337">
        <v>1.2194025170870801E-2</v>
      </c>
      <c r="H337">
        <v>0</v>
      </c>
      <c r="I337">
        <v>0</v>
      </c>
      <c r="J337">
        <v>0</v>
      </c>
      <c r="K337">
        <v>0</v>
      </c>
      <c r="L337" s="1">
        <v>4.54426584141261E-5</v>
      </c>
      <c r="M337" s="1">
        <v>5.0298956773524298E-5</v>
      </c>
      <c r="N337">
        <v>3.1910511808858201E-3</v>
      </c>
      <c r="O337">
        <v>4.8077927665937301E-4</v>
      </c>
      <c r="P337" s="1">
        <v>6.4666501918448705E-5</v>
      </c>
      <c r="Q337" s="1">
        <v>5.9420356939639402E-6</v>
      </c>
      <c r="R337" s="1">
        <v>6.86362353102154E-8</v>
      </c>
      <c r="S337" s="1">
        <v>7.4355201031528996E-6</v>
      </c>
      <c r="T337">
        <v>3.9099231957041604E-3</v>
      </c>
      <c r="U337">
        <v>2.6651460282155898E-4</v>
      </c>
      <c r="V337">
        <v>3.13122748360898E-3</v>
      </c>
      <c r="W337" s="1">
        <v>5.6292574909732799E-5</v>
      </c>
      <c r="X337" s="1">
        <v>6.4564048747867702E-6</v>
      </c>
      <c r="Y337" s="1">
        <v>3.4040519108322103E-5</v>
      </c>
      <c r="Z337">
        <v>1.9048244069828999E-4</v>
      </c>
      <c r="AA337" s="1">
        <v>8.0076486350826796E-5</v>
      </c>
      <c r="AB337" s="1">
        <v>8.4553705145020094E-5</v>
      </c>
      <c r="AC337" s="1">
        <v>5.9607114199987297E-5</v>
      </c>
      <c r="AD337" s="1">
        <v>1.7748276900390099E-5</v>
      </c>
      <c r="AE337">
        <v>3.0084916275990598E-4</v>
      </c>
      <c r="AF337">
        <v>2.1056843710514701E-4</v>
      </c>
    </row>
    <row r="338" spans="3:32" x14ac:dyDescent="0.25">
      <c r="D338" t="s">
        <v>359</v>
      </c>
      <c r="E338" t="s">
        <v>359</v>
      </c>
      <c r="F338" t="s">
        <v>359</v>
      </c>
      <c r="G338">
        <v>7.4369515277816998</v>
      </c>
      <c r="H338">
        <v>0</v>
      </c>
      <c r="I338">
        <v>0</v>
      </c>
      <c r="J338">
        <v>0</v>
      </c>
      <c r="K338">
        <v>0</v>
      </c>
      <c r="L338">
        <v>4.4361953093919403E-2</v>
      </c>
      <c r="M338">
        <v>5.2601683631693902E-2</v>
      </c>
      <c r="N338">
        <v>2.5279219941370501</v>
      </c>
      <c r="O338">
        <v>0.412666944312993</v>
      </c>
      <c r="P338">
        <v>5.9486341345282703E-2</v>
      </c>
      <c r="Q338">
        <v>5.6442170798087698E-3</v>
      </c>
      <c r="R338" s="1">
        <v>2.8560911638936301E-5</v>
      </c>
      <c r="S338">
        <v>3.6216535910899199E-3</v>
      </c>
      <c r="T338">
        <v>1.9049496943108</v>
      </c>
      <c r="U338">
        <v>0.270666230443457</v>
      </c>
      <c r="V338">
        <v>1.5870091383396201</v>
      </c>
      <c r="W338">
        <v>1.72499460669364E-2</v>
      </c>
      <c r="X338">
        <v>3.1571917474658702E-3</v>
      </c>
      <c r="Y338">
        <v>1.6192459989845399E-2</v>
      </c>
      <c r="Z338">
        <v>6.9926505137036396E-2</v>
      </c>
      <c r="AA338">
        <v>8.4371208761517394E-2</v>
      </c>
      <c r="AB338">
        <v>8.2567997144632199E-2</v>
      </c>
      <c r="AC338">
        <v>3.1828981028182102E-2</v>
      </c>
      <c r="AD338">
        <v>9.4564892727550393E-3</v>
      </c>
      <c r="AE338">
        <v>0.16021812228712701</v>
      </c>
      <c r="AF338">
        <v>9.3024215148844194E-2</v>
      </c>
    </row>
    <row r="339" spans="3:32" x14ac:dyDescent="0.25">
      <c r="D339" t="s">
        <v>360</v>
      </c>
      <c r="E339" t="s">
        <v>360</v>
      </c>
      <c r="F339" t="s">
        <v>360</v>
      </c>
      <c r="G339">
        <v>368.65043682822699</v>
      </c>
      <c r="H339">
        <v>0</v>
      </c>
      <c r="I339">
        <v>0</v>
      </c>
      <c r="J339">
        <v>0</v>
      </c>
      <c r="K339">
        <v>0</v>
      </c>
      <c r="L339">
        <v>5.1514143559669598</v>
      </c>
      <c r="M339">
        <v>6.3914066272130903</v>
      </c>
      <c r="N339">
        <v>188.56103317976701</v>
      </c>
      <c r="O339">
        <v>24.3310514924529</v>
      </c>
      <c r="P339">
        <v>4.9032373008849897</v>
      </c>
      <c r="Q339">
        <v>0.34917748890767902</v>
      </c>
      <c r="R339">
        <v>1.47955874975389E-3</v>
      </c>
      <c r="S339">
        <v>8.9778747449149904E-2</v>
      </c>
      <c r="T339">
        <v>47.209824360725698</v>
      </c>
      <c r="U339">
        <v>31.976693985854599</v>
      </c>
      <c r="V339">
        <v>27.998880912193101</v>
      </c>
      <c r="W339">
        <v>1.04083586948023</v>
      </c>
      <c r="X339">
        <v>0.122397145577484</v>
      </c>
      <c r="Y339">
        <v>0.65881297560947905</v>
      </c>
      <c r="Z339">
        <v>2.60976501774224</v>
      </c>
      <c r="AA339">
        <v>10.3378967937757</v>
      </c>
      <c r="AB339">
        <v>9.4846039448551007</v>
      </c>
      <c r="AC339">
        <v>0.79559662040214596</v>
      </c>
      <c r="AD339">
        <v>0.23289903179920701</v>
      </c>
      <c r="AE339">
        <v>3.9328533147456199</v>
      </c>
      <c r="AF339">
        <v>2.4707981040745102</v>
      </c>
    </row>
    <row r="340" spans="3:32" x14ac:dyDescent="0.25">
      <c r="D340" t="s">
        <v>361</v>
      </c>
      <c r="E340" t="s">
        <v>361</v>
      </c>
      <c r="F340" t="s">
        <v>361</v>
      </c>
      <c r="G340">
        <v>9.5582994905790107E-3</v>
      </c>
      <c r="H340">
        <v>0</v>
      </c>
      <c r="I340">
        <v>0</v>
      </c>
      <c r="J340">
        <v>0</v>
      </c>
      <c r="K340">
        <v>0</v>
      </c>
      <c r="L340" s="1">
        <v>1.88529763430274E-5</v>
      </c>
      <c r="M340" s="1">
        <v>1.9751876324156301E-5</v>
      </c>
      <c r="N340">
        <v>8.1298058702331596E-4</v>
      </c>
      <c r="O340">
        <v>1.10827235698528E-4</v>
      </c>
      <c r="P340" s="1">
        <v>2.0100314645096399E-5</v>
      </c>
      <c r="Q340">
        <v>1.60759449208394E-3</v>
      </c>
      <c r="R340" s="1">
        <v>8.0546899859076105E-9</v>
      </c>
      <c r="S340" s="1">
        <v>7.3534040124687204E-6</v>
      </c>
      <c r="T340">
        <v>3.8583930242575299E-3</v>
      </c>
      <c r="U340" s="1">
        <v>9.6958491527679495E-5</v>
      </c>
      <c r="V340">
        <v>1.5398205072103799E-3</v>
      </c>
      <c r="W340" s="1">
        <v>3.4685547773470001E-6</v>
      </c>
      <c r="X340" s="1">
        <v>1.74061048879029E-5</v>
      </c>
      <c r="Y340" s="1">
        <v>6.4198187876760994E-5</v>
      </c>
      <c r="Z340">
        <v>5.3208722758132097E-4</v>
      </c>
      <c r="AA340" s="1">
        <v>3.3915741952554702E-5</v>
      </c>
      <c r="AB340" s="1">
        <v>3.4741272766735602E-5</v>
      </c>
      <c r="AC340" s="1">
        <v>2.0561961694183501E-5</v>
      </c>
      <c r="AD340" s="1">
        <v>6.1178624472703697E-6</v>
      </c>
      <c r="AE340">
        <v>1.03686150643907E-4</v>
      </c>
      <c r="AF340">
        <v>6.49475462134916E-4</v>
      </c>
    </row>
    <row r="341" spans="3:32" x14ac:dyDescent="0.25">
      <c r="D341" t="s">
        <v>362</v>
      </c>
      <c r="E341" t="s">
        <v>362</v>
      </c>
      <c r="F341" t="s">
        <v>362</v>
      </c>
      <c r="G341">
        <v>3.27860240019721E-2</v>
      </c>
      <c r="H341">
        <v>0</v>
      </c>
      <c r="I341">
        <v>0</v>
      </c>
      <c r="J341">
        <v>0</v>
      </c>
      <c r="K341">
        <v>0</v>
      </c>
      <c r="L341">
        <v>1.18744557248637E-4</v>
      </c>
      <c r="M341">
        <v>1.3507620078483901E-4</v>
      </c>
      <c r="N341">
        <v>4.0738447592499599E-3</v>
      </c>
      <c r="O341">
        <v>5.4434579326117702E-4</v>
      </c>
      <c r="P341" s="1">
        <v>9.9908483047685299E-5</v>
      </c>
      <c r="Q341" s="1">
        <v>2.2213804371131099E-5</v>
      </c>
      <c r="R341" s="1">
        <v>1.6688777686678E-7</v>
      </c>
      <c r="S341" s="1">
        <v>3.6798158557697099E-5</v>
      </c>
      <c r="T341">
        <v>1.93609143811505E-2</v>
      </c>
      <c r="U341">
        <v>6.7104541974587705E-4</v>
      </c>
      <c r="V341">
        <v>3.3731666120260001E-3</v>
      </c>
      <c r="W341" s="1">
        <v>9.0675434310599794E-5</v>
      </c>
      <c r="X341" s="1">
        <v>1.8707314852425201E-5</v>
      </c>
      <c r="Y341" s="1">
        <v>8.6549030285955399E-5</v>
      </c>
      <c r="Z341">
        <v>4.7299071391144202E-4</v>
      </c>
      <c r="AA341">
        <v>2.1656543647125801E-4</v>
      </c>
      <c r="AB341">
        <v>2.04554903692704E-4</v>
      </c>
      <c r="AC341">
        <v>3.4984145166905598E-4</v>
      </c>
      <c r="AD341">
        <v>1.03860998917023E-4</v>
      </c>
      <c r="AE341">
        <v>1.75938858307213E-3</v>
      </c>
      <c r="AF341">
        <v>1.0466650775691299E-3</v>
      </c>
    </row>
    <row r="342" spans="3:32" x14ac:dyDescent="0.25">
      <c r="D342" t="s">
        <v>363</v>
      </c>
      <c r="E342" t="s">
        <v>363</v>
      </c>
      <c r="F342" t="s">
        <v>363</v>
      </c>
      <c r="G342">
        <v>9.8799706516523006E-2</v>
      </c>
      <c r="H342">
        <v>0</v>
      </c>
      <c r="I342">
        <v>0</v>
      </c>
      <c r="J342">
        <v>0</v>
      </c>
      <c r="K342">
        <v>0</v>
      </c>
      <c r="L342">
        <v>3.4514883921247402E-4</v>
      </c>
      <c r="M342">
        <v>3.4112864362452499E-4</v>
      </c>
      <c r="N342">
        <v>1.0631895149597399E-2</v>
      </c>
      <c r="O342">
        <v>1.46446109807471E-3</v>
      </c>
      <c r="P342">
        <v>3.0081068109829299E-4</v>
      </c>
      <c r="Q342">
        <v>8.0766804380007495E-3</v>
      </c>
      <c r="R342" s="1">
        <v>9.4285482402586E-8</v>
      </c>
      <c r="S342" s="1">
        <v>8.3111357602050494E-5</v>
      </c>
      <c r="T342">
        <v>4.36217151450548E-2</v>
      </c>
      <c r="U342">
        <v>1.94999179923624E-3</v>
      </c>
      <c r="V342">
        <v>1.5786480703946799E-2</v>
      </c>
      <c r="W342" s="1">
        <v>2.93399075547796E-5</v>
      </c>
      <c r="X342">
        <v>1.8012773775042101E-4</v>
      </c>
      <c r="Y342">
        <v>6.79410009919795E-4</v>
      </c>
      <c r="Z342">
        <v>5.4854736221379699E-3</v>
      </c>
      <c r="AA342">
        <v>5.40202970092087E-4</v>
      </c>
      <c r="AB342">
        <v>6.9064095359701099E-4</v>
      </c>
      <c r="AC342">
        <v>2.89571764557859E-4</v>
      </c>
      <c r="AD342" s="1">
        <v>8.6175391562444301E-5</v>
      </c>
      <c r="AE342">
        <v>1.4605777486025901E-3</v>
      </c>
      <c r="AF342">
        <v>6.7566682698176599E-3</v>
      </c>
    </row>
    <row r="343" spans="3:32" x14ac:dyDescent="0.25">
      <c r="D343" t="s">
        <v>364</v>
      </c>
      <c r="E343" t="s">
        <v>364</v>
      </c>
      <c r="F343" t="s">
        <v>364</v>
      </c>
      <c r="G343">
        <v>89.872364706678098</v>
      </c>
      <c r="H343">
        <v>0</v>
      </c>
      <c r="I343">
        <v>0</v>
      </c>
      <c r="J343">
        <v>0</v>
      </c>
      <c r="K343">
        <v>0</v>
      </c>
      <c r="L343">
        <v>0.60402556421148601</v>
      </c>
      <c r="M343">
        <v>0.72016139160620496</v>
      </c>
      <c r="N343">
        <v>32.523510561154097</v>
      </c>
      <c r="O343">
        <v>5.4840152325221201</v>
      </c>
      <c r="P343">
        <v>0.65698073304391802</v>
      </c>
      <c r="Q343">
        <v>7.8849354557957302E-2</v>
      </c>
      <c r="R343">
        <v>4.31439711804262E-4</v>
      </c>
      <c r="S343">
        <v>4.5643057328013797E-2</v>
      </c>
      <c r="T343">
        <v>24.009604878842101</v>
      </c>
      <c r="U343">
        <v>3.6922188900216</v>
      </c>
      <c r="V343">
        <v>14.802294875285799</v>
      </c>
      <c r="W343">
        <v>0.27279067093168502</v>
      </c>
      <c r="X343">
        <v>4.0929249971712003E-2</v>
      </c>
      <c r="Y343">
        <v>0.19994529427839899</v>
      </c>
      <c r="Z343">
        <v>0.851967231044094</v>
      </c>
      <c r="AA343">
        <v>1.1569845254311799</v>
      </c>
      <c r="AB343">
        <v>1.1209692815937899</v>
      </c>
      <c r="AC343">
        <v>0.411176527800934</v>
      </c>
      <c r="AD343">
        <v>0.12213578401844399</v>
      </c>
      <c r="AE343">
        <v>2.0692075844143001</v>
      </c>
      <c r="AF343">
        <v>1.0085225789085099</v>
      </c>
    </row>
    <row r="344" spans="3:32" x14ac:dyDescent="0.25">
      <c r="D344" t="s">
        <v>365</v>
      </c>
      <c r="E344" t="s">
        <v>365</v>
      </c>
      <c r="F344" t="s">
        <v>365</v>
      </c>
      <c r="G344" s="1">
        <v>1.0187498421958601E-9</v>
      </c>
      <c r="H344">
        <v>0</v>
      </c>
      <c r="I344">
        <v>0</v>
      </c>
      <c r="J344">
        <v>0</v>
      </c>
      <c r="K344">
        <v>0</v>
      </c>
      <c r="L344" s="1">
        <v>1.37607161827263E-11</v>
      </c>
      <c r="M344" s="1">
        <v>1.70268999209621E-11</v>
      </c>
      <c r="N344" s="1">
        <v>4.8458818744433997E-10</v>
      </c>
      <c r="O344" s="1">
        <v>6.2993162598506594E-11</v>
      </c>
      <c r="P344" s="1">
        <v>1.22574329975777E-11</v>
      </c>
      <c r="Q344" s="1">
        <v>1.2384912201749101E-12</v>
      </c>
      <c r="R344" s="1">
        <v>5.3976985320046103E-15</v>
      </c>
      <c r="S344" s="1">
        <v>2.2133053990625801E-13</v>
      </c>
      <c r="T344" s="1">
        <v>1.16222592727181E-10</v>
      </c>
      <c r="U344" s="1">
        <v>8.4876429989527004E-11</v>
      </c>
      <c r="V344" s="1">
        <v>1.2696731759656501E-10</v>
      </c>
      <c r="W344" s="1">
        <v>3.8152524298616302E-12</v>
      </c>
      <c r="X344" s="1">
        <v>3.1667266813272001E-12</v>
      </c>
      <c r="Y344" s="1">
        <v>2.87219615197426E-12</v>
      </c>
      <c r="Z344" s="1">
        <v>1.37740620830978E-11</v>
      </c>
      <c r="AA344" s="1">
        <v>2.7563036794378999E-11</v>
      </c>
      <c r="AB344" s="1">
        <v>2.5151023916083902E-11</v>
      </c>
      <c r="AC344" s="1">
        <v>1.2979178121167201E-12</v>
      </c>
      <c r="AD344" s="1">
        <v>3.7220115490284002E-13</v>
      </c>
      <c r="AE344" s="1">
        <v>6.2556028096436603E-12</v>
      </c>
      <c r="AF344" s="1">
        <v>1.43238634464779E-11</v>
      </c>
    </row>
    <row r="345" spans="3:32" x14ac:dyDescent="0.25">
      <c r="D345" t="s">
        <v>366</v>
      </c>
      <c r="E345" t="s">
        <v>366</v>
      </c>
      <c r="F345" t="s">
        <v>366</v>
      </c>
      <c r="G345">
        <v>1.13994819767589E-3</v>
      </c>
      <c r="H345">
        <v>0</v>
      </c>
      <c r="I345">
        <v>0</v>
      </c>
      <c r="J345">
        <v>0</v>
      </c>
      <c r="K345">
        <v>0</v>
      </c>
      <c r="L345" s="1">
        <v>6.86889211134751E-6</v>
      </c>
      <c r="M345" s="1">
        <v>8.1150262157362903E-6</v>
      </c>
      <c r="N345">
        <v>3.5554345568997999E-4</v>
      </c>
      <c r="O345" s="1">
        <v>5.5604239432598299E-5</v>
      </c>
      <c r="P345" s="1">
        <v>6.4634150443459204E-6</v>
      </c>
      <c r="Q345" s="1">
        <v>1.55598458330999E-6</v>
      </c>
      <c r="R345" s="1">
        <v>1.3196963537414099E-8</v>
      </c>
      <c r="S345" s="1">
        <v>4.3186090454749499E-7</v>
      </c>
      <c r="T345">
        <v>2.27160197549147E-4</v>
      </c>
      <c r="U345" s="1">
        <v>4.0538718295186301E-5</v>
      </c>
      <c r="V345">
        <v>3.4949353648566002E-4</v>
      </c>
      <c r="W345" s="1">
        <v>9.7983506589615793E-6</v>
      </c>
      <c r="X345" s="1">
        <v>5.3938067610904297E-7</v>
      </c>
      <c r="Y345" s="1">
        <v>2.5024737106587001E-6</v>
      </c>
      <c r="Z345" s="1">
        <v>1.1849936103781001E-5</v>
      </c>
      <c r="AA345" s="1">
        <v>1.3179114916178001E-5</v>
      </c>
      <c r="AB345" s="1">
        <v>1.25961631877974E-5</v>
      </c>
      <c r="AC345" s="1">
        <v>3.8678510429986501E-6</v>
      </c>
      <c r="AD345" s="1">
        <v>1.1508961590539799E-6</v>
      </c>
      <c r="AE345" s="1">
        <v>1.9505815519678999E-5</v>
      </c>
      <c r="AF345" s="1">
        <v>1.3169692425277299E-5</v>
      </c>
    </row>
    <row r="346" spans="3:32" x14ac:dyDescent="0.25">
      <c r="D346" t="s">
        <v>367</v>
      </c>
      <c r="E346" t="s">
        <v>367</v>
      </c>
      <c r="F346" t="s">
        <v>367</v>
      </c>
      <c r="G346">
        <v>167.68755791320399</v>
      </c>
      <c r="H346">
        <v>0</v>
      </c>
      <c r="I346">
        <v>0</v>
      </c>
      <c r="J346">
        <v>0</v>
      </c>
      <c r="K346">
        <v>0</v>
      </c>
      <c r="L346">
        <v>0.649192956257448</v>
      </c>
      <c r="M346">
        <v>0.59602181937735799</v>
      </c>
      <c r="N346">
        <v>13.4792672310399</v>
      </c>
      <c r="O346">
        <v>1.83352493841706</v>
      </c>
      <c r="P346">
        <v>0.45564867248304097</v>
      </c>
      <c r="Q346">
        <v>5.7205238201330499E-2</v>
      </c>
      <c r="R346">
        <v>4.3268049728892999E-4</v>
      </c>
      <c r="S346">
        <v>0.194867478142114</v>
      </c>
      <c r="T346">
        <v>102.50906673780899</v>
      </c>
      <c r="U346">
        <v>3.6089855823686898</v>
      </c>
      <c r="V346">
        <v>22.9457256342079</v>
      </c>
      <c r="W346">
        <v>5.7366012608932301E-2</v>
      </c>
      <c r="X346">
        <v>0.13547160190743401</v>
      </c>
      <c r="Y346">
        <v>0.62693305102294195</v>
      </c>
      <c r="Z346">
        <v>3.1616745511515498</v>
      </c>
      <c r="AA346">
        <v>0.88872510072948796</v>
      </c>
      <c r="AB346">
        <v>1.2858355741437699</v>
      </c>
      <c r="AC346">
        <v>1.73654976555416</v>
      </c>
      <c r="AD346">
        <v>0.51716802752285795</v>
      </c>
      <c r="AE346">
        <v>8.7668464743079202</v>
      </c>
      <c r="AF346">
        <v>4.1810487854541796</v>
      </c>
    </row>
    <row r="347" spans="3:32" x14ac:dyDescent="0.25">
      <c r="D347" t="s">
        <v>368</v>
      </c>
      <c r="E347" t="s">
        <v>368</v>
      </c>
      <c r="F347" t="s">
        <v>368</v>
      </c>
      <c r="G347">
        <v>0.207020546907659</v>
      </c>
      <c r="H347">
        <v>0</v>
      </c>
      <c r="I347">
        <v>0</v>
      </c>
      <c r="J347">
        <v>0</v>
      </c>
      <c r="K347">
        <v>0</v>
      </c>
      <c r="L347">
        <v>7.6530539634724396E-4</v>
      </c>
      <c r="M347">
        <v>8.8572365802183498E-4</v>
      </c>
      <c r="N347">
        <v>6.6661738321375397E-2</v>
      </c>
      <c r="O347">
        <v>1.1068626477516901E-2</v>
      </c>
      <c r="P347">
        <v>1.2514705471553299E-3</v>
      </c>
      <c r="Q347" s="1">
        <v>9.0810175024124296E-5</v>
      </c>
      <c r="R347" s="1">
        <v>3.6812446470458999E-7</v>
      </c>
      <c r="S347">
        <v>1.0965706300661E-4</v>
      </c>
      <c r="T347">
        <v>5.7678925272139102E-2</v>
      </c>
      <c r="U347">
        <v>4.6657978337033097E-3</v>
      </c>
      <c r="V347">
        <v>4.96723729399711E-2</v>
      </c>
      <c r="W347">
        <v>1.16795419677902E-4</v>
      </c>
      <c r="X347" s="1">
        <v>7.4421057480713993E-5</v>
      </c>
      <c r="Y347">
        <v>4.5316735446889698E-4</v>
      </c>
      <c r="Z347">
        <v>1.86320736509604E-3</v>
      </c>
      <c r="AA347">
        <v>1.4121098481867701E-3</v>
      </c>
      <c r="AB347">
        <v>1.4563996832901601E-3</v>
      </c>
      <c r="AC347">
        <v>9.5210339594465905E-4</v>
      </c>
      <c r="AD347">
        <v>2.83416914152851E-4</v>
      </c>
      <c r="AE347">
        <v>4.8038847454820203E-3</v>
      </c>
      <c r="AF347">
        <v>2.7542453151532102E-3</v>
      </c>
    </row>
    <row r="348" spans="3:32" x14ac:dyDescent="0.25">
      <c r="D348" t="s">
        <v>369</v>
      </c>
      <c r="E348" t="s">
        <v>369</v>
      </c>
      <c r="F348" t="s">
        <v>369</v>
      </c>
      <c r="G348">
        <v>271.37180084065801</v>
      </c>
      <c r="H348">
        <v>0</v>
      </c>
      <c r="I348">
        <v>0</v>
      </c>
      <c r="J348">
        <v>0</v>
      </c>
      <c r="K348">
        <v>0</v>
      </c>
      <c r="L348">
        <v>1.4188616744656199</v>
      </c>
      <c r="M348">
        <v>1.4438383453675101</v>
      </c>
      <c r="N348">
        <v>41.9584880708884</v>
      </c>
      <c r="O348">
        <v>5.74643940345186</v>
      </c>
      <c r="P348">
        <v>1.25634679942517</v>
      </c>
      <c r="Q348">
        <v>0.107594427177508</v>
      </c>
      <c r="R348">
        <v>9.1227459775154805E-4</v>
      </c>
      <c r="S348">
        <v>0.25986606808039597</v>
      </c>
      <c r="T348">
        <v>136.67829628983699</v>
      </c>
      <c r="U348">
        <v>7.65321639758782</v>
      </c>
      <c r="V348">
        <v>42.520634019292402</v>
      </c>
      <c r="W348">
        <v>0.23262756185599501</v>
      </c>
      <c r="X348">
        <v>0.247035625676364</v>
      </c>
      <c r="Y348">
        <v>1.2867167582569501</v>
      </c>
      <c r="Z348">
        <v>5.2346067796556097</v>
      </c>
      <c r="AA348">
        <v>2.2281235594580999</v>
      </c>
      <c r="AB348">
        <v>2.52615821271577</v>
      </c>
      <c r="AC348">
        <v>2.2199057356374499</v>
      </c>
      <c r="AD348">
        <v>0.66063813823363104</v>
      </c>
      <c r="AE348">
        <v>11.197098929335001</v>
      </c>
      <c r="AF348">
        <v>6.4943957696615797</v>
      </c>
    </row>
    <row r="349" spans="3:32" x14ac:dyDescent="0.25">
      <c r="C349" t="s">
        <v>370</v>
      </c>
      <c r="D349" t="s">
        <v>370</v>
      </c>
      <c r="E349" t="s">
        <v>370</v>
      </c>
      <c r="F349" t="s">
        <v>370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3:32" x14ac:dyDescent="0.25">
      <c r="D350" t="s">
        <v>371</v>
      </c>
      <c r="E350" t="s">
        <v>371</v>
      </c>
      <c r="F350" t="s">
        <v>371</v>
      </c>
      <c r="G350" s="1">
        <v>1.56607818655123E-12</v>
      </c>
      <c r="H350">
        <v>0</v>
      </c>
      <c r="I350">
        <v>0</v>
      </c>
      <c r="J350">
        <v>0</v>
      </c>
      <c r="K350">
        <v>0</v>
      </c>
      <c r="L350" s="1">
        <v>1.06154553436365E-15</v>
      </c>
      <c r="M350" s="1">
        <v>1.2444808744235901E-15</v>
      </c>
      <c r="N350" s="1">
        <v>3.9861011115195403E-14</v>
      </c>
      <c r="O350" s="1">
        <v>5.5650244449057499E-15</v>
      </c>
      <c r="P350" s="1">
        <v>7.4811698141727299E-16</v>
      </c>
      <c r="Q350" s="1">
        <v>2.4717610284762799E-16</v>
      </c>
      <c r="R350" s="1">
        <v>4.0489037622728701E-18</v>
      </c>
      <c r="S350" s="1">
        <v>1.14326826687321E-16</v>
      </c>
      <c r="T350" s="1">
        <v>6.0059653089041095E-14</v>
      </c>
      <c r="U350" s="1">
        <v>6.1036374481261299E-15</v>
      </c>
      <c r="V350" s="1">
        <v>1.42464439270676E-12</v>
      </c>
      <c r="W350" s="1">
        <v>3.02985179324336E-15</v>
      </c>
      <c r="X350" s="1">
        <v>2.23277638538841E-16</v>
      </c>
      <c r="Y350" s="1">
        <v>2.3123815289211101E-15</v>
      </c>
      <c r="Z350" s="1">
        <v>6.6289280593301598E-15</v>
      </c>
      <c r="AA350" s="1">
        <v>2.0502411005099901E-15</v>
      </c>
      <c r="AB350" s="1">
        <v>1.81789170783456E-15</v>
      </c>
      <c r="AC350" s="1">
        <v>6.98960898068172E-16</v>
      </c>
      <c r="AD350" s="1">
        <v>2.06876666616654E-16</v>
      </c>
      <c r="AE350" s="1">
        <v>3.5020808432056102E-15</v>
      </c>
      <c r="AF350" s="1">
        <v>5.9542822874342202E-15</v>
      </c>
    </row>
    <row r="351" spans="3:32" x14ac:dyDescent="0.25">
      <c r="D351" t="s">
        <v>372</v>
      </c>
      <c r="E351" t="s">
        <v>372</v>
      </c>
      <c r="F351" t="s">
        <v>372</v>
      </c>
      <c r="G351" s="1">
        <v>5.5749981456135597E-6</v>
      </c>
      <c r="H351">
        <v>0</v>
      </c>
      <c r="I351">
        <v>0</v>
      </c>
      <c r="J351">
        <v>0</v>
      </c>
      <c r="K351">
        <v>0</v>
      </c>
      <c r="L351" s="1">
        <v>1.98013100977836E-8</v>
      </c>
      <c r="M351" s="1">
        <v>2.1872479833301199E-8</v>
      </c>
      <c r="N351" s="1">
        <v>1.5040133500141E-6</v>
      </c>
      <c r="O351" s="1">
        <v>2.2524017640459699E-7</v>
      </c>
      <c r="P351" s="1">
        <v>2.93748623283291E-8</v>
      </c>
      <c r="Q351" s="1">
        <v>2.7015517508275001E-9</v>
      </c>
      <c r="R351" s="1">
        <v>3.4008201037442501E-11</v>
      </c>
      <c r="S351" s="1">
        <v>3.67744036245249E-9</v>
      </c>
      <c r="T351" s="1">
        <v>1.9337365372131E-6</v>
      </c>
      <c r="U351" s="1">
        <v>1.1528797688362499E-7</v>
      </c>
      <c r="V351" s="1">
        <v>1.21924528819423E-6</v>
      </c>
      <c r="W351" s="1">
        <v>2.3801710494577201E-8</v>
      </c>
      <c r="X351" s="1">
        <v>3.0639059567274599E-9</v>
      </c>
      <c r="Y351" s="1">
        <v>1.5832772222927101E-8</v>
      </c>
      <c r="Z351" s="1">
        <v>9.5109428456061106E-8</v>
      </c>
      <c r="AA351" s="1">
        <v>3.4838734124518899E-8</v>
      </c>
      <c r="AB351" s="1">
        <v>3.6523518023768997E-8</v>
      </c>
      <c r="AC351" s="1">
        <v>2.9381561175864601E-8</v>
      </c>
      <c r="AD351" s="1">
        <v>8.7485757141008502E-9</v>
      </c>
      <c r="AE351" s="1">
        <v>1.4829651257643599E-7</v>
      </c>
      <c r="AF351" s="1">
        <v>1.0441644558519401E-7</v>
      </c>
    </row>
    <row r="352" spans="3:32" x14ac:dyDescent="0.25">
      <c r="D352" t="s">
        <v>373</v>
      </c>
      <c r="E352" t="s">
        <v>373</v>
      </c>
      <c r="F352" t="s">
        <v>373</v>
      </c>
      <c r="G352" s="1">
        <v>3.6919798045692097E-12</v>
      </c>
      <c r="H352">
        <v>0</v>
      </c>
      <c r="I352">
        <v>0</v>
      </c>
      <c r="J352">
        <v>0</v>
      </c>
      <c r="K352">
        <v>0</v>
      </c>
      <c r="L352" s="1">
        <v>3.5960521556481401E-15</v>
      </c>
      <c r="M352" s="1">
        <v>4.0926019170201102E-15</v>
      </c>
      <c r="N352" s="1">
        <v>1.22928565095068E-13</v>
      </c>
      <c r="O352" s="1">
        <v>1.6508153970579999E-14</v>
      </c>
      <c r="P352" s="1">
        <v>3.7651664459549101E-15</v>
      </c>
      <c r="Q352" s="1">
        <v>6.2121501581169101E-16</v>
      </c>
      <c r="R352" s="1">
        <v>9.7088176397383295E-18</v>
      </c>
      <c r="S352" s="1">
        <v>5.1998912347766801E-16</v>
      </c>
      <c r="T352" s="1">
        <v>2.73298525347735E-13</v>
      </c>
      <c r="U352" s="1">
        <v>2.0149132881789499E-14</v>
      </c>
      <c r="V352" s="1">
        <v>3.1533521474586501E-12</v>
      </c>
      <c r="W352" s="1">
        <v>6.7783056833537904E-15</v>
      </c>
      <c r="X352" s="1">
        <v>8.3452420696272403E-16</v>
      </c>
      <c r="Y352" s="1">
        <v>7.4758457458422204E-15</v>
      </c>
      <c r="Z352" s="1">
        <v>2.1450944476610599E-14</v>
      </c>
      <c r="AA352" s="1">
        <v>6.6356503224736E-15</v>
      </c>
      <c r="AB352" s="1">
        <v>6.1358358888440796E-15</v>
      </c>
      <c r="AC352" s="1">
        <v>3.6581502734114499E-15</v>
      </c>
      <c r="AD352" s="1">
        <v>1.08625836213457E-15</v>
      </c>
      <c r="AE352" s="1">
        <v>1.84018916207347E-14</v>
      </c>
      <c r="AF352" s="1">
        <v>2.0681139759473199E-14</v>
      </c>
    </row>
    <row r="353" spans="4:32" x14ac:dyDescent="0.25">
      <c r="D353" t="s">
        <v>374</v>
      </c>
      <c r="E353" t="s">
        <v>374</v>
      </c>
      <c r="F353" t="s">
        <v>374</v>
      </c>
      <c r="G353" s="1">
        <v>5.5189934230062195E-7</v>
      </c>
      <c r="H353">
        <v>0</v>
      </c>
      <c r="I353">
        <v>0</v>
      </c>
      <c r="J353">
        <v>0</v>
      </c>
      <c r="K353">
        <v>0</v>
      </c>
      <c r="L353" s="1">
        <v>3.14008047295446E-9</v>
      </c>
      <c r="M353" s="1">
        <v>3.7775461530053598E-9</v>
      </c>
      <c r="N353" s="1">
        <v>7.8531712237507395E-8</v>
      </c>
      <c r="O353" s="1">
        <v>1.0200842864700901E-8</v>
      </c>
      <c r="P353" s="1">
        <v>1.4823017617013E-8</v>
      </c>
      <c r="Q353" s="1">
        <v>5.5520861625161704E-10</v>
      </c>
      <c r="R353" s="1">
        <v>3.4731023776571299E-12</v>
      </c>
      <c r="S353" s="1">
        <v>1.47826539538236E-10</v>
      </c>
      <c r="T353" s="1">
        <v>7.7610131148192904E-8</v>
      </c>
      <c r="U353" s="1">
        <v>1.88558763812191E-8</v>
      </c>
      <c r="V353" s="1">
        <v>3.0422763330755698E-7</v>
      </c>
      <c r="W353" s="1">
        <v>2.3623089910536301E-9</v>
      </c>
      <c r="X353" s="1">
        <v>3.0814897513671398E-10</v>
      </c>
      <c r="Y353" s="1">
        <v>1.61791778517104E-9</v>
      </c>
      <c r="Z353" s="1">
        <v>9.8772385505957393E-9</v>
      </c>
      <c r="AA353" s="1">
        <v>6.1092221366171797E-9</v>
      </c>
      <c r="AB353" s="1">
        <v>5.6295803246465404E-9</v>
      </c>
      <c r="AC353" s="1">
        <v>6.4300083710310304E-10</v>
      </c>
      <c r="AD353" s="1">
        <v>1.9114255669956399E-10</v>
      </c>
      <c r="AE353" s="1">
        <v>3.2388591919108501E-9</v>
      </c>
      <c r="AF353" s="1">
        <v>1.00485745113703E-8</v>
      </c>
    </row>
    <row r="354" spans="4:32" x14ac:dyDescent="0.25">
      <c r="D354" t="s">
        <v>375</v>
      </c>
      <c r="E354" t="s">
        <v>375</v>
      </c>
      <c r="F354" t="s">
        <v>375</v>
      </c>
      <c r="G354" s="1">
        <v>6.0505726686712701E-5</v>
      </c>
      <c r="H354">
        <v>0</v>
      </c>
      <c r="I354">
        <v>0</v>
      </c>
      <c r="J354">
        <v>0</v>
      </c>
      <c r="K354">
        <v>0</v>
      </c>
      <c r="L354" s="1">
        <v>8.4554004611734296E-7</v>
      </c>
      <c r="M354" s="1">
        <v>1.0490871088028799E-6</v>
      </c>
      <c r="N354" s="1">
        <v>3.0953090469618301E-5</v>
      </c>
      <c r="O354" s="1">
        <v>3.9940217440782204E-6</v>
      </c>
      <c r="P354" s="1">
        <v>8.0489435587485096E-7</v>
      </c>
      <c r="Q354" s="1">
        <v>5.7283782229691898E-8</v>
      </c>
      <c r="R354" s="1">
        <v>2.4267813140529702E-10</v>
      </c>
      <c r="S354" s="1">
        <v>1.4726841466157101E-8</v>
      </c>
      <c r="T354" s="1">
        <v>7.7440556975574593E-6</v>
      </c>
      <c r="U354" s="1">
        <v>5.2485993245223802E-6</v>
      </c>
      <c r="V354" s="1">
        <v>4.5944891592021901E-6</v>
      </c>
      <c r="W354" s="1">
        <v>1.7071703628603199E-7</v>
      </c>
      <c r="X354" s="1">
        <v>2.0076685084064699E-8</v>
      </c>
      <c r="Y354" s="1">
        <v>1.08068515211077E-7</v>
      </c>
      <c r="Z354" s="1">
        <v>4.28069689657901E-7</v>
      </c>
      <c r="AA354" s="1">
        <v>1.69686898569986E-6</v>
      </c>
      <c r="AB354" s="1">
        <v>1.5567698539652299E-6</v>
      </c>
      <c r="AC354" s="1">
        <v>1.3050530413816201E-7</v>
      </c>
      <c r="AD354" s="1">
        <v>3.8203546069468702E-8</v>
      </c>
      <c r="AE354" s="1">
        <v>6.4512506156286698E-7</v>
      </c>
      <c r="AF354" s="1">
        <v>4.0529080143716402E-7</v>
      </c>
    </row>
    <row r="355" spans="4:32" x14ac:dyDescent="0.25">
      <c r="D355" t="s">
        <v>376</v>
      </c>
      <c r="E355" t="s">
        <v>376</v>
      </c>
      <c r="F355" t="s">
        <v>376</v>
      </c>
      <c r="G355" s="1">
        <v>1.07941614450502E-5</v>
      </c>
      <c r="H355">
        <v>0</v>
      </c>
      <c r="I355">
        <v>0</v>
      </c>
      <c r="J355">
        <v>0</v>
      </c>
      <c r="K355">
        <v>0</v>
      </c>
      <c r="L355" s="1">
        <v>6.3962343533694801E-8</v>
      </c>
      <c r="M355" s="1">
        <v>7.5759695134597496E-8</v>
      </c>
      <c r="N355" s="1">
        <v>3.7059617050479099E-6</v>
      </c>
      <c r="O355" s="1">
        <v>6.0227198159746596E-7</v>
      </c>
      <c r="P355" s="1">
        <v>9.4079423412701005E-8</v>
      </c>
      <c r="Q355" s="1">
        <v>8.18697344686434E-9</v>
      </c>
      <c r="R355" s="1">
        <v>4.1732281612017499E-11</v>
      </c>
      <c r="S355" s="1">
        <v>5.3338391199197102E-9</v>
      </c>
      <c r="T355" s="1">
        <v>2.8055589423278202E-6</v>
      </c>
      <c r="U355" s="1">
        <v>3.8999156528830198E-7</v>
      </c>
      <c r="V355" s="1">
        <v>2.2149034993061002E-6</v>
      </c>
      <c r="W355" s="1">
        <v>2.5194240251079701E-8</v>
      </c>
      <c r="X355" s="1">
        <v>4.5861092009447599E-9</v>
      </c>
      <c r="Y355" s="1">
        <v>2.35741344371717E-8</v>
      </c>
      <c r="Z355" s="1">
        <v>1.0193481452870599E-7</v>
      </c>
      <c r="AA355" s="1">
        <v>1.2150064582675501E-7</v>
      </c>
      <c r="AB355" s="1">
        <v>1.1909090744994401E-7</v>
      </c>
      <c r="AC355" s="1">
        <v>4.69562950826024E-8</v>
      </c>
      <c r="AD355" s="1">
        <v>1.39509849597795E-8</v>
      </c>
      <c r="AE355" s="1">
        <v>2.3636731872183399E-7</v>
      </c>
      <c r="AF355" s="1">
        <v>1.34954294094407E-7</v>
      </c>
    </row>
    <row r="356" spans="4:32" x14ac:dyDescent="0.25">
      <c r="D356" t="s">
        <v>377</v>
      </c>
      <c r="E356" t="s">
        <v>377</v>
      </c>
      <c r="F356" t="s">
        <v>377</v>
      </c>
      <c r="G356" s="1">
        <v>6.1133029129982799E-8</v>
      </c>
      <c r="H356">
        <v>0</v>
      </c>
      <c r="I356">
        <v>0</v>
      </c>
      <c r="J356">
        <v>0</v>
      </c>
      <c r="K356">
        <v>0</v>
      </c>
      <c r="L356" s="1">
        <v>3.6224965037657998E-10</v>
      </c>
      <c r="M356" s="1">
        <v>4.2906342475649402E-10</v>
      </c>
      <c r="N356" s="1">
        <v>2.09888083107199E-8</v>
      </c>
      <c r="O356" s="1">
        <v>3.4109863103383801E-9</v>
      </c>
      <c r="P356" s="1">
        <v>5.3282806583515202E-10</v>
      </c>
      <c r="Q356" s="1">
        <v>4.6366361452329E-11</v>
      </c>
      <c r="R356" s="1">
        <v>2.3635217398415101E-13</v>
      </c>
      <c r="S356" s="1">
        <v>3.0208394406178201E-11</v>
      </c>
      <c r="T356" s="1">
        <v>1.58893864324942E-8</v>
      </c>
      <c r="U356" s="1">
        <v>2.2087100455367199E-9</v>
      </c>
      <c r="V356" s="1">
        <v>1.25441669228105E-8</v>
      </c>
      <c r="W356" s="1">
        <v>1.4268838026537401E-10</v>
      </c>
      <c r="X356" s="1">
        <v>2.59736283009364E-11</v>
      </c>
      <c r="Y356" s="1">
        <v>1.3351303106076801E-10</v>
      </c>
      <c r="Z356" s="1">
        <v>5.7731255878203804E-10</v>
      </c>
      <c r="AA356" s="1">
        <v>6.8811623418543004E-10</v>
      </c>
      <c r="AB356" s="1">
        <v>6.7446948189125997E-10</v>
      </c>
      <c r="AC356" s="1">
        <v>2.6593861755961698E-10</v>
      </c>
      <c r="AD356" s="1">
        <v>7.9011890140938496E-11</v>
      </c>
      <c r="AE356" s="1">
        <v>1.3386745556179699E-9</v>
      </c>
      <c r="AF356" s="1">
        <v>7.64320481278094E-10</v>
      </c>
    </row>
    <row r="357" spans="4:32" x14ac:dyDescent="0.25">
      <c r="D357" t="s">
        <v>378</v>
      </c>
      <c r="E357" t="s">
        <v>378</v>
      </c>
      <c r="F357" t="s">
        <v>378</v>
      </c>
      <c r="G357" s="1">
        <v>6.1156483285001401E-10</v>
      </c>
      <c r="H357">
        <v>0</v>
      </c>
      <c r="I357">
        <v>0</v>
      </c>
      <c r="J357">
        <v>0</v>
      </c>
      <c r="K357">
        <v>0</v>
      </c>
      <c r="L357" s="1">
        <v>2.2149680394681101E-12</v>
      </c>
      <c r="M357" s="1">
        <v>2.5196057365789299E-12</v>
      </c>
      <c r="N357" s="1">
        <v>7.5990311880986998E-11</v>
      </c>
      <c r="O357" s="1">
        <v>1.01538004135033E-11</v>
      </c>
      <c r="P357" s="1">
        <v>1.8636146527457701E-12</v>
      </c>
      <c r="Q357" s="1">
        <v>4.1435892184960302E-13</v>
      </c>
      <c r="R357" s="1">
        <v>3.1129939805477E-15</v>
      </c>
      <c r="S357" s="1">
        <v>6.8640405088990003E-13</v>
      </c>
      <c r="T357" s="1">
        <v>3.6114334469528798E-10</v>
      </c>
      <c r="U357" s="1">
        <v>1.2517156088731999E-11</v>
      </c>
      <c r="V357" s="1">
        <v>6.2920410084940494E-11</v>
      </c>
      <c r="W357" s="1">
        <v>1.69138858754018E-12</v>
      </c>
      <c r="X357" s="1">
        <v>3.4895161060417399E-13</v>
      </c>
      <c r="Y357" s="1">
        <v>1.61441787625644E-12</v>
      </c>
      <c r="Z357" s="1">
        <v>8.8227986069748596E-12</v>
      </c>
      <c r="AA357" s="1">
        <v>4.0396421642542E-12</v>
      </c>
      <c r="AB357" s="1">
        <v>3.8156070854440398E-12</v>
      </c>
      <c r="AC357" s="1">
        <v>6.5256686477485901E-12</v>
      </c>
      <c r="AD357" s="1">
        <v>1.93734179046861E-12</v>
      </c>
      <c r="AE357" s="1">
        <v>3.2818257702125003E-11</v>
      </c>
      <c r="AF357" s="1">
        <v>1.9523671219633601E-11</v>
      </c>
    </row>
    <row r="358" spans="4:32" x14ac:dyDescent="0.25">
      <c r="D358" t="s">
        <v>379</v>
      </c>
      <c r="E358" t="s">
        <v>379</v>
      </c>
      <c r="F358" t="s">
        <v>379</v>
      </c>
      <c r="G358" s="1">
        <v>1.80239306800088E-12</v>
      </c>
      <c r="H358">
        <v>0</v>
      </c>
      <c r="I358">
        <v>0</v>
      </c>
      <c r="J358">
        <v>0</v>
      </c>
      <c r="K358">
        <v>0</v>
      </c>
      <c r="L358" s="1">
        <v>2.4317993348218601E-14</v>
      </c>
      <c r="M358" s="1">
        <v>3.0090229091995202E-14</v>
      </c>
      <c r="N358" s="1">
        <v>8.5561189981720703E-13</v>
      </c>
      <c r="O358" s="1">
        <v>1.11216581826238E-13</v>
      </c>
      <c r="P358" s="1">
        <v>2.1654814220080501E-14</v>
      </c>
      <c r="Q358" s="1">
        <v>2.1866293327845701E-15</v>
      </c>
      <c r="R358" s="1">
        <v>9.5289530607924106E-18</v>
      </c>
      <c r="S358" s="1">
        <v>3.9259489877000698E-16</v>
      </c>
      <c r="T358" s="1">
        <v>2.06157882775988E-13</v>
      </c>
      <c r="U358" s="1">
        <v>1.4999782995867799E-13</v>
      </c>
      <c r="V358" s="1">
        <v>2.24148946737224E-13</v>
      </c>
      <c r="W358" s="1">
        <v>6.7342207594026397E-15</v>
      </c>
      <c r="X358" s="1">
        <v>7.9541770412397304E-15</v>
      </c>
      <c r="Y358" s="1">
        <v>5.0697080930601102E-15</v>
      </c>
      <c r="Z358" s="1">
        <v>2.4297789485113499E-14</v>
      </c>
      <c r="AA358" s="1">
        <v>4.8709662469364002E-14</v>
      </c>
      <c r="AB358" s="1">
        <v>4.44484793504949E-14</v>
      </c>
      <c r="AC358" s="1">
        <v>2.3130712589673599E-15</v>
      </c>
      <c r="AD358" s="1">
        <v>6.6355817025366898E-16</v>
      </c>
      <c r="AE358" s="1">
        <v>1.11534039375559E-14</v>
      </c>
      <c r="AF358" s="1">
        <v>2.5264066475183399E-14</v>
      </c>
    </row>
    <row r="359" spans="4:32" x14ac:dyDescent="0.25">
      <c r="D359" t="s">
        <v>380</v>
      </c>
      <c r="E359" t="s">
        <v>380</v>
      </c>
      <c r="F359" t="s">
        <v>380</v>
      </c>
      <c r="G359" s="1">
        <v>1.3172417886213201E-9</v>
      </c>
      <c r="H359">
        <v>0</v>
      </c>
      <c r="I359">
        <v>0</v>
      </c>
      <c r="J359">
        <v>0</v>
      </c>
      <c r="K359">
        <v>0</v>
      </c>
      <c r="L359" s="1">
        <v>4.8307698160722804E-12</v>
      </c>
      <c r="M359" s="1">
        <v>5.5767341073219598E-12</v>
      </c>
      <c r="N359" s="1">
        <v>4.3578062287839501E-10</v>
      </c>
      <c r="O359" s="1">
        <v>7.4119269757491198E-11</v>
      </c>
      <c r="P359" s="1">
        <v>8.2404965804379907E-12</v>
      </c>
      <c r="Q359" s="1">
        <v>6.7382956861126501E-13</v>
      </c>
      <c r="R359" s="1">
        <v>2.94817196279945E-15</v>
      </c>
      <c r="S359" s="1">
        <v>6.2866684931318805E-13</v>
      </c>
      <c r="T359" s="1">
        <v>3.3071323424547198E-10</v>
      </c>
      <c r="U359" s="1">
        <v>2.9483169535952503E-11</v>
      </c>
      <c r="V359" s="1">
        <v>3.4456482845730801E-10</v>
      </c>
      <c r="W359" s="1">
        <v>1.40584866612929E-12</v>
      </c>
      <c r="X359" s="1">
        <v>4.1237703578882601E-13</v>
      </c>
      <c r="Y359" s="1">
        <v>2.6390343639605001E-12</v>
      </c>
      <c r="Z359" s="1">
        <v>9.3655309672381492E-12</v>
      </c>
      <c r="AA359" s="1">
        <v>8.8906829426331193E-12</v>
      </c>
      <c r="AB359" s="1">
        <v>9.2373221906002593E-12</v>
      </c>
      <c r="AC359" s="1">
        <v>5.6446677440206699E-12</v>
      </c>
      <c r="AD359" s="1">
        <v>1.6801285936011299E-12</v>
      </c>
      <c r="AE359" s="1">
        <v>2.8477445220563099E-11</v>
      </c>
      <c r="AF359" s="1">
        <v>1.48741809284498E-11</v>
      </c>
    </row>
    <row r="360" spans="4:32" x14ac:dyDescent="0.25">
      <c r="D360" t="s">
        <v>381</v>
      </c>
      <c r="E360" t="s">
        <v>381</v>
      </c>
      <c r="F360" t="s">
        <v>381</v>
      </c>
      <c r="G360" s="1">
        <v>1.3934049155936201E-12</v>
      </c>
      <c r="H360">
        <v>0</v>
      </c>
      <c r="I360">
        <v>0</v>
      </c>
      <c r="J360">
        <v>0</v>
      </c>
      <c r="K360">
        <v>0</v>
      </c>
      <c r="L360" s="1">
        <v>3.53733956226149E-15</v>
      </c>
      <c r="M360" s="1">
        <v>2.8837174175456201E-15</v>
      </c>
      <c r="N360" s="1">
        <v>7.5575495632130704E-14</v>
      </c>
      <c r="O360" s="1">
        <v>1.08820400964194E-14</v>
      </c>
      <c r="P360" s="1">
        <v>5.9557136397312204E-14</v>
      </c>
      <c r="Q360" s="1">
        <v>3.0348461190227502E-16</v>
      </c>
      <c r="R360" s="1">
        <v>4.8767333661796801E-18</v>
      </c>
      <c r="S360" s="1">
        <v>1.42365185618115E-15</v>
      </c>
      <c r="T360" s="1">
        <v>7.4845928178411898E-13</v>
      </c>
      <c r="U360" s="1">
        <v>1.2378143076294499E-14</v>
      </c>
      <c r="V360" s="1">
        <v>2.9951062030744999E-13</v>
      </c>
      <c r="W360" s="1">
        <v>1.03163496730161E-15</v>
      </c>
      <c r="X360" s="1">
        <v>1.72621706376326E-15</v>
      </c>
      <c r="Y360" s="1">
        <v>8.5852935777664804E-15</v>
      </c>
      <c r="Z360" s="1">
        <v>4.2088956877030903E-14</v>
      </c>
      <c r="AA360" s="1">
        <v>4.2481917524896701E-15</v>
      </c>
      <c r="AB360" s="1">
        <v>4.3690637971496603E-15</v>
      </c>
      <c r="AC360" s="1">
        <v>1.0647777509730901E-14</v>
      </c>
      <c r="AD360" s="1">
        <v>3.1711308256435399E-15</v>
      </c>
      <c r="AE360" s="1">
        <v>5.3756164479360302E-14</v>
      </c>
      <c r="AF360" s="1">
        <v>4.92646972683975E-14</v>
      </c>
    </row>
    <row r="361" spans="4:32" x14ac:dyDescent="0.25">
      <c r="D361" t="s">
        <v>382</v>
      </c>
      <c r="E361" t="s">
        <v>382</v>
      </c>
      <c r="F361" t="s">
        <v>382</v>
      </c>
      <c r="G361" s="1">
        <v>1.8694310448115399E-10</v>
      </c>
      <c r="H361">
        <v>0</v>
      </c>
      <c r="I361">
        <v>0</v>
      </c>
      <c r="J361">
        <v>0</v>
      </c>
      <c r="K361">
        <v>0</v>
      </c>
      <c r="L361" s="1">
        <v>4.6569620175915795E-13</v>
      </c>
      <c r="M361" s="1">
        <v>4.06197245994524E-13</v>
      </c>
      <c r="N361" s="1">
        <v>1.04177810007106E-11</v>
      </c>
      <c r="O361" s="1">
        <v>1.3788168762934401E-12</v>
      </c>
      <c r="P361" s="1">
        <v>6.4587708297973697E-12</v>
      </c>
      <c r="Q361" s="1">
        <v>4.4637344644285898E-14</v>
      </c>
      <c r="R361" s="1">
        <v>6.4602393227355302E-16</v>
      </c>
      <c r="S361" s="1">
        <v>2.0004244402452099E-13</v>
      </c>
      <c r="T361" s="1">
        <v>1.05203999858469E-10</v>
      </c>
      <c r="U361" s="1">
        <v>1.8984603727483701E-12</v>
      </c>
      <c r="V361" s="1">
        <v>3.7832341845489701E-11</v>
      </c>
      <c r="W361" s="1">
        <v>1.42002428047884E-13</v>
      </c>
      <c r="X361" s="1">
        <v>1.8247697380989401E-13</v>
      </c>
      <c r="Y361" s="1">
        <v>9.1845161054300408E-13</v>
      </c>
      <c r="Z361" s="1">
        <v>4.4237269051332999E-12</v>
      </c>
      <c r="AA361" s="1">
        <v>6.0780367616534198E-13</v>
      </c>
      <c r="AB361" s="1">
        <v>6.5572324382428996E-13</v>
      </c>
      <c r="AC361" s="1">
        <v>1.65749913153024E-12</v>
      </c>
      <c r="AD361" s="1">
        <v>4.9365752155604697E-13</v>
      </c>
      <c r="AE361" s="1">
        <v>8.3684243587157106E-12</v>
      </c>
      <c r="AF361" s="1">
        <v>5.1859485879656103E-12</v>
      </c>
    </row>
    <row r="362" spans="4:32" x14ac:dyDescent="0.25">
      <c r="D362" t="s">
        <v>383</v>
      </c>
      <c r="E362" t="s">
        <v>383</v>
      </c>
      <c r="F362" t="s">
        <v>383</v>
      </c>
      <c r="G362" s="1">
        <v>3.89104935827048E-10</v>
      </c>
      <c r="H362">
        <v>0</v>
      </c>
      <c r="I362">
        <v>0</v>
      </c>
      <c r="J362">
        <v>0</v>
      </c>
      <c r="K362">
        <v>0</v>
      </c>
      <c r="L362" s="1">
        <v>1.27233890177689E-12</v>
      </c>
      <c r="M362" s="1">
        <v>1.44256588020455E-12</v>
      </c>
      <c r="N362" s="1">
        <v>1.1013832567080399E-10</v>
      </c>
      <c r="O362" s="1">
        <v>1.6098598136126299E-11</v>
      </c>
      <c r="P362" s="1">
        <v>2.0291936825544001E-12</v>
      </c>
      <c r="Q362" s="1">
        <v>1.4625348221724901E-13</v>
      </c>
      <c r="R362" s="1">
        <v>8.8208561348850701E-16</v>
      </c>
      <c r="S362" s="1">
        <v>2.9394475335497002E-13</v>
      </c>
      <c r="T362" s="1">
        <v>1.5456416181624099E-10</v>
      </c>
      <c r="U362" s="1">
        <v>7.5292190000533793E-12</v>
      </c>
      <c r="V362" s="1">
        <v>5.8904146050375003E-11</v>
      </c>
      <c r="W362" s="1">
        <v>1.3890848670924901E-13</v>
      </c>
      <c r="X362" s="1">
        <v>2.3633852585408002E-13</v>
      </c>
      <c r="Y362" s="1">
        <v>1.1852385265624E-12</v>
      </c>
      <c r="Z362" s="1">
        <v>7.0521325553588096E-12</v>
      </c>
      <c r="AA362" s="1">
        <v>2.2993526366871801E-12</v>
      </c>
      <c r="AB362" s="1">
        <v>2.37003026206411E-12</v>
      </c>
      <c r="AC362" s="1">
        <v>2.3219967176666902E-12</v>
      </c>
      <c r="AD362" s="1">
        <v>6.9140798693897104E-13</v>
      </c>
      <c r="AE362" s="1">
        <v>1.17200714152167E-11</v>
      </c>
      <c r="AF362" s="1">
        <v>8.6698292546676905E-12</v>
      </c>
    </row>
    <row r="363" spans="4:32" x14ac:dyDescent="0.25">
      <c r="D363" t="s">
        <v>384</v>
      </c>
      <c r="E363" t="s">
        <v>384</v>
      </c>
      <c r="F363" t="s">
        <v>384</v>
      </c>
      <c r="G363">
        <v>0.35371450430960399</v>
      </c>
      <c r="H363">
        <v>0</v>
      </c>
      <c r="I363">
        <v>0</v>
      </c>
      <c r="J363">
        <v>0</v>
      </c>
      <c r="K363">
        <v>0</v>
      </c>
      <c r="L363">
        <v>2.0379997298422101E-3</v>
      </c>
      <c r="M363">
        <v>2.4038265077969199E-3</v>
      </c>
      <c r="N363">
        <v>0.124258805618247</v>
      </c>
      <c r="O363">
        <v>2.0792251526756102E-2</v>
      </c>
      <c r="P363">
        <v>2.4272437056243401E-3</v>
      </c>
      <c r="Q363">
        <v>2.8824468757101802E-4</v>
      </c>
      <c r="R363" s="1">
        <v>1.56524509455389E-6</v>
      </c>
      <c r="S363">
        <v>1.7738733140461901E-4</v>
      </c>
      <c r="T363">
        <v>9.3310740366795999E-2</v>
      </c>
      <c r="U363">
        <v>1.24373087352953E-2</v>
      </c>
      <c r="V363">
        <v>6.8780872841289004E-2</v>
      </c>
      <c r="W363">
        <v>9.8620175003764497E-4</v>
      </c>
      <c r="X363">
        <v>1.5609337626813701E-4</v>
      </c>
      <c r="Y363">
        <v>7.7597250472931497E-4</v>
      </c>
      <c r="Z363">
        <v>3.2410864422705698E-3</v>
      </c>
      <c r="AA363">
        <v>3.8528655099476501E-3</v>
      </c>
      <c r="AB363">
        <v>3.8039946871522299E-3</v>
      </c>
      <c r="AC363">
        <v>1.5900296611292199E-3</v>
      </c>
      <c r="AD363">
        <v>4.72613050963209E-4</v>
      </c>
      <c r="AE363">
        <v>8.0081155256606692E-3</v>
      </c>
      <c r="AF363">
        <v>3.9112855057277596E-3</v>
      </c>
    </row>
    <row r="364" spans="4:32" x14ac:dyDescent="0.25">
      <c r="D364" t="s">
        <v>385</v>
      </c>
      <c r="E364" t="s">
        <v>385</v>
      </c>
      <c r="F364" t="s">
        <v>385</v>
      </c>
      <c r="G364">
        <v>11089.6679249347</v>
      </c>
      <c r="H364">
        <v>0</v>
      </c>
      <c r="I364">
        <v>0</v>
      </c>
      <c r="J364">
        <v>0</v>
      </c>
      <c r="K364">
        <v>0</v>
      </c>
      <c r="L364">
        <v>7.7186268713133401</v>
      </c>
      <c r="M364">
        <v>1.76031580280678</v>
      </c>
      <c r="N364">
        <v>40.2527408020282</v>
      </c>
      <c r="O364">
        <v>5.4184095478369603</v>
      </c>
      <c r="P364">
        <v>2.56926534022906E-3</v>
      </c>
      <c r="Q364">
        <v>0.31023863520014899</v>
      </c>
      <c r="R364">
        <v>0.16425784316348099</v>
      </c>
      <c r="S364">
        <v>0.87837511352049502</v>
      </c>
      <c r="T364">
        <v>460.16169600404498</v>
      </c>
      <c r="U364">
        <v>3.1254087014881602</v>
      </c>
      <c r="V364">
        <v>9.7963646798026494E-2</v>
      </c>
      <c r="W364">
        <v>1.6800234079294601E-3</v>
      </c>
      <c r="X364">
        <v>1.4480206720259301</v>
      </c>
      <c r="Y364">
        <v>57.065708469925198</v>
      </c>
      <c r="Z364">
        <v>18.105679745211098</v>
      </c>
      <c r="AA364">
        <v>1.63562389355783</v>
      </c>
      <c r="AB364">
        <v>1.6055882451363701</v>
      </c>
      <c r="AC364">
        <v>4.5703873968543701E-3</v>
      </c>
      <c r="AD364">
        <v>1.3550215552251201E-3</v>
      </c>
      <c r="AE364">
        <v>2.2946933061747301E-2</v>
      </c>
      <c r="AF364">
        <v>10489.886149309899</v>
      </c>
    </row>
    <row r="365" spans="4:32" x14ac:dyDescent="0.25">
      <c r="D365" t="s">
        <v>386</v>
      </c>
      <c r="E365" t="s">
        <v>386</v>
      </c>
      <c r="F365" t="s">
        <v>386</v>
      </c>
      <c r="G365">
        <v>2.14423005600522E-2</v>
      </c>
      <c r="H365">
        <v>0</v>
      </c>
      <c r="I365">
        <v>0</v>
      </c>
      <c r="J365">
        <v>0</v>
      </c>
      <c r="K365">
        <v>0</v>
      </c>
      <c r="L365" s="1">
        <v>7.6158884991475405E-5</v>
      </c>
      <c r="M365" s="1">
        <v>8.4124922435774001E-5</v>
      </c>
      <c r="N365">
        <v>5.7846667308234598E-3</v>
      </c>
      <c r="O365">
        <v>8.6630837078691201E-4</v>
      </c>
      <c r="P365">
        <v>1.12980239724343E-4</v>
      </c>
      <c r="Q365" s="1">
        <v>1.03905836570289E-5</v>
      </c>
      <c r="R365" s="1">
        <v>1.3080077322093301E-7</v>
      </c>
      <c r="S365" s="1">
        <v>1.4144001394048001E-5</v>
      </c>
      <c r="T365">
        <v>7.4374482200503904E-3</v>
      </c>
      <c r="U365">
        <v>4.4341529570625002E-4</v>
      </c>
      <c r="V365">
        <v>4.6894049545932103E-3</v>
      </c>
      <c r="W365" s="1">
        <v>9.1545040363758294E-5</v>
      </c>
      <c r="X365" s="1">
        <v>1.1784253679721001E-5</v>
      </c>
      <c r="Y365" s="1">
        <v>6.0895277780488802E-5</v>
      </c>
      <c r="Z365">
        <v>3.6580549406177302E-4</v>
      </c>
      <c r="AA365">
        <v>1.3399513124815E-4</v>
      </c>
      <c r="AB365">
        <v>1.40475069322188E-4</v>
      </c>
      <c r="AC365">
        <v>1.13006004522556E-4</v>
      </c>
      <c r="AD365" s="1">
        <v>3.3648368131157103E-5</v>
      </c>
      <c r="AE365">
        <v>5.7037120221706196E-4</v>
      </c>
      <c r="AF365">
        <v>4.0160171378920598E-4</v>
      </c>
    </row>
    <row r="366" spans="4:32" x14ac:dyDescent="0.25">
      <c r="D366" t="s">
        <v>387</v>
      </c>
      <c r="E366" t="s">
        <v>387</v>
      </c>
      <c r="F366" t="s">
        <v>387</v>
      </c>
      <c r="G366">
        <v>4.29414090321015E-3</v>
      </c>
      <c r="H366">
        <v>0</v>
      </c>
      <c r="I366">
        <v>0</v>
      </c>
      <c r="J366">
        <v>0</v>
      </c>
      <c r="K366">
        <v>0</v>
      </c>
      <c r="L366" s="1">
        <v>4.18462995383107E-6</v>
      </c>
      <c r="M366" s="1">
        <v>4.7626579849718401E-6</v>
      </c>
      <c r="N366">
        <v>1.43123369971485E-4</v>
      </c>
      <c r="O366" s="1">
        <v>1.9224533860160602E-5</v>
      </c>
      <c r="P366" s="1">
        <v>4.3780971558948501E-6</v>
      </c>
      <c r="Q366" s="1">
        <v>7.2267092134400703E-7</v>
      </c>
      <c r="R366" s="1">
        <v>1.12896108885118E-8</v>
      </c>
      <c r="S366" s="1">
        <v>6.04415827470179E-7</v>
      </c>
      <c r="T366">
        <v>3.1767166062119501E-4</v>
      </c>
      <c r="U366" s="1">
        <v>2.3449736209067202E-5</v>
      </c>
      <c r="V366">
        <v>3.6677002519897102E-3</v>
      </c>
      <c r="W366" s="1">
        <v>7.8837758278277904E-6</v>
      </c>
      <c r="X366" s="1">
        <v>9.7022183265131396E-7</v>
      </c>
      <c r="Y366" s="1">
        <v>8.6927735846395606E-6</v>
      </c>
      <c r="Z366" s="1">
        <v>2.4947854256326901E-5</v>
      </c>
      <c r="AA366" s="1">
        <v>7.7220194900991707E-6</v>
      </c>
      <c r="AB366" s="1">
        <v>7.1410247752988397E-6</v>
      </c>
      <c r="AC366" s="1">
        <v>4.2508884770357997E-6</v>
      </c>
      <c r="AD366" s="1">
        <v>1.2622649423818999E-6</v>
      </c>
      <c r="AE366" s="1">
        <v>2.1383543900711099E-5</v>
      </c>
      <c r="AF366" s="1">
        <v>2.4053222017156499E-5</v>
      </c>
    </row>
    <row r="367" spans="4:32" x14ac:dyDescent="0.25">
      <c r="D367" t="s">
        <v>388</v>
      </c>
      <c r="E367" t="s">
        <v>388</v>
      </c>
      <c r="F367" t="s">
        <v>388</v>
      </c>
      <c r="G367">
        <v>1.00638036261093</v>
      </c>
      <c r="H367">
        <v>0</v>
      </c>
      <c r="I367">
        <v>0</v>
      </c>
      <c r="J367">
        <v>0</v>
      </c>
      <c r="K367">
        <v>0</v>
      </c>
      <c r="L367">
        <v>5.8711286058029197E-3</v>
      </c>
      <c r="M367">
        <v>6.7273674110842003E-3</v>
      </c>
      <c r="N367">
        <v>0.15970413280662099</v>
      </c>
      <c r="O367">
        <v>2.0937202794953699E-2</v>
      </c>
      <c r="P367">
        <v>2.24120207851864E-2</v>
      </c>
      <c r="Q367">
        <v>8.9750519942658196E-4</v>
      </c>
      <c r="R367" s="1">
        <v>4.9644520097881798E-6</v>
      </c>
      <c r="S367">
        <v>6.4784262436655101E-4</v>
      </c>
      <c r="T367">
        <v>0.33995488581913702</v>
      </c>
      <c r="U367">
        <v>3.3538341917133799E-2</v>
      </c>
      <c r="V367">
        <v>0.270506789317499</v>
      </c>
      <c r="W367">
        <v>3.0443700820631599E-3</v>
      </c>
      <c r="X367">
        <v>1.5327721017867799E-3</v>
      </c>
      <c r="Y367">
        <v>6.4137365193188299E-3</v>
      </c>
      <c r="Z367">
        <v>4.6994438497248499E-2</v>
      </c>
      <c r="AA367">
        <v>1.08023132434131E-2</v>
      </c>
      <c r="AB367">
        <v>1.02738837765267E-2</v>
      </c>
      <c r="AC367">
        <v>1.9592595470972699E-3</v>
      </c>
      <c r="AD367">
        <v>5.8294903346067296E-4</v>
      </c>
      <c r="AE367">
        <v>9.8798964992214793E-3</v>
      </c>
      <c r="AF367">
        <v>5.3694561577577599E-2</v>
      </c>
    </row>
    <row r="368" spans="4:32" x14ac:dyDescent="0.25">
      <c r="D368" t="s">
        <v>389</v>
      </c>
      <c r="E368" t="s">
        <v>389</v>
      </c>
      <c r="F368" t="s">
        <v>389</v>
      </c>
      <c r="G368">
        <v>3689.32673015415</v>
      </c>
      <c r="H368">
        <v>0</v>
      </c>
      <c r="I368">
        <v>0</v>
      </c>
      <c r="J368">
        <v>0</v>
      </c>
      <c r="K368">
        <v>0</v>
      </c>
      <c r="L368">
        <v>51.556711774749701</v>
      </c>
      <c r="M368">
        <v>63.967972009042299</v>
      </c>
      <c r="N368">
        <v>1887.36123561563</v>
      </c>
      <c r="O368">
        <v>243.53502530307301</v>
      </c>
      <c r="P368">
        <v>49.078347604853803</v>
      </c>
      <c r="Q368">
        <v>3.4928683757327001</v>
      </c>
      <c r="R368">
        <v>1.4797245597303801E-2</v>
      </c>
      <c r="S368">
        <v>0.89796215226974396</v>
      </c>
      <c r="T368">
        <v>472.19010963293999</v>
      </c>
      <c r="U368">
        <v>320.03277365080402</v>
      </c>
      <c r="V368">
        <v>280.14850716381397</v>
      </c>
      <c r="W368">
        <v>10.40943760301</v>
      </c>
      <c r="X368">
        <v>1.2241720379907901</v>
      </c>
      <c r="Y368">
        <v>6.5894570814070903</v>
      </c>
      <c r="Z368">
        <v>26.101465221072399</v>
      </c>
      <c r="AA368">
        <v>103.466400992269</v>
      </c>
      <c r="AB368">
        <v>94.923873153693805</v>
      </c>
      <c r="AC368">
        <v>7.9574915078688004</v>
      </c>
      <c r="AD368">
        <v>2.3294406790200499</v>
      </c>
      <c r="AE368">
        <v>39.336152883814002</v>
      </c>
      <c r="AF368">
        <v>24.712528465503901</v>
      </c>
    </row>
    <row r="369" spans="3:32" x14ac:dyDescent="0.25">
      <c r="D369" t="s">
        <v>390</v>
      </c>
      <c r="E369" t="s">
        <v>390</v>
      </c>
      <c r="F369" t="s">
        <v>390</v>
      </c>
      <c r="G369">
        <v>7.7101054293728</v>
      </c>
      <c r="H369">
        <v>0</v>
      </c>
      <c r="I369">
        <v>0</v>
      </c>
      <c r="J369">
        <v>0</v>
      </c>
      <c r="K369">
        <v>0</v>
      </c>
      <c r="L369">
        <v>4.5687029437790898E-2</v>
      </c>
      <c r="M369">
        <v>5.4113608229389203E-2</v>
      </c>
      <c r="N369">
        <v>2.64711086582273</v>
      </c>
      <c r="O369">
        <v>0.43019368101309402</v>
      </c>
      <c r="P369">
        <v>6.71994770382911E-2</v>
      </c>
      <c r="Q369">
        <v>5.8477521647403701E-3</v>
      </c>
      <c r="R369" s="1">
        <v>2.9808772524480499E-5</v>
      </c>
      <c r="S369">
        <v>3.8098850844785E-3</v>
      </c>
      <c r="T369">
        <v>2.00397067247299</v>
      </c>
      <c r="U369">
        <v>0.27856316129422998</v>
      </c>
      <c r="V369">
        <v>1.58207392739326</v>
      </c>
      <c r="W369">
        <v>1.7995885865149799E-2</v>
      </c>
      <c r="X369">
        <v>3.2757922688230901E-3</v>
      </c>
      <c r="Y369">
        <v>1.68386673710142E-2</v>
      </c>
      <c r="Z369">
        <v>7.2810581716657094E-2</v>
      </c>
      <c r="AA369">
        <v>8.6785427949412006E-2</v>
      </c>
      <c r="AB369">
        <v>8.5064283425380305E-2</v>
      </c>
      <c r="AC369">
        <v>3.3540210767876902E-2</v>
      </c>
      <c r="AD369">
        <v>9.9649892554849497E-3</v>
      </c>
      <c r="AE369">
        <v>0.16883379906200599</v>
      </c>
      <c r="AF369">
        <v>9.6395922967469794E-2</v>
      </c>
    </row>
    <row r="370" spans="3:32" x14ac:dyDescent="0.25">
      <c r="D370" t="s">
        <v>391</v>
      </c>
      <c r="E370" t="s">
        <v>391</v>
      </c>
      <c r="F370" t="s">
        <v>391</v>
      </c>
      <c r="G370">
        <v>3.1075448823677201E-2</v>
      </c>
      <c r="H370">
        <v>0</v>
      </c>
      <c r="I370">
        <v>0</v>
      </c>
      <c r="J370">
        <v>0</v>
      </c>
      <c r="K370">
        <v>0</v>
      </c>
      <c r="L370">
        <v>1.1254918899733601E-4</v>
      </c>
      <c r="M370">
        <v>1.28028746777351E-4</v>
      </c>
      <c r="N370">
        <v>3.86129633541524E-3</v>
      </c>
      <c r="O370">
        <v>5.1594514296246497E-4</v>
      </c>
      <c r="P370" s="1">
        <v>9.4695866501288799E-5</v>
      </c>
      <c r="Q370" s="1">
        <v>2.1054823264711199E-5</v>
      </c>
      <c r="R370" s="1">
        <v>1.5818058844242899E-7</v>
      </c>
      <c r="S370" s="1">
        <v>3.4878254618388501E-5</v>
      </c>
      <c r="T370">
        <v>1.8350779710126101E-2</v>
      </c>
      <c r="U370">
        <v>6.3603435410207302E-4</v>
      </c>
      <c r="V370">
        <v>3.1971753091936E-3</v>
      </c>
      <c r="W370" s="1">
        <v>8.59445420497778E-5</v>
      </c>
      <c r="X370" s="1">
        <v>1.77312810266321E-5</v>
      </c>
      <c r="Y370" s="1">
        <v>8.2033428671551603E-5</v>
      </c>
      <c r="Z370">
        <v>4.4831293734621603E-4</v>
      </c>
      <c r="AA370">
        <v>2.05266370134813E-4</v>
      </c>
      <c r="AB370">
        <v>1.93882473853815E-4</v>
      </c>
      <c r="AC370">
        <v>3.3158885405226197E-4</v>
      </c>
      <c r="AD370" s="1">
        <v>9.8442164149826494E-5</v>
      </c>
      <c r="AE370">
        <v>1.6675943954331601E-3</v>
      </c>
      <c r="AF370">
        <v>9.9205646441221794E-4</v>
      </c>
    </row>
    <row r="371" spans="3:32" x14ac:dyDescent="0.25">
      <c r="D371" t="s">
        <v>392</v>
      </c>
      <c r="E371" t="s">
        <v>392</v>
      </c>
      <c r="F371" t="s">
        <v>392</v>
      </c>
      <c r="G371" s="1">
        <v>1.4080099420371001E-9</v>
      </c>
      <c r="H371">
        <v>0</v>
      </c>
      <c r="I371">
        <v>0</v>
      </c>
      <c r="J371">
        <v>0</v>
      </c>
      <c r="K371">
        <v>0</v>
      </c>
      <c r="L371" s="1">
        <v>1.9276450846085398E-11</v>
      </c>
      <c r="M371" s="1">
        <v>2.4093931726008199E-11</v>
      </c>
      <c r="N371" s="1">
        <v>7.6902157346198399E-10</v>
      </c>
      <c r="O371" s="1">
        <v>9.9272933993796001E-11</v>
      </c>
      <c r="P371" s="1">
        <v>1.22574685564601E-11</v>
      </c>
      <c r="Q371" s="1">
        <v>1.2385010156372301E-12</v>
      </c>
      <c r="R371" s="1">
        <v>5.3977571878613997E-15</v>
      </c>
      <c r="S371" s="1">
        <v>2.2133184624388599E-13</v>
      </c>
      <c r="T371" s="1">
        <v>1.16223278083344E-10</v>
      </c>
      <c r="U371" s="1">
        <v>1.1934975940565599E-10</v>
      </c>
      <c r="V371" s="1">
        <v>1.2696870600878101E-10</v>
      </c>
      <c r="W371" s="1">
        <v>3.8152991137880297E-12</v>
      </c>
      <c r="X371" s="1">
        <v>3.1667317193310901E-12</v>
      </c>
      <c r="Y371" s="1">
        <v>2.8722274478607699E-12</v>
      </c>
      <c r="Z371" s="1">
        <v>1.3774181646734E-11</v>
      </c>
      <c r="AA371" s="1">
        <v>3.9054145418494601E-11</v>
      </c>
      <c r="AB371" s="1">
        <v>3.5148290954828202E-11</v>
      </c>
      <c r="AC371" s="1">
        <v>1.29792462237202E-12</v>
      </c>
      <c r="AD371" s="1">
        <v>3.7220299722972602E-13</v>
      </c>
      <c r="AE371" s="1">
        <v>6.2556333424073301E-12</v>
      </c>
      <c r="AF371" s="1">
        <v>1.4323972072866E-11</v>
      </c>
    </row>
    <row r="372" spans="3:32" x14ac:dyDescent="0.25">
      <c r="D372" t="s">
        <v>393</v>
      </c>
      <c r="E372" t="s">
        <v>393</v>
      </c>
      <c r="F372" t="s">
        <v>393</v>
      </c>
      <c r="G372">
        <v>3.3775878256367499E-2</v>
      </c>
      <c r="H372">
        <v>0</v>
      </c>
      <c r="I372">
        <v>0</v>
      </c>
      <c r="J372">
        <v>0</v>
      </c>
      <c r="K372">
        <v>0</v>
      </c>
      <c r="L372">
        <v>1.23866693105319E-4</v>
      </c>
      <c r="M372">
        <v>1.4299404899524199E-4</v>
      </c>
      <c r="N372">
        <v>1.1173949586624101E-2</v>
      </c>
      <c r="O372">
        <v>1.9005024151057899E-3</v>
      </c>
      <c r="P372">
        <v>2.1129586390531601E-4</v>
      </c>
      <c r="Q372" s="1">
        <v>1.7277462206052201E-5</v>
      </c>
      <c r="R372" s="1">
        <v>7.5594375522397398E-8</v>
      </c>
      <c r="S372" s="1">
        <v>1.6120328903530301E-5</v>
      </c>
      <c r="T372">
        <v>8.4801766405076702E-3</v>
      </c>
      <c r="U372">
        <v>7.5598277005051802E-4</v>
      </c>
      <c r="V372">
        <v>8.8349108134490508E-3</v>
      </c>
      <c r="W372" s="1">
        <v>3.6046058083616103E-5</v>
      </c>
      <c r="X372" s="1">
        <v>1.05743398605235E-5</v>
      </c>
      <c r="Y372" s="1">
        <v>6.7669972081923805E-5</v>
      </c>
      <c r="Z372">
        <v>2.4016287362585399E-4</v>
      </c>
      <c r="AA372">
        <v>2.2796762572220599E-4</v>
      </c>
      <c r="AB372">
        <v>2.3685572592140999E-4</v>
      </c>
      <c r="AC372">
        <v>1.44739683799717E-4</v>
      </c>
      <c r="AD372" s="1">
        <v>4.3081595526764603E-5</v>
      </c>
      <c r="AE372">
        <v>7.3021421924355297E-4</v>
      </c>
      <c r="AF372">
        <v>3.8141394527381299E-4</v>
      </c>
    </row>
    <row r="373" spans="3:32" x14ac:dyDescent="0.25">
      <c r="D373" t="s">
        <v>394</v>
      </c>
      <c r="E373" t="s">
        <v>394</v>
      </c>
      <c r="F373" t="s">
        <v>394</v>
      </c>
      <c r="G373">
        <v>7.9056502096821607E-3</v>
      </c>
      <c r="H373">
        <v>0</v>
      </c>
      <c r="I373">
        <v>0</v>
      </c>
      <c r="J373">
        <v>0</v>
      </c>
      <c r="K373">
        <v>0</v>
      </c>
      <c r="L373" s="1">
        <v>2.0075984810563E-5</v>
      </c>
      <c r="M373" s="1">
        <v>1.6371336394319701E-5</v>
      </c>
      <c r="N373">
        <v>4.29075125718333E-4</v>
      </c>
      <c r="O373" s="1">
        <v>6.1780303748725006E-5</v>
      </c>
      <c r="P373">
        <v>3.3847845077908801E-4</v>
      </c>
      <c r="Q373" s="1">
        <v>1.72367978201075E-6</v>
      </c>
      <c r="R373" s="1">
        <v>2.76679519607406E-8</v>
      </c>
      <c r="S373" s="1">
        <v>8.0747834093668707E-6</v>
      </c>
      <c r="T373">
        <v>4.2451711782124498E-3</v>
      </c>
      <c r="U373" s="1">
        <v>7.0289735824243595E-5</v>
      </c>
      <c r="V373">
        <v>1.6998442627537201E-3</v>
      </c>
      <c r="W373" s="1">
        <v>5.8574083750043101E-6</v>
      </c>
      <c r="X373" s="1">
        <v>9.7916815788251292E-6</v>
      </c>
      <c r="Y373" s="1">
        <v>4.86992372064013E-5</v>
      </c>
      <c r="Z373">
        <v>2.3874867267187E-4</v>
      </c>
      <c r="AA373" s="1">
        <v>2.4119757120321099E-5</v>
      </c>
      <c r="AB373" s="1">
        <v>2.4806247750937302E-5</v>
      </c>
      <c r="AC373" s="1">
        <v>6.0390558348444698E-5</v>
      </c>
      <c r="AD373" s="1">
        <v>1.7985569305771699E-5</v>
      </c>
      <c r="AE373">
        <v>3.0488656941551602E-4</v>
      </c>
      <c r="AF373">
        <v>2.7945199852428101E-4</v>
      </c>
    </row>
    <row r="374" spans="3:32" x14ac:dyDescent="0.25">
      <c r="D374" t="s">
        <v>395</v>
      </c>
      <c r="E374" t="s">
        <v>395</v>
      </c>
      <c r="F374" t="s">
        <v>395</v>
      </c>
      <c r="G374">
        <v>1.24096941737789E-3</v>
      </c>
      <c r="H374">
        <v>0</v>
      </c>
      <c r="I374">
        <v>0</v>
      </c>
      <c r="J374">
        <v>0</v>
      </c>
      <c r="K374">
        <v>0</v>
      </c>
      <c r="L374" s="1">
        <v>3.0893544628541902E-6</v>
      </c>
      <c r="M374" s="1">
        <v>2.6944802158951699E-6</v>
      </c>
      <c r="N374" s="1">
        <v>6.9155489298805504E-5</v>
      </c>
      <c r="O374" s="1">
        <v>9.1530085778935295E-6</v>
      </c>
      <c r="P374" s="1">
        <v>4.2871597189599302E-5</v>
      </c>
      <c r="Q374" s="1">
        <v>2.9603730727155201E-7</v>
      </c>
      <c r="R374" s="1">
        <v>4.2858223573077097E-9</v>
      </c>
      <c r="S374" s="1">
        <v>1.32805321420436E-6</v>
      </c>
      <c r="T374">
        <v>6.9843483832471103E-4</v>
      </c>
      <c r="U374" s="1">
        <v>1.2594557347891001E-5</v>
      </c>
      <c r="V374">
        <v>2.5111709909784801E-4</v>
      </c>
      <c r="W374" s="1">
        <v>9.4111803205301702E-7</v>
      </c>
      <c r="X374" s="1">
        <v>1.21057336430658E-6</v>
      </c>
      <c r="Y374" s="1">
        <v>6.09377014129503E-6</v>
      </c>
      <c r="Z374" s="1">
        <v>2.9346275424953901E-5</v>
      </c>
      <c r="AA374" s="1">
        <v>4.0317168664978198E-6</v>
      </c>
      <c r="AB374" s="1">
        <v>4.3503930521032598E-6</v>
      </c>
      <c r="AC374" s="1">
        <v>1.1006218047248899E-5</v>
      </c>
      <c r="AD374" s="1">
        <v>3.2780121725164901E-6</v>
      </c>
      <c r="AE374" s="1">
        <v>5.55684775816565E-5</v>
      </c>
      <c r="AF374" s="1">
        <v>3.4404061835929197E-5</v>
      </c>
    </row>
    <row r="375" spans="3:32" x14ac:dyDescent="0.25">
      <c r="D375" t="s">
        <v>396</v>
      </c>
      <c r="E375" t="s">
        <v>396</v>
      </c>
      <c r="F375" t="s">
        <v>396</v>
      </c>
      <c r="G375">
        <v>6.7087057901215094E-2</v>
      </c>
      <c r="H375">
        <v>0</v>
      </c>
      <c r="I375">
        <v>0</v>
      </c>
      <c r="J375">
        <v>0</v>
      </c>
      <c r="K375">
        <v>0</v>
      </c>
      <c r="L375">
        <v>2.1936877616842999E-4</v>
      </c>
      <c r="M375">
        <v>2.4871825520768098E-4</v>
      </c>
      <c r="N375">
        <v>1.8989366494966301E-2</v>
      </c>
      <c r="O375">
        <v>2.7756203682976401E-3</v>
      </c>
      <c r="P375">
        <v>3.4986097975075802E-4</v>
      </c>
      <c r="Q375" s="1">
        <v>2.5216117623663699E-5</v>
      </c>
      <c r="R375" s="1">
        <v>1.5208372646353599E-7</v>
      </c>
      <c r="S375" s="1">
        <v>5.0680129888787899E-5</v>
      </c>
      <c r="T375">
        <v>2.6648993416593301E-2</v>
      </c>
      <c r="U375">
        <v>1.29814120690575E-3</v>
      </c>
      <c r="V375">
        <v>1.01558872500647E-2</v>
      </c>
      <c r="W375" s="1">
        <v>2.3949739087801601E-5</v>
      </c>
      <c r="X375" s="1">
        <v>4.0748021698979199E-5</v>
      </c>
      <c r="Y375">
        <v>2.0435147009696501E-4</v>
      </c>
      <c r="Z375">
        <v>1.21588492333773E-3</v>
      </c>
      <c r="AA375">
        <v>3.9644010977365302E-4</v>
      </c>
      <c r="AB375">
        <v>4.0862590725243298E-4</v>
      </c>
      <c r="AC375">
        <v>4.0034426166667098E-4</v>
      </c>
      <c r="AD375">
        <v>1.1920827361016699E-4</v>
      </c>
      <c r="AE375">
        <v>2.0207019681408099E-3</v>
      </c>
      <c r="AF375">
        <v>1.4947981473564999E-3</v>
      </c>
    </row>
    <row r="376" spans="3:32" x14ac:dyDescent="0.25">
      <c r="D376" t="s">
        <v>397</v>
      </c>
      <c r="E376" t="s">
        <v>397</v>
      </c>
      <c r="F376" t="s">
        <v>397</v>
      </c>
      <c r="G376" s="1">
        <v>3.5272190241485397E-5</v>
      </c>
      <c r="H376">
        <v>0</v>
      </c>
      <c r="I376">
        <v>0</v>
      </c>
      <c r="J376">
        <v>0</v>
      </c>
      <c r="K376">
        <v>0</v>
      </c>
      <c r="L376" s="1">
        <v>2.3909574771406501E-8</v>
      </c>
      <c r="M376" s="1">
        <v>2.8029946497417001E-8</v>
      </c>
      <c r="N376" s="1">
        <v>8.9782626239063199E-7</v>
      </c>
      <c r="O376" s="1">
        <v>1.2534686956784E-7</v>
      </c>
      <c r="P376" s="1">
        <v>1.6850299507684501E-8</v>
      </c>
      <c r="Q376" s="1">
        <v>5.5671561102854396E-9</v>
      </c>
      <c r="R376" s="1">
        <v>9.1192051003491205E-11</v>
      </c>
      <c r="S376" s="1">
        <v>2.57501842610762E-9</v>
      </c>
      <c r="T376" s="1">
        <v>1.3527421803582E-6</v>
      </c>
      <c r="U376" s="1">
        <v>1.3747477007982501E-7</v>
      </c>
      <c r="V376" s="1">
        <v>3.2086610811610598E-5</v>
      </c>
      <c r="W376" s="1">
        <v>6.8240174542383999E-8</v>
      </c>
      <c r="X376" s="1">
        <v>5.0288452506244099E-9</v>
      </c>
      <c r="Y376" s="1">
        <v>5.2081006264261002E-8</v>
      </c>
      <c r="Z376" s="1">
        <v>1.4930167247852401E-7</v>
      </c>
      <c r="AA376" s="1">
        <v>4.6178385612751203E-8</v>
      </c>
      <c r="AB376" s="1">
        <v>4.0945115172621801E-8</v>
      </c>
      <c r="AC376" s="1">
        <v>1.5743189832539901E-8</v>
      </c>
      <c r="AD376" s="1">
        <v>4.6596298501242197E-9</v>
      </c>
      <c r="AE376" s="1">
        <v>7.8879852341636096E-8</v>
      </c>
      <c r="AF376" s="1">
        <v>1.3410828876888199E-7</v>
      </c>
    </row>
    <row r="377" spans="3:32" x14ac:dyDescent="0.25">
      <c r="D377" t="s">
        <v>398</v>
      </c>
      <c r="E377" t="s">
        <v>398</v>
      </c>
      <c r="F377" t="s">
        <v>398</v>
      </c>
      <c r="G377">
        <v>1.38099161751839E-3</v>
      </c>
      <c r="H377">
        <v>0</v>
      </c>
      <c r="I377">
        <v>0</v>
      </c>
      <c r="J377">
        <v>0</v>
      </c>
      <c r="K377">
        <v>0</v>
      </c>
      <c r="L377" s="1">
        <v>5.5161809890093303E-6</v>
      </c>
      <c r="M377" s="1">
        <v>6.4997940349120099E-6</v>
      </c>
      <c r="N377">
        <v>4.1746033272909702E-4</v>
      </c>
      <c r="O377" s="1">
        <v>7.1053965298996198E-5</v>
      </c>
      <c r="P377" s="1">
        <v>8.0329288706800799E-6</v>
      </c>
      <c r="Q377" s="1">
        <v>6.5085159285370295E-7</v>
      </c>
      <c r="R377" s="1">
        <v>2.7966077242220801E-9</v>
      </c>
      <c r="S377" s="1">
        <v>5.4598125832508397E-7</v>
      </c>
      <c r="T377">
        <v>2.8722658311614903E-4</v>
      </c>
      <c r="U377" s="1">
        <v>3.3810778349921702E-5</v>
      </c>
      <c r="V377">
        <v>4.72470430799432E-4</v>
      </c>
      <c r="W377" s="1">
        <v>1.41449430859782E-6</v>
      </c>
      <c r="X377" s="1">
        <v>3.95416325589503E-7</v>
      </c>
      <c r="Y377" s="1">
        <v>2.5904078169432599E-6</v>
      </c>
      <c r="Z377" s="1">
        <v>7.7661456656474805E-6</v>
      </c>
      <c r="AA377" s="1">
        <v>1.0404141349565699E-5</v>
      </c>
      <c r="AB377" s="1">
        <v>1.04009521203973E-5</v>
      </c>
      <c r="AC377" s="1">
        <v>4.9810931426410502E-6</v>
      </c>
      <c r="AD377" s="1">
        <v>1.4809752650132301E-6</v>
      </c>
      <c r="AE377" s="1">
        <v>2.5095719195399899E-5</v>
      </c>
      <c r="AF377" s="1">
        <v>1.3191648681499E-5</v>
      </c>
    </row>
    <row r="378" spans="3:32" x14ac:dyDescent="0.25">
      <c r="D378" t="s">
        <v>399</v>
      </c>
      <c r="E378" t="s">
        <v>399</v>
      </c>
      <c r="F378" t="s">
        <v>399</v>
      </c>
      <c r="G378">
        <v>9.7190290796967709</v>
      </c>
      <c r="H378">
        <v>0</v>
      </c>
      <c r="I378">
        <v>0</v>
      </c>
      <c r="J378">
        <v>0</v>
      </c>
      <c r="K378">
        <v>0</v>
      </c>
      <c r="L378">
        <v>5.8028114189512203E-2</v>
      </c>
      <c r="M378">
        <v>7.0172543172196997E-2</v>
      </c>
      <c r="N378">
        <v>1.8930503700702299</v>
      </c>
      <c r="O378">
        <v>0.247334417379657</v>
      </c>
      <c r="P378">
        <v>5.0966373693845199E-2</v>
      </c>
      <c r="Q378">
        <v>1.69136445968011E-2</v>
      </c>
      <c r="R378" s="1">
        <v>3.6367279134751899E-5</v>
      </c>
      <c r="S378">
        <v>9.4468039752706699E-3</v>
      </c>
      <c r="T378">
        <v>4.9717331035840999</v>
      </c>
      <c r="U378">
        <v>0.35747680366248302</v>
      </c>
      <c r="V378">
        <v>1.04672596563623</v>
      </c>
      <c r="W378">
        <v>1.62426965471291E-2</v>
      </c>
      <c r="X378">
        <v>3.0438540712757001E-3</v>
      </c>
      <c r="Y378">
        <v>1.8679867658839399E-2</v>
      </c>
      <c r="Z378">
        <v>6.2678602823534796E-2</v>
      </c>
      <c r="AA378">
        <v>0.11297602331520799</v>
      </c>
      <c r="AB378">
        <v>0.107962911782121</v>
      </c>
      <c r="AC378">
        <v>9.5779318959792706E-2</v>
      </c>
      <c r="AD378">
        <v>2.84662073475003E-2</v>
      </c>
      <c r="AE378">
        <v>0.48233054687114602</v>
      </c>
      <c r="AF378">
        <v>6.8984543080762795E-2</v>
      </c>
    </row>
    <row r="379" spans="3:32" x14ac:dyDescent="0.25">
      <c r="D379" t="s">
        <v>400</v>
      </c>
      <c r="E379" t="s">
        <v>400</v>
      </c>
      <c r="F379" t="s">
        <v>400</v>
      </c>
      <c r="G379">
        <v>2.1437245195536998</v>
      </c>
      <c r="H379">
        <v>0</v>
      </c>
      <c r="I379">
        <v>0</v>
      </c>
      <c r="J379">
        <v>0</v>
      </c>
      <c r="K379">
        <v>0</v>
      </c>
      <c r="L379">
        <v>1.2351514960445301E-2</v>
      </c>
      <c r="M379">
        <v>1.45686472076556E-2</v>
      </c>
      <c r="N379">
        <v>0.75308375859288001</v>
      </c>
      <c r="O379">
        <v>0.12601366037175701</v>
      </c>
      <c r="P379">
        <v>1.47105696353487E-2</v>
      </c>
      <c r="Q379">
        <v>1.74693770498094E-3</v>
      </c>
      <c r="R379" s="1">
        <v>9.4863350171508095E-6</v>
      </c>
      <c r="S379">
        <v>1.0750748616670601E-3</v>
      </c>
      <c r="T379">
        <v>0.56551970480385805</v>
      </c>
      <c r="U379">
        <v>7.5377637524795593E-2</v>
      </c>
      <c r="V379">
        <v>0.41685382360548401</v>
      </c>
      <c r="W379">
        <v>5.9769810031085899E-3</v>
      </c>
      <c r="X379">
        <v>9.4602057300154302E-4</v>
      </c>
      <c r="Y379">
        <v>4.7028642156887899E-3</v>
      </c>
      <c r="Z379">
        <v>1.96429504349841E-2</v>
      </c>
      <c r="AA379">
        <v>2.33507027944438E-2</v>
      </c>
      <c r="AB379">
        <v>2.30545159549423E-2</v>
      </c>
      <c r="AC379">
        <v>9.6365445291348804E-3</v>
      </c>
      <c r="AD379">
        <v>2.8643218563751899E-3</v>
      </c>
      <c r="AE379">
        <v>4.8534039171747201E-2</v>
      </c>
      <c r="AF379">
        <v>2.3704763416386599E-2</v>
      </c>
    </row>
    <row r="380" spans="3:32" x14ac:dyDescent="0.25">
      <c r="D380" t="s">
        <v>401</v>
      </c>
      <c r="E380" t="s">
        <v>401</v>
      </c>
      <c r="F380" t="s">
        <v>401</v>
      </c>
      <c r="G380">
        <v>154938.16661875899</v>
      </c>
      <c r="H380">
        <v>0</v>
      </c>
      <c r="I380">
        <v>0</v>
      </c>
      <c r="J380">
        <v>0</v>
      </c>
      <c r="K380">
        <v>0</v>
      </c>
      <c r="L380">
        <v>107.840015669373</v>
      </c>
      <c r="M380">
        <v>24.5940758687711</v>
      </c>
      <c r="N380">
        <v>562.38754516630195</v>
      </c>
      <c r="O380">
        <v>75.702821323762706</v>
      </c>
      <c r="P380">
        <v>3.5906407473577699E-2</v>
      </c>
      <c r="Q380">
        <v>4.3344677815133998</v>
      </c>
      <c r="R380">
        <v>2.2949115730669201</v>
      </c>
      <c r="S380">
        <v>12.272143479956</v>
      </c>
      <c r="T380">
        <v>6429.1101788399801</v>
      </c>
      <c r="U380">
        <v>43.6663228820033</v>
      </c>
      <c r="V380">
        <v>1.36986054794961</v>
      </c>
      <c r="W380">
        <v>2.3474001007134499E-2</v>
      </c>
      <c r="X380">
        <v>20.2308902602133</v>
      </c>
      <c r="Y380">
        <v>797.28774704688499</v>
      </c>
      <c r="Z380">
        <v>252.96204336033401</v>
      </c>
      <c r="AA380">
        <v>22.8519551320171</v>
      </c>
      <c r="AB380">
        <v>22.432315070333299</v>
      </c>
      <c r="AC380">
        <v>6.3972266018221299E-2</v>
      </c>
      <c r="AD380">
        <v>1.8966563198774399E-2</v>
      </c>
      <c r="AE380">
        <v>0.321194363294106</v>
      </c>
      <c r="AF380">
        <v>146558.36581115599</v>
      </c>
    </row>
    <row r="381" spans="3:32" x14ac:dyDescent="0.25">
      <c r="C381" t="s">
        <v>402</v>
      </c>
      <c r="D381" t="s">
        <v>402</v>
      </c>
      <c r="E381" t="s">
        <v>402</v>
      </c>
      <c r="F381" t="s">
        <v>402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3:32" x14ac:dyDescent="0.25">
      <c r="D382" t="s">
        <v>403</v>
      </c>
      <c r="E382" t="s">
        <v>403</v>
      </c>
      <c r="F382" t="s">
        <v>403</v>
      </c>
      <c r="G382">
        <v>2.2124963094802799E-3</v>
      </c>
      <c r="H382">
        <v>0</v>
      </c>
      <c r="I382">
        <v>0</v>
      </c>
      <c r="J382">
        <v>0</v>
      </c>
      <c r="K382">
        <v>0</v>
      </c>
      <c r="L382" s="1">
        <v>1.35003494467719E-5</v>
      </c>
      <c r="M382" s="1">
        <v>1.6698947439973801E-5</v>
      </c>
      <c r="N382">
        <v>8.9368625189219404E-4</v>
      </c>
      <c r="O382">
        <v>1.3426507039668699E-4</v>
      </c>
      <c r="P382" s="1">
        <v>9.4036073460163099E-6</v>
      </c>
      <c r="Q382" s="1">
        <v>1.08915652735898E-6</v>
      </c>
      <c r="R382" s="1">
        <v>2.7306678467487399E-9</v>
      </c>
      <c r="S382" s="1">
        <v>7.6674061385096905E-7</v>
      </c>
      <c r="T382">
        <v>4.0310064898820301E-4</v>
      </c>
      <c r="U382" s="1">
        <v>8.4186770935697805E-5</v>
      </c>
      <c r="V382">
        <v>5.0781580959223397E-4</v>
      </c>
      <c r="W382" s="1">
        <v>1.32444054068466E-6</v>
      </c>
      <c r="X382" s="1">
        <v>1.59261537620113E-6</v>
      </c>
      <c r="Y382" s="1">
        <v>4.4484540467507704E-6</v>
      </c>
      <c r="Z382" s="1">
        <v>2.17660387106688E-5</v>
      </c>
      <c r="AA382" s="1">
        <v>2.70184497936086E-5</v>
      </c>
      <c r="AB382" s="1">
        <v>2.5133871339068601E-5</v>
      </c>
      <c r="AC382" s="1">
        <v>5.9747249121357399E-6</v>
      </c>
      <c r="AD382" s="1">
        <v>1.7379694574368699E-6</v>
      </c>
      <c r="AE382" s="1">
        <v>2.91679407701493E-5</v>
      </c>
      <c r="AF382" s="1">
        <v>2.98157206867367E-5</v>
      </c>
    </row>
    <row r="383" spans="3:32" x14ac:dyDescent="0.25">
      <c r="D383" t="s">
        <v>404</v>
      </c>
      <c r="E383" t="s">
        <v>404</v>
      </c>
      <c r="F383" t="s">
        <v>404</v>
      </c>
      <c r="G383">
        <v>7.2701192891766995E-4</v>
      </c>
      <c r="H383">
        <v>0</v>
      </c>
      <c r="I383">
        <v>0</v>
      </c>
      <c r="J383">
        <v>0</v>
      </c>
      <c r="K383">
        <v>0</v>
      </c>
      <c r="L383" s="1">
        <v>3.6668526398633699E-6</v>
      </c>
      <c r="M383" s="1">
        <v>4.5554715972511199E-6</v>
      </c>
      <c r="N383">
        <v>1.2377264768047001E-4</v>
      </c>
      <c r="O383" s="1">
        <v>1.64279483579095E-5</v>
      </c>
      <c r="P383" s="1">
        <v>1.8932701538643399E-6</v>
      </c>
      <c r="Q383" s="1">
        <v>2.5120652710610399E-7</v>
      </c>
      <c r="R383" s="1">
        <v>1.9384284186179101E-9</v>
      </c>
      <c r="S383" s="1">
        <v>1.25768616933363E-7</v>
      </c>
      <c r="T383" s="1">
        <v>6.6112348899532902E-5</v>
      </c>
      <c r="U383" s="1">
        <v>2.2488865642616099E-5</v>
      </c>
      <c r="V383">
        <v>4.5491082406131701E-4</v>
      </c>
      <c r="W383" s="1">
        <v>1.37151808703299E-6</v>
      </c>
      <c r="X383" s="1">
        <v>2.0543535507851699E-7</v>
      </c>
      <c r="Y383" s="1">
        <v>1.4636546669051099E-6</v>
      </c>
      <c r="Z383" s="1">
        <v>4.4765752160961301E-6</v>
      </c>
      <c r="AA383" s="1">
        <v>7.3912040410965899E-6</v>
      </c>
      <c r="AB383" s="1">
        <v>6.6116584512418896E-6</v>
      </c>
      <c r="AC383" s="1">
        <v>9.5096267792244504E-7</v>
      </c>
      <c r="AD383" s="1">
        <v>2.8102703965141299E-7</v>
      </c>
      <c r="AE383" s="1">
        <v>4.7556762238273503E-6</v>
      </c>
      <c r="AF383" s="1">
        <v>5.2970745535362201E-6</v>
      </c>
    </row>
    <row r="384" spans="3:32" x14ac:dyDescent="0.25">
      <c r="D384" t="s">
        <v>405</v>
      </c>
      <c r="E384" t="s">
        <v>405</v>
      </c>
      <c r="F384" t="s">
        <v>405</v>
      </c>
      <c r="G384">
        <v>7.7101054293713798</v>
      </c>
      <c r="H384">
        <v>0</v>
      </c>
      <c r="I384">
        <v>0</v>
      </c>
      <c r="J384">
        <v>0</v>
      </c>
      <c r="K384">
        <v>0</v>
      </c>
      <c r="L384">
        <v>4.5687029437774397E-2</v>
      </c>
      <c r="M384">
        <v>5.4113608229369101E-2</v>
      </c>
      <c r="N384">
        <v>2.64711086582227</v>
      </c>
      <c r="O384">
        <v>0.43019368101303501</v>
      </c>
      <c r="P384">
        <v>6.7199477038278596E-2</v>
      </c>
      <c r="Q384">
        <v>5.8477521647362102E-3</v>
      </c>
      <c r="R384" s="1">
        <v>2.9808772524460499E-5</v>
      </c>
      <c r="S384">
        <v>3.8098850844780199E-3</v>
      </c>
      <c r="T384">
        <v>2.0039706724727302</v>
      </c>
      <c r="U384">
        <v>0.278563161294131</v>
      </c>
      <c r="V384">
        <v>1.5820739273929501</v>
      </c>
      <c r="W384">
        <v>1.79958858651337E-2</v>
      </c>
      <c r="X384">
        <v>3.2757922688213198E-3</v>
      </c>
      <c r="Y384">
        <v>1.6838667371004701E-2</v>
      </c>
      <c r="Z384">
        <v>7.2810581716613101E-2</v>
      </c>
      <c r="AA384">
        <v>8.6785427949379407E-2</v>
      </c>
      <c r="AB384">
        <v>8.5064283425350995E-2</v>
      </c>
      <c r="AC384">
        <v>3.3540210767874501E-2</v>
      </c>
      <c r="AD384">
        <v>9.9649892554842905E-3</v>
      </c>
      <c r="AE384">
        <v>0.168833799061995</v>
      </c>
      <c r="AF384">
        <v>9.6395922967429007E-2</v>
      </c>
    </row>
    <row r="385" spans="3:32" x14ac:dyDescent="0.25">
      <c r="D385" t="s">
        <v>406</v>
      </c>
      <c r="E385" t="s">
        <v>406</v>
      </c>
      <c r="F385" t="s">
        <v>406</v>
      </c>
      <c r="G385">
        <v>9.0556931189535693E-3</v>
      </c>
      <c r="H385">
        <v>0</v>
      </c>
      <c r="I385">
        <v>0</v>
      </c>
      <c r="J385">
        <v>0</v>
      </c>
      <c r="K385">
        <v>0</v>
      </c>
      <c r="L385" s="1">
        <v>3.3307616653564398E-5</v>
      </c>
      <c r="M385" s="1">
        <v>3.5313127359708302E-5</v>
      </c>
      <c r="N385">
        <v>1.9215853814197801E-3</v>
      </c>
      <c r="O385">
        <v>2.6419286093234799E-4</v>
      </c>
      <c r="P385" s="1">
        <v>4.14237462382847E-5</v>
      </c>
      <c r="Q385" s="1">
        <v>5.2901355456632701E-6</v>
      </c>
      <c r="R385" s="1">
        <v>1.05845096879586E-7</v>
      </c>
      <c r="S385" s="1">
        <v>6.4419191980064701E-6</v>
      </c>
      <c r="T385">
        <v>3.3875079486711699E-3</v>
      </c>
      <c r="U385">
        <v>1.8684951844271299E-4</v>
      </c>
      <c r="V385">
        <v>2.2644385130278998E-3</v>
      </c>
      <c r="W385" s="1">
        <v>8.5992544334854493E-5</v>
      </c>
      <c r="X385" s="1">
        <v>5.3383395744682601E-6</v>
      </c>
      <c r="Y385" s="1">
        <v>2.6660689423436999E-5</v>
      </c>
      <c r="Z385">
        <v>1.81310273913163E-4</v>
      </c>
      <c r="AA385" s="1">
        <v>5.6258569655559E-5</v>
      </c>
      <c r="AB385" s="1">
        <v>5.9780366248573997E-5</v>
      </c>
      <c r="AC385" s="1">
        <v>5.2238680780102698E-5</v>
      </c>
      <c r="AD385" s="1">
        <v>1.55562112996179E-5</v>
      </c>
      <c r="AE385">
        <v>2.6369889006310702E-4</v>
      </c>
      <c r="AF385">
        <v>1.62401941074662E-4</v>
      </c>
    </row>
    <row r="386" spans="3:32" x14ac:dyDescent="0.25">
      <c r="D386" t="s">
        <v>407</v>
      </c>
      <c r="E386" t="s">
        <v>407</v>
      </c>
      <c r="F386" t="s">
        <v>407</v>
      </c>
      <c r="G386" s="1">
        <v>4.3107764037567297E-10</v>
      </c>
      <c r="H386">
        <v>0</v>
      </c>
      <c r="I386">
        <v>0</v>
      </c>
      <c r="J386">
        <v>0</v>
      </c>
      <c r="K386">
        <v>0</v>
      </c>
      <c r="L386" s="1">
        <v>2.2889491013167E-12</v>
      </c>
      <c r="M386" s="1">
        <v>2.5124479303782402E-12</v>
      </c>
      <c r="N386" s="1">
        <v>8.4139975607004105E-11</v>
      </c>
      <c r="O386" s="1">
        <v>1.10801166486195E-11</v>
      </c>
      <c r="P386" s="1">
        <v>5.2336805219101697E-12</v>
      </c>
      <c r="Q386" s="1">
        <v>2.81595566500952E-13</v>
      </c>
      <c r="R386" s="1">
        <v>2.3070573584895701E-15</v>
      </c>
      <c r="S386" s="1">
        <v>2.4873038136755599E-13</v>
      </c>
      <c r="T386" s="1">
        <v>1.3085674209595801E-10</v>
      </c>
      <c r="U386" s="1">
        <v>1.37087725101751E-11</v>
      </c>
      <c r="V386" s="1">
        <v>1.46660366248287E-10</v>
      </c>
      <c r="W386" s="1">
        <v>1.50389337534609E-12</v>
      </c>
      <c r="X386" s="1">
        <v>1.64511702010473E-13</v>
      </c>
      <c r="Y386" s="1">
        <v>1.1111186961335101E-12</v>
      </c>
      <c r="Z386" s="1">
        <v>4.0906756648563702E-12</v>
      </c>
      <c r="AA386" s="1">
        <v>3.9546561978092997E-12</v>
      </c>
      <c r="AB386" s="1">
        <v>4.3959653385411498E-12</v>
      </c>
      <c r="AC386" s="1">
        <v>2.3051789573023899E-12</v>
      </c>
      <c r="AD386" s="1">
        <v>6.8567895978994504E-13</v>
      </c>
      <c r="AE386" s="1">
        <v>1.16202504264305E-11</v>
      </c>
      <c r="AF386" s="1">
        <v>4.2320273885767797E-12</v>
      </c>
    </row>
    <row r="387" spans="3:32" x14ac:dyDescent="0.25">
      <c r="D387" t="s">
        <v>408</v>
      </c>
      <c r="E387" t="s">
        <v>408</v>
      </c>
      <c r="F387" t="s">
        <v>408</v>
      </c>
      <c r="G387" s="1">
        <v>3.27641087791732E-11</v>
      </c>
      <c r="H387">
        <v>0</v>
      </c>
      <c r="I387">
        <v>0</v>
      </c>
      <c r="J387">
        <v>0</v>
      </c>
      <c r="K387">
        <v>0</v>
      </c>
      <c r="L387" s="1">
        <v>1.5870871542857899E-13</v>
      </c>
      <c r="M387" s="1">
        <v>1.8426567143206299E-13</v>
      </c>
      <c r="N387" s="1">
        <v>7.1950891062062502E-12</v>
      </c>
      <c r="O387" s="1">
        <v>9.6304417420165306E-13</v>
      </c>
      <c r="P387" s="1">
        <v>3.97587250533801E-13</v>
      </c>
      <c r="Q387" s="1">
        <v>1.8687388547072299E-14</v>
      </c>
      <c r="R387" s="1">
        <v>4.33363199971926E-17</v>
      </c>
      <c r="S387" s="1">
        <v>7.2978525051631794E-15</v>
      </c>
      <c r="T387" s="1">
        <v>3.8388978470975598E-12</v>
      </c>
      <c r="U387" s="1">
        <v>9.7619036152524995E-13</v>
      </c>
      <c r="V387" s="1">
        <v>1.7575601661472899E-11</v>
      </c>
      <c r="W387" s="1">
        <v>2.3887401006041501E-14</v>
      </c>
      <c r="X387" s="1">
        <v>7.7899696443457305E-15</v>
      </c>
      <c r="Y387" s="1">
        <v>1.1330822458435001E-13</v>
      </c>
      <c r="Z387" s="1">
        <v>1.2292704849108799E-13</v>
      </c>
      <c r="AA387" s="1">
        <v>2.9292871377625997E-13</v>
      </c>
      <c r="AB387" s="1">
        <v>3.0456881670089602E-13</v>
      </c>
      <c r="AC387" s="1">
        <v>6.5303669649387494E-14</v>
      </c>
      <c r="AD387" s="1">
        <v>1.94112621625291E-14</v>
      </c>
      <c r="AE387" s="1">
        <v>3.28913637590155E-13</v>
      </c>
      <c r="AF387" s="1">
        <v>1.69656670297792E-13</v>
      </c>
    </row>
    <row r="388" spans="3:32" x14ac:dyDescent="0.25">
      <c r="D388" t="s">
        <v>409</v>
      </c>
      <c r="E388" t="s">
        <v>409</v>
      </c>
      <c r="F388" t="s">
        <v>409</v>
      </c>
      <c r="G388">
        <v>1.18038410971039E-2</v>
      </c>
      <c r="H388">
        <v>0</v>
      </c>
      <c r="I388">
        <v>0</v>
      </c>
      <c r="J388">
        <v>0</v>
      </c>
      <c r="K388">
        <v>0</v>
      </c>
      <c r="L388">
        <v>4.1805787770528502E-4</v>
      </c>
      <c r="M388">
        <v>5.3424793853652601E-4</v>
      </c>
      <c r="N388">
        <v>4.7553710041526804E-3</v>
      </c>
      <c r="O388">
        <v>6.2709579376166895E-4</v>
      </c>
      <c r="P388">
        <v>2.1722453914233301E-4</v>
      </c>
      <c r="Q388" s="1">
        <v>1.26317618102707E-6</v>
      </c>
      <c r="R388" s="1">
        <v>7.4287175108676304E-9</v>
      </c>
      <c r="S388" s="1">
        <v>9.6537669380904707E-7</v>
      </c>
      <c r="T388">
        <v>5.0743984813575102E-4</v>
      </c>
      <c r="U388">
        <v>2.6091843108141202E-3</v>
      </c>
      <c r="V388">
        <v>3.7558010017027602E-4</v>
      </c>
      <c r="W388" s="1">
        <v>3.9109436077597898E-6</v>
      </c>
      <c r="X388" s="1">
        <v>1.4640441984042599E-6</v>
      </c>
      <c r="Y388" s="1">
        <v>7.2427376795410797E-6</v>
      </c>
      <c r="Z388" s="1">
        <v>3.3545163276547202E-5</v>
      </c>
      <c r="AA388">
        <v>8.6832255855579096E-4</v>
      </c>
      <c r="AB388">
        <v>7.5783996912616404E-4</v>
      </c>
      <c r="AC388" s="1">
        <v>6.8760475034529703E-6</v>
      </c>
      <c r="AD388" s="1">
        <v>2.04583422385671E-6</v>
      </c>
      <c r="AE388" s="1">
        <v>3.46729417977311E-5</v>
      </c>
      <c r="AF388" s="1">
        <v>4.1483463123618898E-5</v>
      </c>
    </row>
    <row r="389" spans="3:32" x14ac:dyDescent="0.25">
      <c r="D389" t="s">
        <v>410</v>
      </c>
      <c r="E389" t="s">
        <v>410</v>
      </c>
      <c r="F389" t="s">
        <v>410</v>
      </c>
      <c r="G389" s="1">
        <v>1.08928111404763E-9</v>
      </c>
      <c r="H389">
        <v>0</v>
      </c>
      <c r="I389">
        <v>0</v>
      </c>
      <c r="J389">
        <v>0</v>
      </c>
      <c r="K389">
        <v>0</v>
      </c>
      <c r="L389" s="1">
        <v>1.4635500869654099E-11</v>
      </c>
      <c r="M389" s="1">
        <v>1.8109311568592301E-11</v>
      </c>
      <c r="N389" s="1">
        <v>5.2018469996895095E-10</v>
      </c>
      <c r="O389" s="1">
        <v>6.7642734335056706E-11</v>
      </c>
      <c r="P389" s="1">
        <v>1.31099237112584E-11</v>
      </c>
      <c r="Q389" s="1">
        <v>1.31729276692216E-12</v>
      </c>
      <c r="R389" s="1">
        <v>5.7411751906465701E-15</v>
      </c>
      <c r="S389" s="1">
        <v>2.35352430277309E-13</v>
      </c>
      <c r="T389" s="1">
        <v>1.23585511166259E-10</v>
      </c>
      <c r="U389" s="1">
        <v>9.0271988640786705E-11</v>
      </c>
      <c r="V389" s="1">
        <v>1.35404021338937E-10</v>
      </c>
      <c r="W389" s="1">
        <v>4.0580674793863199E-12</v>
      </c>
      <c r="X389" s="1">
        <v>3.2880028359287601E-12</v>
      </c>
      <c r="Y389" s="1">
        <v>3.05500517497716E-12</v>
      </c>
      <c r="Z389" s="1">
        <v>1.46512587363257E-11</v>
      </c>
      <c r="AA389" s="1">
        <v>2.9315244894325703E-11</v>
      </c>
      <c r="AB389" s="1">
        <v>2.6749852648857401E-11</v>
      </c>
      <c r="AC389" s="1">
        <v>1.3797737170473E-12</v>
      </c>
      <c r="AD389" s="1">
        <v>3.9566658337229E-13</v>
      </c>
      <c r="AE389" s="1">
        <v>6.64995536733212E-12</v>
      </c>
      <c r="AF389" s="1">
        <v>1.52362086381952E-11</v>
      </c>
    </row>
    <row r="390" spans="3:32" x14ac:dyDescent="0.25">
      <c r="D390" t="s">
        <v>411</v>
      </c>
      <c r="E390" t="s">
        <v>411</v>
      </c>
      <c r="F390" t="s">
        <v>411</v>
      </c>
      <c r="G390">
        <v>7.0107360612611602</v>
      </c>
      <c r="H390">
        <v>0</v>
      </c>
      <c r="I390">
        <v>0</v>
      </c>
      <c r="J390">
        <v>0</v>
      </c>
      <c r="K390">
        <v>0</v>
      </c>
      <c r="L390">
        <v>4.0989556273780897E-2</v>
      </c>
      <c r="M390">
        <v>4.7756488440283698E-2</v>
      </c>
      <c r="N390">
        <v>2.1691813083250899</v>
      </c>
      <c r="O390">
        <v>0.44811437172884899</v>
      </c>
      <c r="P390">
        <v>3.8429793995741098E-2</v>
      </c>
      <c r="Q390">
        <v>7.0335486102768401E-3</v>
      </c>
      <c r="R390" s="1">
        <v>4.8625087511340997E-5</v>
      </c>
      <c r="S390">
        <v>4.9192694182949E-3</v>
      </c>
      <c r="T390">
        <v>2.5879852694604701</v>
      </c>
      <c r="U390">
        <v>0.24648102542487399</v>
      </c>
      <c r="V390">
        <v>0.74871504594518001</v>
      </c>
      <c r="W390">
        <v>3.0214923399430198E-2</v>
      </c>
      <c r="X390">
        <v>3.9012542027613002E-3</v>
      </c>
      <c r="Y390">
        <v>1.73973060166123E-2</v>
      </c>
      <c r="Z390">
        <v>8.2931610456601607E-2</v>
      </c>
      <c r="AA390">
        <v>7.6520614644432897E-2</v>
      </c>
      <c r="AB390">
        <v>7.5543238269746807E-2</v>
      </c>
      <c r="AC390">
        <v>4.5325516298442302E-2</v>
      </c>
      <c r="AD390">
        <v>1.34902015783596E-2</v>
      </c>
      <c r="AE390">
        <v>0.22864969893811901</v>
      </c>
      <c r="AF390">
        <v>9.7107394746301298E-2</v>
      </c>
    </row>
    <row r="391" spans="3:32" x14ac:dyDescent="0.25">
      <c r="D391" t="s">
        <v>412</v>
      </c>
      <c r="E391" t="s">
        <v>412</v>
      </c>
      <c r="F391" t="s">
        <v>412</v>
      </c>
      <c r="G391">
        <v>0.70147583636162303</v>
      </c>
      <c r="H391">
        <v>0</v>
      </c>
      <c r="I391">
        <v>0</v>
      </c>
      <c r="J391">
        <v>0</v>
      </c>
      <c r="K391">
        <v>0</v>
      </c>
      <c r="L391">
        <v>2.5649040845366401E-3</v>
      </c>
      <c r="M391">
        <v>2.97167315988141E-3</v>
      </c>
      <c r="N391">
        <v>0.239065741352946</v>
      </c>
      <c r="O391">
        <v>4.1656587552453002E-2</v>
      </c>
      <c r="P391">
        <v>6.3364586941887001E-3</v>
      </c>
      <c r="Q391">
        <v>3.34413325824259E-4</v>
      </c>
      <c r="R391" s="1">
        <v>1.10116443346834E-6</v>
      </c>
      <c r="S391">
        <v>2.9326568674435303E-4</v>
      </c>
      <c r="T391">
        <v>0.15429863886039</v>
      </c>
      <c r="U391">
        <v>1.5809352251188399E-2</v>
      </c>
      <c r="V391">
        <v>0.19974610607598101</v>
      </c>
      <c r="W391">
        <v>4.8278164273299503E-4</v>
      </c>
      <c r="X391">
        <v>1.6782854157581999E-4</v>
      </c>
      <c r="Y391">
        <v>1.24677416874641E-3</v>
      </c>
      <c r="Z391">
        <v>3.1900819353014799E-3</v>
      </c>
      <c r="AA391">
        <v>4.7306759753221097E-3</v>
      </c>
      <c r="AB391">
        <v>4.9463918493387301E-3</v>
      </c>
      <c r="AC391">
        <v>2.74706236354152E-3</v>
      </c>
      <c r="AD391">
        <v>8.1756890895044504E-4</v>
      </c>
      <c r="AE391">
        <v>1.3857094153237E-2</v>
      </c>
      <c r="AF391">
        <v>6.2113346143090296E-3</v>
      </c>
    </row>
    <row r="392" spans="3:32" x14ac:dyDescent="0.25">
      <c r="D392" t="s">
        <v>413</v>
      </c>
      <c r="E392" t="s">
        <v>413</v>
      </c>
      <c r="F392" t="s">
        <v>413</v>
      </c>
      <c r="G392">
        <v>7.1886574561756705E-2</v>
      </c>
      <c r="H392">
        <v>0</v>
      </c>
      <c r="I392">
        <v>0</v>
      </c>
      <c r="J392">
        <v>0</v>
      </c>
      <c r="K392">
        <v>0</v>
      </c>
      <c r="L392">
        <v>2.5671179589640397E-4</v>
      </c>
      <c r="M392">
        <v>2.9411118733846598E-4</v>
      </c>
      <c r="N392">
        <v>2.07020504553065E-2</v>
      </c>
      <c r="O392">
        <v>3.0574874320030902E-3</v>
      </c>
      <c r="P392">
        <v>3.8471864057717901E-4</v>
      </c>
      <c r="Q392" s="1">
        <v>2.98541275076078E-5</v>
      </c>
      <c r="R392" s="1">
        <v>1.59713116652511E-7</v>
      </c>
      <c r="S392" s="1">
        <v>5.25058303883875E-5</v>
      </c>
      <c r="T392">
        <v>2.76093280921971E-2</v>
      </c>
      <c r="U392">
        <v>1.5294106378110101E-3</v>
      </c>
      <c r="V392">
        <v>1.13061830038948E-2</v>
      </c>
      <c r="W392" s="1">
        <v>2.7682210119872599E-5</v>
      </c>
      <c r="X392" s="1">
        <v>4.21428214570931E-5</v>
      </c>
      <c r="Y392">
        <v>2.1297363087467399E-4</v>
      </c>
      <c r="Z392">
        <v>1.24644698061768E-3</v>
      </c>
      <c r="AA392">
        <v>4.6946405727377801E-4</v>
      </c>
      <c r="AB392">
        <v>4.7846867917852599E-4</v>
      </c>
      <c r="AC392">
        <v>4.1643345587485801E-4</v>
      </c>
      <c r="AD392">
        <v>1.2399235644824501E-4</v>
      </c>
      <c r="AE392">
        <v>2.1017718773959299E-3</v>
      </c>
      <c r="AF392">
        <v>1.54467757647887E-3</v>
      </c>
    </row>
    <row r="393" spans="3:32" x14ac:dyDescent="0.25">
      <c r="D393" t="s">
        <v>414</v>
      </c>
      <c r="E393" t="s">
        <v>414</v>
      </c>
      <c r="F393" t="s">
        <v>414</v>
      </c>
      <c r="G393">
        <v>3.39943254167291E-4</v>
      </c>
      <c r="H393">
        <v>0</v>
      </c>
      <c r="I393">
        <v>0</v>
      </c>
      <c r="J393">
        <v>0</v>
      </c>
      <c r="K393">
        <v>0</v>
      </c>
      <c r="L393" s="1">
        <v>9.8718839762814908E-6</v>
      </c>
      <c r="M393" s="1">
        <v>1.26423728230032E-5</v>
      </c>
      <c r="N393">
        <v>1.88827392364287E-4</v>
      </c>
      <c r="O393" s="1">
        <v>2.4094610831227399E-5</v>
      </c>
      <c r="P393" s="1">
        <v>4.5220959025493499E-7</v>
      </c>
      <c r="Q393" s="1">
        <v>1.3507630048899399E-8</v>
      </c>
      <c r="R393" s="1">
        <v>5.0997266905714901E-11</v>
      </c>
      <c r="S393" s="1">
        <v>3.7591648329330202E-9</v>
      </c>
      <c r="T393" s="1">
        <v>1.9763732734583098E-6</v>
      </c>
      <c r="U393" s="1">
        <v>6.1700253917642794E-5</v>
      </c>
      <c r="V393" s="1">
        <v>1.2172215345862399E-6</v>
      </c>
      <c r="W393" s="1">
        <v>3.6992835464112701E-8</v>
      </c>
      <c r="X393" s="1">
        <v>1.11090857069465E-8</v>
      </c>
      <c r="Y393" s="1">
        <v>2.7760981885619699E-8</v>
      </c>
      <c r="Z393" s="1">
        <v>1.17909538345089E-7</v>
      </c>
      <c r="AA393" s="1">
        <v>2.0554945025872999E-5</v>
      </c>
      <c r="AB393" s="1">
        <v>1.7895641994893801E-5</v>
      </c>
      <c r="AC393" s="1">
        <v>3.05591599674554E-8</v>
      </c>
      <c r="AD393" s="1">
        <v>8.9882152131482194E-9</v>
      </c>
      <c r="AE393" s="1">
        <v>1.51941865609313E-7</v>
      </c>
      <c r="AF393" s="1">
        <v>3.0776936144311101E-7</v>
      </c>
    </row>
    <row r="394" spans="3:32" x14ac:dyDescent="0.25">
      <c r="C394" t="s">
        <v>415</v>
      </c>
      <c r="D394" t="s">
        <v>415</v>
      </c>
      <c r="E394" t="s">
        <v>415</v>
      </c>
      <c r="F394" t="s">
        <v>415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3:32" x14ac:dyDescent="0.25">
      <c r="D395" t="s">
        <v>416</v>
      </c>
      <c r="E395" t="s">
        <v>416</v>
      </c>
      <c r="F395" t="s">
        <v>416</v>
      </c>
      <c r="G395">
        <v>8458.8953761036701</v>
      </c>
      <c r="H395">
        <v>0</v>
      </c>
      <c r="I395">
        <v>0</v>
      </c>
      <c r="J395">
        <v>0</v>
      </c>
      <c r="K395">
        <v>0</v>
      </c>
      <c r="L395">
        <v>41.729441358091499</v>
      </c>
      <c r="M395">
        <v>48.083572962498103</v>
      </c>
      <c r="N395">
        <v>2316.70097515104</v>
      </c>
      <c r="O395">
        <v>358.63086329072598</v>
      </c>
      <c r="P395">
        <v>51.906067484112299</v>
      </c>
      <c r="Q395">
        <v>6.4144685903265604</v>
      </c>
      <c r="R395">
        <v>4.0010823783736001E-2</v>
      </c>
      <c r="S395">
        <v>5.2676878262381504</v>
      </c>
      <c r="T395">
        <v>2769.93411431102</v>
      </c>
      <c r="U395">
        <v>248.01501453095699</v>
      </c>
      <c r="V395">
        <v>1837.2385389391</v>
      </c>
      <c r="W395">
        <v>25.2978244209196</v>
      </c>
      <c r="X395">
        <v>5.1357389285858996</v>
      </c>
      <c r="Y395">
        <v>25.628909066214501</v>
      </c>
      <c r="Z395">
        <v>136.56170297779701</v>
      </c>
      <c r="AA395">
        <v>76.911105866933696</v>
      </c>
      <c r="AB395">
        <v>76.769081853842096</v>
      </c>
      <c r="AC395">
        <v>42.3129658862754</v>
      </c>
      <c r="AD395">
        <v>12.582295415905699</v>
      </c>
      <c r="AE395">
        <v>213.218928686716</v>
      </c>
      <c r="AF395">
        <v>160.51606773258399</v>
      </c>
    </row>
    <row r="396" spans="3:32" x14ac:dyDescent="0.25">
      <c r="C396" t="s">
        <v>417</v>
      </c>
      <c r="D396" t="s">
        <v>417</v>
      </c>
      <c r="E396" t="s">
        <v>417</v>
      </c>
      <c r="F396" t="s">
        <v>417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3:32" x14ac:dyDescent="0.25">
      <c r="D397" t="s">
        <v>418</v>
      </c>
      <c r="E397" t="s">
        <v>418</v>
      </c>
      <c r="F397" t="s">
        <v>418</v>
      </c>
      <c r="G397" s="1">
        <v>1.1940719104456301E-8</v>
      </c>
      <c r="H397">
        <v>0</v>
      </c>
      <c r="I397">
        <v>0</v>
      </c>
      <c r="J397">
        <v>0</v>
      </c>
      <c r="K397">
        <v>0</v>
      </c>
      <c r="L397" s="1">
        <v>7.1843410659838302E-11</v>
      </c>
      <c r="M397" s="1">
        <v>8.2981433192179402E-11</v>
      </c>
      <c r="N397" s="1">
        <v>1.63058621945377E-9</v>
      </c>
      <c r="O397" s="1">
        <v>2.16117368378431E-10</v>
      </c>
      <c r="P397" s="1">
        <v>3.2946066142534099E-11</v>
      </c>
      <c r="Q397" s="1">
        <v>1.08664770721386E-11</v>
      </c>
      <c r="R397" s="1">
        <v>7.3470732339068506E-14</v>
      </c>
      <c r="S397" s="1">
        <v>9.3017861789847995E-12</v>
      </c>
      <c r="T397" s="1">
        <v>4.8906907847943504E-9</v>
      </c>
      <c r="U397" s="1">
        <v>4.3344777528794602E-10</v>
      </c>
      <c r="V397" s="1">
        <v>3.1718002043484999E-9</v>
      </c>
      <c r="W397" s="1">
        <v>4.3291543506349299E-11</v>
      </c>
      <c r="X397" s="1">
        <v>9.9255368091328594E-12</v>
      </c>
      <c r="Y397" s="1">
        <v>3.8489726751119699E-11</v>
      </c>
      <c r="Z397" s="1">
        <v>2.7360005208192699E-10</v>
      </c>
      <c r="AA397" s="1">
        <v>1.32769563280681E-10</v>
      </c>
      <c r="AB397" s="1">
        <v>1.3474430191016899E-10</v>
      </c>
      <c r="AC397" s="1">
        <v>7.2053315887623495E-11</v>
      </c>
      <c r="AD397" s="1">
        <v>2.1454203044750501E-11</v>
      </c>
      <c r="AE397" s="1">
        <v>3.6366798249055598E-10</v>
      </c>
      <c r="AF397" s="1">
        <v>3.0006788245298502E-10</v>
      </c>
    </row>
    <row r="398" spans="3:32" x14ac:dyDescent="0.25">
      <c r="D398" t="s">
        <v>419</v>
      </c>
      <c r="E398" t="s">
        <v>419</v>
      </c>
      <c r="F398" t="s">
        <v>419</v>
      </c>
      <c r="G398" s="1">
        <v>1.29348533933819E-6</v>
      </c>
      <c r="H398">
        <v>0</v>
      </c>
      <c r="I398">
        <v>0</v>
      </c>
      <c r="J398">
        <v>0</v>
      </c>
      <c r="K398">
        <v>0</v>
      </c>
      <c r="L398" s="1">
        <v>1.16781544904228E-8</v>
      </c>
      <c r="M398" s="1">
        <v>1.2597884025154701E-8</v>
      </c>
      <c r="N398" s="1">
        <v>2.5708780230340302E-7</v>
      </c>
      <c r="O398" s="1">
        <v>3.4190514226733801E-8</v>
      </c>
      <c r="P398" s="1">
        <v>5.6630568048263597E-9</v>
      </c>
      <c r="Q398" s="1">
        <v>1.52030649491066E-9</v>
      </c>
      <c r="R398" s="1">
        <v>8.11260685276291E-12</v>
      </c>
      <c r="S398" s="1">
        <v>7.6890256884473203E-10</v>
      </c>
      <c r="T398" s="1">
        <v>4.0358754633859699E-7</v>
      </c>
      <c r="U398" s="1">
        <v>6.8035125215323905E-8</v>
      </c>
      <c r="V398" s="1">
        <v>3.1100456665837702E-7</v>
      </c>
      <c r="W398" s="1">
        <v>4.78255330698418E-9</v>
      </c>
      <c r="X398" s="1">
        <v>1.75374666030332E-9</v>
      </c>
      <c r="Y398" s="1">
        <v>7.7546960028429698E-9</v>
      </c>
      <c r="Z398" s="1">
        <v>5.18018590940903E-8</v>
      </c>
      <c r="AA398" s="1">
        <v>1.9786187502706599E-8</v>
      </c>
      <c r="AB398" s="1">
        <v>2.2018745437925502E-8</v>
      </c>
      <c r="AC398" s="1">
        <v>2.8326078958431101E-9</v>
      </c>
      <c r="AD398" s="1">
        <v>8.4257689321494902E-10</v>
      </c>
      <c r="AE398" s="1">
        <v>1.42792611651611E-8</v>
      </c>
      <c r="AF398" s="1">
        <v>6.1491133645667206E-8</v>
      </c>
    </row>
    <row r="399" spans="3:32" x14ac:dyDescent="0.25">
      <c r="D399" t="s">
        <v>420</v>
      </c>
      <c r="E399" t="s">
        <v>420</v>
      </c>
      <c r="F399" t="s">
        <v>420</v>
      </c>
      <c r="G399">
        <v>1.84858253369884</v>
      </c>
      <c r="H399">
        <v>0</v>
      </c>
      <c r="I399">
        <v>0</v>
      </c>
      <c r="J399">
        <v>0</v>
      </c>
      <c r="K399">
        <v>0</v>
      </c>
      <c r="L399">
        <v>5.7366551152362799E-3</v>
      </c>
      <c r="M399">
        <v>5.0218100918251697E-3</v>
      </c>
      <c r="N399">
        <v>0.136292933443242</v>
      </c>
      <c r="O399">
        <v>1.89917754024563E-2</v>
      </c>
      <c r="P399">
        <v>3.8722829275215998E-3</v>
      </c>
      <c r="Q399">
        <v>3.8289520350861199E-4</v>
      </c>
      <c r="R399" s="1">
        <v>5.7131918303753999E-6</v>
      </c>
      <c r="S399">
        <v>1.9048334563531301E-3</v>
      </c>
      <c r="T399">
        <v>1.0013656450859301</v>
      </c>
      <c r="U399">
        <v>2.52428291406252E-2</v>
      </c>
      <c r="V399">
        <v>0.39762156792296599</v>
      </c>
      <c r="W399">
        <v>7.9050278988153898E-4</v>
      </c>
      <c r="X399">
        <v>2.6386549204050901E-3</v>
      </c>
      <c r="Y399">
        <v>1.4257689626883299E-2</v>
      </c>
      <c r="Z399">
        <v>5.8780697237363101E-2</v>
      </c>
      <c r="AA399">
        <v>7.4917873220871302E-3</v>
      </c>
      <c r="AB399">
        <v>8.8957131125959998E-3</v>
      </c>
      <c r="AC399">
        <v>1.3938610998935499E-2</v>
      </c>
      <c r="AD399">
        <v>4.1510423959028398E-3</v>
      </c>
      <c r="AE399">
        <v>7.0366735575129305E-2</v>
      </c>
      <c r="AF399">
        <v>7.0832158738161496E-2</v>
      </c>
    </row>
    <row r="400" spans="3:32" x14ac:dyDescent="0.25">
      <c r="C400" t="s">
        <v>421</v>
      </c>
      <c r="D400" t="s">
        <v>421</v>
      </c>
      <c r="E400" t="s">
        <v>421</v>
      </c>
      <c r="F400" t="s">
        <v>421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3:32" x14ac:dyDescent="0.25">
      <c r="D401" t="s">
        <v>422</v>
      </c>
      <c r="E401" t="s">
        <v>422</v>
      </c>
      <c r="F401" t="s">
        <v>422</v>
      </c>
      <c r="G401">
        <v>9709.3871656928295</v>
      </c>
      <c r="H401">
        <v>0</v>
      </c>
      <c r="I401">
        <v>0</v>
      </c>
      <c r="J401">
        <v>0</v>
      </c>
      <c r="K401">
        <v>0</v>
      </c>
      <c r="L401">
        <v>57.983336670932601</v>
      </c>
      <c r="M401">
        <v>70.122894293853307</v>
      </c>
      <c r="N401">
        <v>1891.58352009498</v>
      </c>
      <c r="O401">
        <v>247.115156068228</v>
      </c>
      <c r="P401">
        <v>50.929836557865102</v>
      </c>
      <c r="Q401">
        <v>16.881096934053399</v>
      </c>
      <c r="R401">
        <v>3.63143716433105E-2</v>
      </c>
      <c r="S401">
        <v>9.4368077992457202</v>
      </c>
      <c r="T401">
        <v>4966.4740155444297</v>
      </c>
      <c r="U401">
        <v>357.20562250361502</v>
      </c>
      <c r="V401">
        <v>1045.69555845474</v>
      </c>
      <c r="W401">
        <v>16.214304393969801</v>
      </c>
      <c r="X401">
        <v>3.03816226813785</v>
      </c>
      <c r="Y401">
        <v>18.653815535728899</v>
      </c>
      <c r="Z401">
        <v>62.542088276680701</v>
      </c>
      <c r="AA401">
        <v>112.897196583056</v>
      </c>
      <c r="AB401">
        <v>107.88031596845801</v>
      </c>
      <c r="AC401">
        <v>95.685524282221294</v>
      </c>
      <c r="AD401">
        <v>28.438367949923201</v>
      </c>
      <c r="AE401">
        <v>481.85897600596098</v>
      </c>
      <c r="AF401">
        <v>68.7142551351035</v>
      </c>
    </row>
    <row r="402" spans="3:32" x14ac:dyDescent="0.25">
      <c r="D402" t="s">
        <v>423</v>
      </c>
      <c r="E402" t="s">
        <v>423</v>
      </c>
      <c r="F402" t="s">
        <v>423</v>
      </c>
      <c r="G402">
        <v>162.65746258143</v>
      </c>
      <c r="H402">
        <v>0</v>
      </c>
      <c r="I402">
        <v>0</v>
      </c>
      <c r="J402">
        <v>0</v>
      </c>
      <c r="K402">
        <v>0</v>
      </c>
      <c r="L402">
        <v>0.21140916496967299</v>
      </c>
      <c r="M402">
        <v>0.247286846417069</v>
      </c>
      <c r="N402">
        <v>8.7684102984742402</v>
      </c>
      <c r="O402">
        <v>1.17278085886016</v>
      </c>
      <c r="P402">
        <v>0.24512300548062901</v>
      </c>
      <c r="Q402">
        <v>4.2847022759772799E-2</v>
      </c>
      <c r="R402">
        <v>2.7709200608717199E-4</v>
      </c>
      <c r="S402">
        <v>0.23558899316277099</v>
      </c>
      <c r="T402">
        <v>124.00191481782301</v>
      </c>
      <c r="U402">
        <v>1.26089938711669</v>
      </c>
      <c r="V402">
        <v>9.6362855488393997</v>
      </c>
      <c r="W402">
        <v>3.7801139339812599E-2</v>
      </c>
      <c r="X402">
        <v>1.3940486354794101E-2</v>
      </c>
      <c r="Y402">
        <v>0.14805829115929101</v>
      </c>
      <c r="Z402">
        <v>0.22499785260744401</v>
      </c>
      <c r="AA402">
        <v>0.39482461715616102</v>
      </c>
      <c r="AB402">
        <v>0.386692939149341</v>
      </c>
      <c r="AC402">
        <v>2.4196268596297901</v>
      </c>
      <c r="AD402">
        <v>0.72060704896730599</v>
      </c>
      <c r="AE402">
        <v>12.2155069130554</v>
      </c>
      <c r="AF402">
        <v>0.27258339809735299</v>
      </c>
    </row>
    <row r="403" spans="3:32" x14ac:dyDescent="0.25">
      <c r="D403" t="s">
        <v>424</v>
      </c>
      <c r="E403" t="s">
        <v>424</v>
      </c>
      <c r="F403" t="s">
        <v>424</v>
      </c>
      <c r="G403">
        <v>9718.3945138802592</v>
      </c>
      <c r="H403">
        <v>0</v>
      </c>
      <c r="I403">
        <v>0</v>
      </c>
      <c r="J403">
        <v>0</v>
      </c>
      <c r="K403">
        <v>0</v>
      </c>
      <c r="L403">
        <v>58.024265589104701</v>
      </c>
      <c r="M403">
        <v>70.168051233608296</v>
      </c>
      <c r="N403">
        <v>1892.80882851861</v>
      </c>
      <c r="O403">
        <v>247.27901708735601</v>
      </c>
      <c r="P403">
        <v>50.962338484830603</v>
      </c>
      <c r="Q403">
        <v>16.888278697425299</v>
      </c>
      <c r="R403">
        <v>3.63632279352024E-2</v>
      </c>
      <c r="S403">
        <v>9.4465320159747606</v>
      </c>
      <c r="T403">
        <v>4971.5901214700698</v>
      </c>
      <c r="U403">
        <v>357.44316484522898</v>
      </c>
      <c r="V403">
        <v>1046.6560189520601</v>
      </c>
      <c r="W403">
        <v>16.240552482916101</v>
      </c>
      <c r="X403">
        <v>3.0434170151044402</v>
      </c>
      <c r="Y403">
        <v>18.678117560480999</v>
      </c>
      <c r="Z403">
        <v>62.669858500528498</v>
      </c>
      <c r="AA403">
        <v>112.96875588079</v>
      </c>
      <c r="AB403">
        <v>107.955358413008</v>
      </c>
      <c r="AC403">
        <v>95.777228682094901</v>
      </c>
      <c r="AD403">
        <v>28.465585537105898</v>
      </c>
      <c r="AE403">
        <v>482.320008802438</v>
      </c>
      <c r="AF403">
        <v>68.972650883598007</v>
      </c>
    </row>
    <row r="404" spans="3:32" x14ac:dyDescent="0.25">
      <c r="D404" t="s">
        <v>425</v>
      </c>
      <c r="E404" t="s">
        <v>425</v>
      </c>
      <c r="F404" t="s">
        <v>425</v>
      </c>
      <c r="G404">
        <v>171.664810768867</v>
      </c>
      <c r="H404">
        <v>0</v>
      </c>
      <c r="I404">
        <v>0</v>
      </c>
      <c r="J404">
        <v>0</v>
      </c>
      <c r="K404">
        <v>0</v>
      </c>
      <c r="L404">
        <v>0.25233808314180101</v>
      </c>
      <c r="M404">
        <v>0.29244378617207201</v>
      </c>
      <c r="N404">
        <v>9.9937187221041803</v>
      </c>
      <c r="O404">
        <v>1.3366418779876901</v>
      </c>
      <c r="P404">
        <v>0.277624932446074</v>
      </c>
      <c r="Q404">
        <v>5.0028786131687E-2</v>
      </c>
      <c r="R404">
        <v>3.25948297979071E-4</v>
      </c>
      <c r="S404">
        <v>0.24531320989181901</v>
      </c>
      <c r="T404">
        <v>129.118020743459</v>
      </c>
      <c r="U404">
        <v>1.49844172873082</v>
      </c>
      <c r="V404">
        <v>10.5967460461609</v>
      </c>
      <c r="W404">
        <v>6.4049228286069806E-2</v>
      </c>
      <c r="X404">
        <v>1.9195233321384699E-2</v>
      </c>
      <c r="Y404">
        <v>0.172360315911394</v>
      </c>
      <c r="Z404">
        <v>0.35276807645531999</v>
      </c>
      <c r="AA404">
        <v>0.46638391489011599</v>
      </c>
      <c r="AB404">
        <v>0.46173538369906503</v>
      </c>
      <c r="AC404">
        <v>2.5113312595033799</v>
      </c>
      <c r="AD404">
        <v>0.74782463615006001</v>
      </c>
      <c r="AE404">
        <v>12.6765397095318</v>
      </c>
      <c r="AF404">
        <v>0.53097914659184697</v>
      </c>
    </row>
    <row r="405" spans="3:32" x14ac:dyDescent="0.25">
      <c r="C405" t="s">
        <v>426</v>
      </c>
      <c r="D405" t="s">
        <v>426</v>
      </c>
      <c r="E405" t="s">
        <v>426</v>
      </c>
      <c r="F405" t="s">
        <v>426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3:32" x14ac:dyDescent="0.25">
      <c r="D406" t="s">
        <v>427</v>
      </c>
      <c r="E406" t="s">
        <v>427</v>
      </c>
      <c r="F406" t="s">
        <v>427</v>
      </c>
      <c r="G406">
        <v>1.9078435139437901E-3</v>
      </c>
      <c r="H406">
        <v>0</v>
      </c>
      <c r="I406">
        <v>0</v>
      </c>
      <c r="J406">
        <v>0</v>
      </c>
      <c r="K406">
        <v>0</v>
      </c>
      <c r="L406" s="1">
        <v>2.4510829759297702E-6</v>
      </c>
      <c r="M406" s="1">
        <v>2.1067882576357702E-6</v>
      </c>
      <c r="N406">
        <v>6.3510478307672298E-4</v>
      </c>
      <c r="O406" s="1">
        <v>8.5365099200202896E-5</v>
      </c>
      <c r="P406" s="1">
        <v>1.0385062987957901E-5</v>
      </c>
      <c r="Q406" s="1">
        <v>3.9084852727579E-7</v>
      </c>
      <c r="R406" s="1">
        <v>9.6526378138364097E-9</v>
      </c>
      <c r="S406" s="1">
        <v>1.4248443293659799E-6</v>
      </c>
      <c r="T406">
        <v>7.4830931978631305E-4</v>
      </c>
      <c r="U406" s="1">
        <v>8.0763919230485196E-6</v>
      </c>
      <c r="V406">
        <v>1.8360186275587901E-4</v>
      </c>
      <c r="W406" s="1">
        <v>1.6872984459734099E-6</v>
      </c>
      <c r="X406" s="1">
        <v>3.8912677070853997E-6</v>
      </c>
      <c r="Y406" s="1">
        <v>1.96396844838755E-5</v>
      </c>
      <c r="Z406" s="1">
        <v>7.1305034433453006E-5</v>
      </c>
      <c r="AA406" s="1">
        <v>3.3376412054396401E-6</v>
      </c>
      <c r="AB406" s="1">
        <v>3.0726065512907502E-6</v>
      </c>
      <c r="AC406" s="1">
        <v>7.1131147074272102E-6</v>
      </c>
      <c r="AD406" s="1">
        <v>2.1145777114287899E-6</v>
      </c>
      <c r="AE406" s="1">
        <v>3.5831280621492301E-5</v>
      </c>
      <c r="AF406" s="1">
        <v>8.2625271618173499E-5</v>
      </c>
    </row>
    <row r="407" spans="3:32" x14ac:dyDescent="0.25">
      <c r="D407" t="s">
        <v>428</v>
      </c>
      <c r="E407" t="s">
        <v>428</v>
      </c>
      <c r="F407" t="s">
        <v>428</v>
      </c>
      <c r="G407">
        <v>0.36183796474712099</v>
      </c>
      <c r="H407">
        <v>0</v>
      </c>
      <c r="I407">
        <v>0</v>
      </c>
      <c r="J407">
        <v>0</v>
      </c>
      <c r="K407">
        <v>0</v>
      </c>
      <c r="L407">
        <v>1.11995086945122E-3</v>
      </c>
      <c r="M407">
        <v>1.2580233035896799E-3</v>
      </c>
      <c r="N407">
        <v>9.9050666882377694E-2</v>
      </c>
      <c r="O407">
        <v>1.39066923216932E-2</v>
      </c>
      <c r="P407">
        <v>1.8158987889159699E-3</v>
      </c>
      <c r="Q407">
        <v>1.3042300520404499E-4</v>
      </c>
      <c r="R407" s="1">
        <v>8.6398449485479895E-7</v>
      </c>
      <c r="S407">
        <v>2.9385035257492597E-4</v>
      </c>
      <c r="T407">
        <v>0.15450648214531201</v>
      </c>
      <c r="U407">
        <v>6.5596811063125598E-3</v>
      </c>
      <c r="V407">
        <v>4.6836892639153499E-2</v>
      </c>
      <c r="W407">
        <v>1.09509882771253E-4</v>
      </c>
      <c r="X407">
        <v>2.4229422331672399E-4</v>
      </c>
      <c r="Y407">
        <v>1.1806837057570501E-3</v>
      </c>
      <c r="Z407">
        <v>7.3867463207400296E-3</v>
      </c>
      <c r="AA407">
        <v>2.0038863842387102E-3</v>
      </c>
      <c r="AB407">
        <v>2.07460324641822E-3</v>
      </c>
      <c r="AC407">
        <v>2.2833546928169401E-3</v>
      </c>
      <c r="AD407">
        <v>6.7994181884627105E-4</v>
      </c>
      <c r="AE407">
        <v>1.15258585325273E-2</v>
      </c>
      <c r="AF407">
        <v>8.8716605406089707E-3</v>
      </c>
    </row>
    <row r="408" spans="3:32" x14ac:dyDescent="0.25">
      <c r="D408" t="s">
        <v>429</v>
      </c>
      <c r="E408" t="s">
        <v>429</v>
      </c>
      <c r="F408" t="s">
        <v>429</v>
      </c>
      <c r="G408">
        <v>8.1243169490726498E-3</v>
      </c>
      <c r="H408">
        <v>0</v>
      </c>
      <c r="I408">
        <v>0</v>
      </c>
      <c r="J408">
        <v>0</v>
      </c>
      <c r="K408">
        <v>0</v>
      </c>
      <c r="L408" s="1">
        <v>3.10072285703648E-5</v>
      </c>
      <c r="M408" s="1">
        <v>3.3515641713869299E-5</v>
      </c>
      <c r="N408">
        <v>1.8530136478135601E-3</v>
      </c>
      <c r="O408">
        <v>2.5634378114153299E-4</v>
      </c>
      <c r="P408" s="1">
        <v>3.9502714139824501E-5</v>
      </c>
      <c r="Q408" s="1">
        <v>4.2500478393438898E-6</v>
      </c>
      <c r="R408" s="1">
        <v>6.7374759558804198E-8</v>
      </c>
      <c r="S408" s="1">
        <v>5.35769316670771E-6</v>
      </c>
      <c r="T408">
        <v>2.8169433522424701E-3</v>
      </c>
      <c r="U408">
        <v>1.7761626154360501E-4</v>
      </c>
      <c r="V408">
        <v>2.1265706159240799E-3</v>
      </c>
      <c r="W408" s="1">
        <v>5.8337280960001501E-5</v>
      </c>
      <c r="X408" s="1">
        <v>5.0813964460865102E-6</v>
      </c>
      <c r="Y408" s="1">
        <v>2.53691773191866E-5</v>
      </c>
      <c r="Z408">
        <v>1.5969151969178901E-4</v>
      </c>
      <c r="AA408" s="1">
        <v>5.33553299224214E-5</v>
      </c>
      <c r="AB408" s="1">
        <v>5.6739536233789197E-5</v>
      </c>
      <c r="AC408" s="1">
        <v>4.1346751072959699E-5</v>
      </c>
      <c r="AD408" s="1">
        <v>1.2312771225627701E-5</v>
      </c>
      <c r="AE408">
        <v>2.08718476367072E-4</v>
      </c>
      <c r="AF408">
        <v>1.59176350978799E-4</v>
      </c>
    </row>
    <row r="409" spans="3:32" x14ac:dyDescent="0.25">
      <c r="D409" t="s">
        <v>430</v>
      </c>
      <c r="E409" t="s">
        <v>430</v>
      </c>
      <c r="F409" t="s">
        <v>430</v>
      </c>
      <c r="G409">
        <v>16.651486644579801</v>
      </c>
      <c r="H409">
        <v>0</v>
      </c>
      <c r="I409">
        <v>0</v>
      </c>
      <c r="J409">
        <v>0</v>
      </c>
      <c r="K409">
        <v>0</v>
      </c>
      <c r="L409">
        <v>2.4476794064755201E-2</v>
      </c>
      <c r="M409">
        <v>2.8367047258690499E-2</v>
      </c>
      <c r="N409">
        <v>0.96939071604413096</v>
      </c>
      <c r="O409">
        <v>0.129654262164802</v>
      </c>
      <c r="P409">
        <v>2.69296184472703E-2</v>
      </c>
      <c r="Q409">
        <v>4.8527922547738599E-3</v>
      </c>
      <c r="R409" s="1">
        <v>3.1616984903969901E-5</v>
      </c>
      <c r="S409">
        <v>2.37953813595067E-2</v>
      </c>
      <c r="T409">
        <v>12.524448012115601</v>
      </c>
      <c r="U409">
        <v>0.14534884768688999</v>
      </c>
      <c r="V409">
        <v>1.0278843664775901</v>
      </c>
      <c r="W409">
        <v>6.2127751437486304E-3</v>
      </c>
      <c r="X409">
        <v>1.8619376321742901E-3</v>
      </c>
      <c r="Y409">
        <v>1.6718950643405301E-2</v>
      </c>
      <c r="Z409">
        <v>3.4218503416166599E-2</v>
      </c>
      <c r="AA409">
        <v>4.5239239744338598E-2</v>
      </c>
      <c r="AB409">
        <v>4.4788332218809401E-2</v>
      </c>
      <c r="AC409">
        <v>0.24359913217182899</v>
      </c>
      <c r="AD409">
        <v>7.2538989706555604E-2</v>
      </c>
      <c r="AE409">
        <v>1.22962435182458</v>
      </c>
      <c r="AF409">
        <v>5.1504977219407201E-2</v>
      </c>
    </row>
    <row r="410" spans="3:32" x14ac:dyDescent="0.25">
      <c r="D410" t="s">
        <v>431</v>
      </c>
      <c r="E410" t="s">
        <v>431</v>
      </c>
      <c r="F410" t="s">
        <v>431</v>
      </c>
      <c r="G410">
        <v>7.7972222254933401</v>
      </c>
      <c r="H410">
        <v>0</v>
      </c>
      <c r="I410">
        <v>0</v>
      </c>
      <c r="J410">
        <v>0</v>
      </c>
      <c r="K410">
        <v>0</v>
      </c>
      <c r="L410">
        <v>4.5836384676563001E-2</v>
      </c>
      <c r="M410">
        <v>5.4306922526086598E-2</v>
      </c>
      <c r="N410">
        <v>2.6508806586936902</v>
      </c>
      <c r="O410">
        <v>0.43068435792501297</v>
      </c>
      <c r="P410">
        <v>6.7276307911320096E-2</v>
      </c>
      <c r="Q410">
        <v>5.8080646485550898E-3</v>
      </c>
      <c r="R410" s="1">
        <v>2.9863496138933199E-5</v>
      </c>
      <c r="S410">
        <v>3.78733054505572E-3</v>
      </c>
      <c r="T410">
        <v>1.9921017393393501</v>
      </c>
      <c r="U410">
        <v>0.27952295943993899</v>
      </c>
      <c r="V410">
        <v>1.67665966820433</v>
      </c>
      <c r="W410">
        <v>1.8058321976631101E-2</v>
      </c>
      <c r="X410">
        <v>3.2998933279829298E-3</v>
      </c>
      <c r="Y410">
        <v>1.6909923660399701E-2</v>
      </c>
      <c r="Z410">
        <v>7.2655513384861203E-2</v>
      </c>
      <c r="AA410">
        <v>8.7100615794603403E-2</v>
      </c>
      <c r="AB410">
        <v>8.5344858925177999E-2</v>
      </c>
      <c r="AC410">
        <v>3.3313392979210203E-2</v>
      </c>
      <c r="AD410">
        <v>9.8978666349151707E-3</v>
      </c>
      <c r="AE410">
        <v>0.167697562609984</v>
      </c>
      <c r="AF410">
        <v>9.6050018793537306E-2</v>
      </c>
    </row>
    <row r="411" spans="3:32" x14ac:dyDescent="0.25">
      <c r="D411" t="s">
        <v>432</v>
      </c>
      <c r="E411" t="s">
        <v>432</v>
      </c>
      <c r="F411" t="s">
        <v>432</v>
      </c>
      <c r="G411">
        <v>7.7101054293713798</v>
      </c>
      <c r="H411">
        <v>0</v>
      </c>
      <c r="I411">
        <v>0</v>
      </c>
      <c r="J411">
        <v>0</v>
      </c>
      <c r="K411">
        <v>0</v>
      </c>
      <c r="L411">
        <v>4.5687029437774397E-2</v>
      </c>
      <c r="M411">
        <v>5.4113608229369101E-2</v>
      </c>
      <c r="N411">
        <v>2.64711086582227</v>
      </c>
      <c r="O411">
        <v>0.43019368101303501</v>
      </c>
      <c r="P411">
        <v>6.7199477038278596E-2</v>
      </c>
      <c r="Q411">
        <v>5.8477521647362102E-3</v>
      </c>
      <c r="R411" s="1">
        <v>2.9808772524460499E-5</v>
      </c>
      <c r="S411">
        <v>3.8098850844780199E-3</v>
      </c>
      <c r="T411">
        <v>2.0039706724727302</v>
      </c>
      <c r="U411">
        <v>0.278563161294131</v>
      </c>
      <c r="V411">
        <v>1.5820739273929501</v>
      </c>
      <c r="W411">
        <v>1.79958858651337E-2</v>
      </c>
      <c r="X411">
        <v>3.2757922688213198E-3</v>
      </c>
      <c r="Y411">
        <v>1.6838667371004701E-2</v>
      </c>
      <c r="Z411">
        <v>7.2810581716613101E-2</v>
      </c>
      <c r="AA411">
        <v>8.6785427949379407E-2</v>
      </c>
      <c r="AB411">
        <v>8.5064283425350995E-2</v>
      </c>
      <c r="AC411">
        <v>3.3540210767874501E-2</v>
      </c>
      <c r="AD411">
        <v>9.9649892554842905E-3</v>
      </c>
      <c r="AE411">
        <v>0.168833799061995</v>
      </c>
      <c r="AF411">
        <v>9.6395922967429007E-2</v>
      </c>
    </row>
    <row r="412" spans="3:32" x14ac:dyDescent="0.25">
      <c r="D412" t="s">
        <v>433</v>
      </c>
      <c r="E412" t="s">
        <v>433</v>
      </c>
      <c r="F412" t="s">
        <v>433</v>
      </c>
      <c r="G412">
        <v>2.8289385792634899E-2</v>
      </c>
      <c r="H412">
        <v>0</v>
      </c>
      <c r="I412">
        <v>0</v>
      </c>
      <c r="J412">
        <v>0</v>
      </c>
      <c r="K412">
        <v>0</v>
      </c>
      <c r="L412" s="1">
        <v>9.2191779189936096E-5</v>
      </c>
      <c r="M412">
        <v>1.04480388787486E-4</v>
      </c>
      <c r="N412">
        <v>8.0169663913932602E-3</v>
      </c>
      <c r="O412">
        <v>1.1731762033256501E-3</v>
      </c>
      <c r="P412">
        <v>1.47753657058655E-4</v>
      </c>
      <c r="Q412" s="1">
        <v>1.06467287536865E-5</v>
      </c>
      <c r="R412" s="1">
        <v>6.40283718123111E-8</v>
      </c>
      <c r="S412" s="1">
        <v>2.1329867525101E-5</v>
      </c>
      <c r="T412">
        <v>1.12158416157968E-2</v>
      </c>
      <c r="U412">
        <v>5.4555623298073496E-4</v>
      </c>
      <c r="V412">
        <v>4.3005695562521803E-3</v>
      </c>
      <c r="W412" s="1">
        <v>1.01217375209447E-5</v>
      </c>
      <c r="X412" s="1">
        <v>1.713714792055E-5</v>
      </c>
      <c r="Y412" s="1">
        <v>8.6024367253150798E-5</v>
      </c>
      <c r="Z412">
        <v>5.1103831362919803E-4</v>
      </c>
      <c r="AA412">
        <v>1.66516093962344E-4</v>
      </c>
      <c r="AB412">
        <v>1.71788061956671E-4</v>
      </c>
      <c r="AC412">
        <v>1.68567833222696E-4</v>
      </c>
      <c r="AD412" s="1">
        <v>5.0193475874338902E-5</v>
      </c>
      <c r="AE412">
        <v>8.5083057450912095E-4</v>
      </c>
      <c r="AF412">
        <v>6.2859173735062897E-4</v>
      </c>
    </row>
    <row r="413" spans="3:32" x14ac:dyDescent="0.25">
      <c r="C413" t="s">
        <v>434</v>
      </c>
      <c r="D413" t="s">
        <v>434</v>
      </c>
      <c r="E413" t="s">
        <v>434</v>
      </c>
      <c r="F413" t="s">
        <v>434</v>
      </c>
      <c r="G413">
        <v>105.20099628414501</v>
      </c>
      <c r="H413">
        <v>0</v>
      </c>
      <c r="I413">
        <v>0</v>
      </c>
      <c r="J413">
        <v>0</v>
      </c>
      <c r="K413">
        <v>0</v>
      </c>
      <c r="L413">
        <v>0.67507872440304895</v>
      </c>
      <c r="M413">
        <v>0.80281438329791899</v>
      </c>
      <c r="N413">
        <v>37.957745711354903</v>
      </c>
      <c r="O413">
        <v>6.1971053750874496</v>
      </c>
      <c r="P413">
        <v>0.76905457997631299</v>
      </c>
      <c r="Q413">
        <v>8.8020376852509394E-2</v>
      </c>
      <c r="R413">
        <v>4.7526518823428802E-4</v>
      </c>
      <c r="S413">
        <v>5.16284320986138E-2</v>
      </c>
      <c r="T413">
        <v>27.157839226177199</v>
      </c>
      <c r="U413">
        <v>4.1300858174161101</v>
      </c>
      <c r="V413">
        <v>19.216292358223299</v>
      </c>
      <c r="W413">
        <v>0.30249680199983298</v>
      </c>
      <c r="X413">
        <v>4.59775266565726E-2</v>
      </c>
      <c r="Y413">
        <v>0.228982554544229</v>
      </c>
      <c r="Z413">
        <v>0.96084226303006703</v>
      </c>
      <c r="AA413">
        <v>1.2888184937042799</v>
      </c>
      <c r="AB413">
        <v>1.25689885216658</v>
      </c>
      <c r="AC413">
        <v>0.46365164110443302</v>
      </c>
      <c r="AD413">
        <v>0.137726003938314</v>
      </c>
      <c r="AE413">
        <v>2.3333463185638199</v>
      </c>
      <c r="AF413">
        <v>1.1361155783616901</v>
      </c>
    </row>
    <row r="414" spans="3:32" x14ac:dyDescent="0.25">
      <c r="C414" t="s">
        <v>435</v>
      </c>
      <c r="D414" t="s">
        <v>435</v>
      </c>
      <c r="E414" t="s">
        <v>435</v>
      </c>
      <c r="F414" t="s">
        <v>435</v>
      </c>
      <c r="G414">
        <v>99.004926968101003</v>
      </c>
      <c r="H414">
        <v>0</v>
      </c>
      <c r="I414">
        <v>0</v>
      </c>
      <c r="J414">
        <v>0</v>
      </c>
      <c r="K414">
        <v>0</v>
      </c>
      <c r="L414">
        <v>0.63791044301356303</v>
      </c>
      <c r="M414">
        <v>0.75936418183677501</v>
      </c>
      <c r="N414">
        <v>35.980954442515198</v>
      </c>
      <c r="O414">
        <v>5.85527512199622</v>
      </c>
      <c r="P414">
        <v>0.73015929587448403</v>
      </c>
      <c r="Q414">
        <v>8.2263673494292297E-2</v>
      </c>
      <c r="R414">
        <v>4.3551466985181401E-4</v>
      </c>
      <c r="S414">
        <v>4.7797488539348003E-2</v>
      </c>
      <c r="T414">
        <v>25.142579360496502</v>
      </c>
      <c r="U414">
        <v>3.9050535654463499</v>
      </c>
      <c r="V414">
        <v>18.260823982936401</v>
      </c>
      <c r="W414">
        <v>0.27675102765085602</v>
      </c>
      <c r="X414">
        <v>4.2789552919825002E-2</v>
      </c>
      <c r="Y414">
        <v>0.21429616633582099</v>
      </c>
      <c r="Z414">
        <v>0.88969114459526</v>
      </c>
      <c r="AA414">
        <v>1.2191833401062</v>
      </c>
      <c r="AB414">
        <v>1.1878884142033099</v>
      </c>
      <c r="AC414">
        <v>0.428858271636677</v>
      </c>
      <c r="AD414">
        <v>0.127386295341407</v>
      </c>
      <c r="AE414">
        <v>2.1581547371968499</v>
      </c>
      <c r="AF414">
        <v>1.05731094729574</v>
      </c>
    </row>
    <row r="415" spans="3:32" x14ac:dyDescent="0.25">
      <c r="C415" t="s">
        <v>436</v>
      </c>
      <c r="D415" t="s">
        <v>436</v>
      </c>
      <c r="E415" t="s">
        <v>436</v>
      </c>
      <c r="F415" t="s">
        <v>436</v>
      </c>
      <c r="G415">
        <v>6.3029222767951003</v>
      </c>
      <c r="H415">
        <v>0</v>
      </c>
      <c r="I415">
        <v>0</v>
      </c>
      <c r="J415">
        <v>0</v>
      </c>
      <c r="K415">
        <v>0</v>
      </c>
      <c r="L415">
        <v>4.6132577077603897E-2</v>
      </c>
      <c r="M415">
        <v>5.4771279040734998E-2</v>
      </c>
      <c r="N415">
        <v>1.4406441449166401</v>
      </c>
      <c r="O415">
        <v>0.18850481676550601</v>
      </c>
      <c r="P415">
        <v>3.7325107071759497E-2</v>
      </c>
      <c r="Q415">
        <v>1.7047880631604902E-2</v>
      </c>
      <c r="R415" s="1">
        <v>3.1750789286777801E-5</v>
      </c>
      <c r="S415">
        <v>4.1301337250675202E-3</v>
      </c>
      <c r="T415">
        <v>2.1726576403937701</v>
      </c>
      <c r="U415">
        <v>0.27773336735631998</v>
      </c>
      <c r="V415">
        <v>1.44630713595434</v>
      </c>
      <c r="W415">
        <v>1.7897718203110601E-2</v>
      </c>
      <c r="X415">
        <v>3.9519008881768302E-3</v>
      </c>
      <c r="Y415">
        <v>2.2669304693176299E-2</v>
      </c>
      <c r="Z415">
        <v>7.3571475834965705E-2</v>
      </c>
      <c r="AA415">
        <v>8.7969629714596806E-2</v>
      </c>
      <c r="AB415">
        <v>8.4236568233401796E-2</v>
      </c>
      <c r="AC415">
        <v>3.8200908507386298E-2</v>
      </c>
      <c r="AD415">
        <v>1.13088642825651E-2</v>
      </c>
      <c r="AE415">
        <v>0.19144897353905799</v>
      </c>
      <c r="AF415">
        <v>8.6381099176035606E-2</v>
      </c>
    </row>
    <row r="416" spans="3:32" x14ac:dyDescent="0.25">
      <c r="C416" t="s">
        <v>437</v>
      </c>
      <c r="D416" t="s">
        <v>437</v>
      </c>
      <c r="E416" t="s">
        <v>437</v>
      </c>
      <c r="F416" t="s">
        <v>437</v>
      </c>
      <c r="G416">
        <v>6.3029222767919197</v>
      </c>
      <c r="H416">
        <v>0</v>
      </c>
      <c r="I416">
        <v>0</v>
      </c>
      <c r="J416">
        <v>0</v>
      </c>
      <c r="K416">
        <v>0</v>
      </c>
      <c r="L416">
        <v>4.61325770775661E-2</v>
      </c>
      <c r="M416">
        <v>5.4771279040689E-2</v>
      </c>
      <c r="N416">
        <v>1.44064414491559</v>
      </c>
      <c r="O416">
        <v>0.18850481676537101</v>
      </c>
      <c r="P416">
        <v>3.7325107071731201E-2</v>
      </c>
      <c r="Q416">
        <v>1.7047880631598799E-2</v>
      </c>
      <c r="R416" s="1">
        <v>3.1750789286729703E-5</v>
      </c>
      <c r="S416">
        <v>4.1301337250665201E-3</v>
      </c>
      <c r="T416">
        <v>2.17265764039325</v>
      </c>
      <c r="U416">
        <v>0.277733367356093</v>
      </c>
      <c r="V416">
        <v>1.4463071359536099</v>
      </c>
      <c r="W416">
        <v>1.7897718203071799E-2</v>
      </c>
      <c r="X416">
        <v>3.95190088817298E-3</v>
      </c>
      <c r="Y416">
        <v>2.2669304693154799E-2</v>
      </c>
      <c r="Z416">
        <v>7.3571475834873404E-2</v>
      </c>
      <c r="AA416">
        <v>8.7969629714521699E-2</v>
      </c>
      <c r="AB416">
        <v>8.4236568233335404E-2</v>
      </c>
      <c r="AC416">
        <v>3.8200908507380803E-2</v>
      </c>
      <c r="AD416">
        <v>1.1308864282563599E-2</v>
      </c>
      <c r="AE416">
        <v>0.19144897353903301</v>
      </c>
      <c r="AF416">
        <v>8.6381099175955003E-2</v>
      </c>
    </row>
    <row r="417" spans="2:32" x14ac:dyDescent="0.25">
      <c r="C417" t="s">
        <v>438</v>
      </c>
      <c r="D417" t="s">
        <v>438</v>
      </c>
      <c r="E417" t="s">
        <v>438</v>
      </c>
      <c r="F417" t="s">
        <v>438</v>
      </c>
      <c r="G417">
        <v>111.503918560941</v>
      </c>
      <c r="H417">
        <v>0</v>
      </c>
      <c r="I417">
        <v>0</v>
      </c>
      <c r="J417">
        <v>0</v>
      </c>
      <c r="K417">
        <v>0</v>
      </c>
      <c r="L417">
        <v>0.72121130148065304</v>
      </c>
      <c r="M417">
        <v>0.85758566233865396</v>
      </c>
      <c r="N417">
        <v>39.3983898562715</v>
      </c>
      <c r="O417">
        <v>6.38561019185296</v>
      </c>
      <c r="P417">
        <v>0.80637968704807295</v>
      </c>
      <c r="Q417">
        <v>0.105068257484114</v>
      </c>
      <c r="R417">
        <v>5.0701597752106603E-4</v>
      </c>
      <c r="S417">
        <v>5.5758565823681397E-2</v>
      </c>
      <c r="T417">
        <v>29.330496866571</v>
      </c>
      <c r="U417">
        <v>4.4078191847724302</v>
      </c>
      <c r="V417">
        <v>20.662599494177599</v>
      </c>
      <c r="W417">
        <v>0.32039452020294401</v>
      </c>
      <c r="X417">
        <v>4.9929427544749501E-2</v>
      </c>
      <c r="Y417">
        <v>0.25165185923740502</v>
      </c>
      <c r="Z417">
        <v>1.0344137388650301</v>
      </c>
      <c r="AA417">
        <v>1.3767881234188699</v>
      </c>
      <c r="AB417">
        <v>1.3411354203999799</v>
      </c>
      <c r="AC417">
        <v>0.50185254961181902</v>
      </c>
      <c r="AD417">
        <v>0.149034868220879</v>
      </c>
      <c r="AE417">
        <v>2.5247952921028798</v>
      </c>
      <c r="AF417">
        <v>1.2224966775377299</v>
      </c>
    </row>
    <row r="418" spans="2:32" x14ac:dyDescent="0.25">
      <c r="C418" t="s">
        <v>439</v>
      </c>
      <c r="D418" t="s">
        <v>439</v>
      </c>
      <c r="E418" t="s">
        <v>439</v>
      </c>
      <c r="F418" t="s">
        <v>439</v>
      </c>
      <c r="G418">
        <v>105.30784924489301</v>
      </c>
      <c r="H418">
        <v>0</v>
      </c>
      <c r="I418">
        <v>0</v>
      </c>
      <c r="J418">
        <v>0</v>
      </c>
      <c r="K418">
        <v>0</v>
      </c>
      <c r="L418">
        <v>0.68404302009112905</v>
      </c>
      <c r="M418">
        <v>0.81413546087746402</v>
      </c>
      <c r="N418">
        <v>37.4215985874308</v>
      </c>
      <c r="O418">
        <v>6.04377993876159</v>
      </c>
      <c r="P418">
        <v>0.76748440294621501</v>
      </c>
      <c r="Q418">
        <v>9.9311554125891099E-2</v>
      </c>
      <c r="R418">
        <v>4.6726545913854301E-4</v>
      </c>
      <c r="S418">
        <v>5.1927622264414601E-2</v>
      </c>
      <c r="T418">
        <v>27.315237000889798</v>
      </c>
      <c r="U418">
        <v>4.1827869328024496</v>
      </c>
      <c r="V418">
        <v>19.7071311188901</v>
      </c>
      <c r="W418">
        <v>0.29464874585392797</v>
      </c>
      <c r="X418">
        <v>4.6741453807997997E-2</v>
      </c>
      <c r="Y418">
        <v>0.236965471028975</v>
      </c>
      <c r="Z418">
        <v>0.963262620430133</v>
      </c>
      <c r="AA418">
        <v>1.30715296982072</v>
      </c>
      <c r="AB418">
        <v>1.2721249824366501</v>
      </c>
      <c r="AC418">
        <v>0.46705918014405801</v>
      </c>
      <c r="AD418">
        <v>0.138695159623971</v>
      </c>
      <c r="AE418">
        <v>2.34960371073588</v>
      </c>
      <c r="AF418">
        <v>1.1436920464717</v>
      </c>
    </row>
    <row r="419" spans="2:32" x14ac:dyDescent="0.25">
      <c r="B419" t="s">
        <v>440</v>
      </c>
      <c r="C419" t="s">
        <v>440</v>
      </c>
      <c r="D419" t="s">
        <v>440</v>
      </c>
      <c r="E419" t="s">
        <v>440</v>
      </c>
      <c r="F419" t="s">
        <v>440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2:32" x14ac:dyDescent="0.25">
      <c r="C420" t="s">
        <v>441</v>
      </c>
      <c r="D420" t="s">
        <v>441</v>
      </c>
      <c r="E420" t="s">
        <v>441</v>
      </c>
      <c r="F420" t="s">
        <v>441</v>
      </c>
      <c r="G420">
        <v>-33.540741997054802</v>
      </c>
      <c r="H420">
        <v>0</v>
      </c>
      <c r="I420">
        <v>1.7006629999914999</v>
      </c>
      <c r="J420">
        <v>0</v>
      </c>
      <c r="K420">
        <v>0</v>
      </c>
      <c r="L420">
        <v>-0.208737659591305</v>
      </c>
      <c r="M420">
        <v>-0.24694242749804099</v>
      </c>
      <c r="N420">
        <v>-12.118104611738699</v>
      </c>
      <c r="O420">
        <v>-1.98494586925962</v>
      </c>
      <c r="P420">
        <v>-0.25972634256226801</v>
      </c>
      <c r="Q420">
        <v>-2.5898206861383801E-2</v>
      </c>
      <c r="R420">
        <v>-1.3783785007126501E-4</v>
      </c>
      <c r="S420">
        <v>-1.7565404030449899E-2</v>
      </c>
      <c r="T420">
        <v>-9.2392491874749396</v>
      </c>
      <c r="U420">
        <v>-1.27294239971812</v>
      </c>
      <c r="V420">
        <v>-7.1394474387459299</v>
      </c>
      <c r="W420">
        <v>-8.3152373323766807E-2</v>
      </c>
      <c r="X420">
        <v>-1.5014673758874801E-2</v>
      </c>
      <c r="Y420">
        <v>-7.7272173786340298E-2</v>
      </c>
      <c r="Z420">
        <v>-0.33769443518381698</v>
      </c>
      <c r="AA420">
        <v>-0.39588747772308502</v>
      </c>
      <c r="AB420">
        <v>-0.38874123577573499</v>
      </c>
      <c r="AC420">
        <v>-0.15460796396298701</v>
      </c>
      <c r="AD420">
        <v>-4.5932053917227503E-2</v>
      </c>
      <c r="AE420">
        <v>-0.77820213510746405</v>
      </c>
      <c r="AF420">
        <v>-0.45120308917612101</v>
      </c>
    </row>
    <row r="421" spans="2:32" x14ac:dyDescent="0.25">
      <c r="C421" t="s">
        <v>442</v>
      </c>
      <c r="D421" t="s">
        <v>442</v>
      </c>
      <c r="E421" t="s">
        <v>442</v>
      </c>
      <c r="F421" t="s">
        <v>442</v>
      </c>
      <c r="G421" s="1">
        <v>3.4834731198278102E-12</v>
      </c>
      <c r="H421">
        <v>0</v>
      </c>
      <c r="I421">
        <v>0</v>
      </c>
      <c r="J421">
        <v>0</v>
      </c>
      <c r="K421">
        <v>0</v>
      </c>
      <c r="L421" s="1">
        <v>3.4304613306975003E-14</v>
      </c>
      <c r="M421" s="1">
        <v>3.6589757332831098E-14</v>
      </c>
      <c r="N421" s="1">
        <v>1.0135144042128001E-12</v>
      </c>
      <c r="O421" s="1">
        <v>1.3341003832437601E-13</v>
      </c>
      <c r="P421" s="1">
        <v>2.92090416004433E-14</v>
      </c>
      <c r="Q421" s="1">
        <v>6.3378502201416506E-14</v>
      </c>
      <c r="R421" s="1">
        <v>1.2162027201343999E-18</v>
      </c>
      <c r="S421" s="1">
        <v>2.3644992594787899E-15</v>
      </c>
      <c r="T421" s="1">
        <v>1.2401536219378701E-12</v>
      </c>
      <c r="U421" s="1">
        <v>2.09917138133049E-13</v>
      </c>
      <c r="V421" s="1">
        <v>9.5510222985466802E-14</v>
      </c>
      <c r="W421" s="1">
        <v>1.74354036427627E-16</v>
      </c>
      <c r="X421" s="1">
        <v>5.6829607462362297E-15</v>
      </c>
      <c r="Y421" s="1">
        <v>2.0865392253623101E-14</v>
      </c>
      <c r="Z421" s="1">
        <v>1.9269876059859901E-13</v>
      </c>
      <c r="AA421" s="1">
        <v>5.7084934592337103E-14</v>
      </c>
      <c r="AB421" s="1">
        <v>7.0011440926949204E-14</v>
      </c>
      <c r="AC421" s="1">
        <v>4.2018523458089901E-15</v>
      </c>
      <c r="AD421" s="1">
        <v>1.2513663792089799E-15</v>
      </c>
      <c r="AE421" s="1">
        <v>2.12127045337369E-14</v>
      </c>
      <c r="AF421" s="1">
        <v>2.5193629791745499E-13</v>
      </c>
    </row>
    <row r="422" spans="2:32" x14ac:dyDescent="0.25">
      <c r="C422" t="s">
        <v>443</v>
      </c>
      <c r="D422" t="s">
        <v>443</v>
      </c>
      <c r="E422" t="s">
        <v>443</v>
      </c>
      <c r="F422" t="s">
        <v>443</v>
      </c>
      <c r="G422">
        <v>-4.9664347449188797E-3</v>
      </c>
      <c r="H422">
        <v>0</v>
      </c>
      <c r="I422">
        <v>0</v>
      </c>
      <c r="J422">
        <v>0</v>
      </c>
      <c r="K422">
        <v>0</v>
      </c>
      <c r="L422" s="1">
        <v>-2.1293989556901601E-5</v>
      </c>
      <c r="M422" s="1">
        <v>-3.2001126913635201E-5</v>
      </c>
      <c r="N422">
        <v>-2.7395191869019299E-3</v>
      </c>
      <c r="O422">
        <v>-3.7005715401585299E-4</v>
      </c>
      <c r="P422" s="1">
        <v>-4.87608900406182E-5</v>
      </c>
      <c r="Q422" s="1">
        <v>-3.5113653757110001E-6</v>
      </c>
      <c r="R422" s="1">
        <v>7.9434008073423897E-8</v>
      </c>
      <c r="S422" s="1">
        <v>-2.9369791983377401E-6</v>
      </c>
      <c r="T422">
        <v>-1.5528181478928599E-3</v>
      </c>
      <c r="U422">
        <v>-1.8691994402506799E-4</v>
      </c>
      <c r="V422">
        <v>-3.3355701048422699E-4</v>
      </c>
      <c r="W422" s="1">
        <v>6.4339588814817398E-6</v>
      </c>
      <c r="X422" s="1">
        <v>2.8093628001595202E-5</v>
      </c>
      <c r="Y422">
        <v>1.5753902650925399E-4</v>
      </c>
      <c r="Z422">
        <v>2.9351938789837001E-4</v>
      </c>
      <c r="AA422" s="1">
        <v>-5.2865085085390898E-5</v>
      </c>
      <c r="AB422" s="1">
        <v>-5.4820333764617297E-5</v>
      </c>
      <c r="AC422" s="1">
        <v>-6.1943826648213206E-5</v>
      </c>
      <c r="AD422" s="1">
        <v>-1.8445928991324399E-5</v>
      </c>
      <c r="AE422">
        <v>-3.1268207158928799E-4</v>
      </c>
      <c r="AF422">
        <v>3.4003286026632198E-4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B1" zoomScale="85" zoomScaleNormal="85" workbookViewId="0">
      <selection sqref="A1:A19"/>
    </sheetView>
  </sheetViews>
  <sheetFormatPr baseColWidth="10" defaultColWidth="9.140625" defaultRowHeight="15" x14ac:dyDescent="0.25"/>
  <cols>
    <col min="1" max="1" width="83.7109375" bestFit="1" customWidth="1"/>
    <col min="2" max="2" width="11.5703125" bestFit="1" customWidth="1"/>
    <col min="4" max="4" width="12.85546875" style="7" bestFit="1" customWidth="1"/>
    <col min="6" max="6" width="14.85546875" customWidth="1"/>
    <col min="7" max="7" width="83.7109375" bestFit="1" customWidth="1"/>
    <col min="13" max="13" width="20.28515625" customWidth="1"/>
  </cols>
  <sheetData>
    <row r="1" spans="1:15" x14ac:dyDescent="0.25">
      <c r="A1" t="s">
        <v>546</v>
      </c>
      <c r="B1">
        <v>0</v>
      </c>
      <c r="C1">
        <v>0</v>
      </c>
      <c r="D1" s="7">
        <f>-(B1+C1)*1000000</f>
        <v>0</v>
      </c>
    </row>
    <row r="2" spans="1:15" x14ac:dyDescent="0.25">
      <c r="A2" t="s">
        <v>547</v>
      </c>
      <c r="B2">
        <v>0</v>
      </c>
      <c r="C2">
        <v>0</v>
      </c>
      <c r="D2" s="7">
        <f>-(B2+C2)*1000000</f>
        <v>0</v>
      </c>
    </row>
    <row r="3" spans="1:15" x14ac:dyDescent="0.25">
      <c r="A3" t="s">
        <v>548</v>
      </c>
      <c r="B3" s="1">
        <v>-1.664E-5</v>
      </c>
      <c r="C3">
        <v>0</v>
      </c>
      <c r="D3" s="7">
        <f t="shared" ref="D3:D10" si="0">-(B3+C3)*1000000</f>
        <v>16.64</v>
      </c>
      <c r="G3" s="1"/>
      <c r="H3" s="1"/>
      <c r="I3" s="1"/>
      <c r="O3" s="1"/>
    </row>
    <row r="4" spans="1:15" x14ac:dyDescent="0.25">
      <c r="A4" t="s">
        <v>549</v>
      </c>
      <c r="B4" s="1">
        <v>-2.2400000000000002E-6</v>
      </c>
      <c r="C4">
        <v>0</v>
      </c>
      <c r="D4" s="7">
        <f t="shared" si="0"/>
        <v>2.2400000000000002</v>
      </c>
      <c r="L4" s="1"/>
      <c r="M4" s="1"/>
    </row>
    <row r="5" spans="1:15" x14ac:dyDescent="0.25">
      <c r="A5" t="s">
        <v>550</v>
      </c>
      <c r="B5" s="1">
        <v>-2.5509100000000002E-7</v>
      </c>
      <c r="C5">
        <v>0</v>
      </c>
      <c r="D5" s="7">
        <f t="shared" si="0"/>
        <v>0.25509100000000001</v>
      </c>
    </row>
    <row r="6" spans="1:15" x14ac:dyDescent="0.25">
      <c r="A6" t="s">
        <v>551</v>
      </c>
      <c r="B6">
        <v>0</v>
      </c>
      <c r="C6">
        <v>0</v>
      </c>
      <c r="D6" s="7">
        <f t="shared" si="0"/>
        <v>0</v>
      </c>
    </row>
    <row r="7" spans="1:15" x14ac:dyDescent="0.25">
      <c r="A7" t="s">
        <v>552</v>
      </c>
      <c r="B7">
        <v>0</v>
      </c>
      <c r="C7">
        <v>0</v>
      </c>
      <c r="D7" s="7">
        <f t="shared" si="0"/>
        <v>0</v>
      </c>
    </row>
    <row r="8" spans="1:15" x14ac:dyDescent="0.25">
      <c r="A8" t="s">
        <v>553</v>
      </c>
      <c r="B8">
        <v>0</v>
      </c>
      <c r="C8" s="1">
        <v>-9.0000000000000104E-8</v>
      </c>
      <c r="D8" s="7">
        <f t="shared" si="0"/>
        <v>9.0000000000000108E-2</v>
      </c>
    </row>
    <row r="9" spans="1:15" x14ac:dyDescent="0.25">
      <c r="A9" t="s">
        <v>554</v>
      </c>
      <c r="B9">
        <v>0</v>
      </c>
      <c r="C9" s="1">
        <v>-4.7250000000000098E-5</v>
      </c>
      <c r="D9" s="7">
        <f t="shared" si="0"/>
        <v>47.250000000000099</v>
      </c>
    </row>
    <row r="10" spans="1:15" x14ac:dyDescent="0.25">
      <c r="A10" t="s">
        <v>555</v>
      </c>
      <c r="B10">
        <v>0</v>
      </c>
      <c r="C10">
        <v>0</v>
      </c>
      <c r="D10" s="7">
        <f t="shared" si="0"/>
        <v>0</v>
      </c>
    </row>
    <row r="11" spans="1:15" x14ac:dyDescent="0.25">
      <c r="A11" t="s">
        <v>557</v>
      </c>
      <c r="B11">
        <v>0</v>
      </c>
      <c r="C11">
        <v>0</v>
      </c>
      <c r="D11" s="7">
        <f t="shared" ref="D11:D19" si="1">-(B11+C11)*1000000</f>
        <v>0</v>
      </c>
    </row>
    <row r="12" spans="1:15" x14ac:dyDescent="0.25">
      <c r="A12" t="s">
        <v>558</v>
      </c>
      <c r="B12">
        <v>0</v>
      </c>
      <c r="C12">
        <v>0</v>
      </c>
      <c r="D12" s="7">
        <f t="shared" si="1"/>
        <v>0</v>
      </c>
    </row>
    <row r="13" spans="1:15" x14ac:dyDescent="0.25">
      <c r="A13" t="s">
        <v>559</v>
      </c>
      <c r="B13">
        <v>0</v>
      </c>
      <c r="C13">
        <v>0</v>
      </c>
      <c r="D13" s="7">
        <f t="shared" si="1"/>
        <v>0</v>
      </c>
    </row>
    <row r="14" spans="1:15" x14ac:dyDescent="0.25">
      <c r="A14" t="s">
        <v>560</v>
      </c>
      <c r="B14">
        <v>0</v>
      </c>
      <c r="C14">
        <v>0</v>
      </c>
      <c r="D14" s="7">
        <f t="shared" si="1"/>
        <v>0</v>
      </c>
    </row>
    <row r="15" spans="1:15" x14ac:dyDescent="0.25">
      <c r="A15" t="s">
        <v>561</v>
      </c>
      <c r="B15">
        <v>0</v>
      </c>
      <c r="C15">
        <v>0</v>
      </c>
      <c r="D15" s="7">
        <f t="shared" si="1"/>
        <v>0</v>
      </c>
    </row>
    <row r="16" spans="1:15" x14ac:dyDescent="0.25">
      <c r="A16" t="s">
        <v>562</v>
      </c>
      <c r="B16">
        <v>0</v>
      </c>
      <c r="C16">
        <v>0</v>
      </c>
      <c r="D16" s="7">
        <f t="shared" si="1"/>
        <v>0</v>
      </c>
    </row>
    <row r="17" spans="1:4" x14ac:dyDescent="0.25">
      <c r="A17" t="s">
        <v>563</v>
      </c>
      <c r="B17">
        <v>0</v>
      </c>
      <c r="C17">
        <v>0</v>
      </c>
      <c r="D17" s="7">
        <f t="shared" si="1"/>
        <v>0</v>
      </c>
    </row>
    <row r="18" spans="1:4" x14ac:dyDescent="0.25">
      <c r="A18" t="s">
        <v>564</v>
      </c>
      <c r="B18">
        <v>0</v>
      </c>
      <c r="C18">
        <v>0</v>
      </c>
      <c r="D18" s="7">
        <f t="shared" si="1"/>
        <v>0</v>
      </c>
    </row>
    <row r="19" spans="1:4" x14ac:dyDescent="0.25">
      <c r="A19" t="s">
        <v>565</v>
      </c>
      <c r="B19">
        <v>0</v>
      </c>
      <c r="C19">
        <v>0</v>
      </c>
      <c r="D19" s="7">
        <f t="shared" si="1"/>
        <v>0</v>
      </c>
    </row>
    <row r="21" spans="1:4" x14ac:dyDescent="0.25">
      <c r="A21" t="s">
        <v>444</v>
      </c>
      <c r="D21" s="7">
        <f>SUM(D1:D19)</f>
        <v>66.475091000000106</v>
      </c>
    </row>
    <row r="43" spans="2:3" x14ac:dyDescent="0.25">
      <c r="B43" s="1"/>
    </row>
    <row r="44" spans="2:3" x14ac:dyDescent="0.25">
      <c r="B44" s="1"/>
    </row>
    <row r="45" spans="2:3" x14ac:dyDescent="0.25">
      <c r="B45" s="1"/>
    </row>
    <row r="48" spans="2:3" x14ac:dyDescent="0.25">
      <c r="C48" s="1"/>
    </row>
    <row r="49" spans="2:3" x14ac:dyDescent="0.25">
      <c r="C49" s="1"/>
    </row>
    <row r="51" spans="2:3" x14ac:dyDescent="0.25">
      <c r="B5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2"/>
  <sheetViews>
    <sheetView topLeftCell="A8" zoomScale="55" zoomScaleNormal="55" workbookViewId="0">
      <selection activeCell="M54" sqref="M54"/>
    </sheetView>
  </sheetViews>
  <sheetFormatPr baseColWidth="10" defaultColWidth="9.140625" defaultRowHeight="15" x14ac:dyDescent="0.25"/>
  <cols>
    <col min="2" max="2" width="45.85546875" style="6" bestFit="1" customWidth="1"/>
    <col min="3" max="3" width="12" bestFit="1" customWidth="1"/>
    <col min="4" max="4" width="25.7109375" customWidth="1"/>
    <col min="5" max="5" width="19.28515625" customWidth="1"/>
  </cols>
  <sheetData>
    <row r="1" spans="2:34" x14ac:dyDescent="0.25">
      <c r="B1" s="6" t="s">
        <v>445</v>
      </c>
      <c r="C1" t="s">
        <v>446</v>
      </c>
      <c r="D1" t="s">
        <v>447</v>
      </c>
      <c r="E1" t="s">
        <v>448</v>
      </c>
    </row>
    <row r="2" spans="2:34" x14ac:dyDescent="0.25">
      <c r="B2" s="6" t="s">
        <v>507</v>
      </c>
      <c r="C2">
        <v>3.1638670179999999E-4</v>
      </c>
      <c r="D2">
        <v>2.1</v>
      </c>
      <c r="E2">
        <f>C2*D2</f>
        <v>6.6441207377999998E-4</v>
      </c>
    </row>
    <row r="3" spans="2:34" x14ac:dyDescent="0.25">
      <c r="B3" s="6" t="s">
        <v>508</v>
      </c>
      <c r="C3">
        <v>2.5105142999999998E-3</v>
      </c>
      <c r="D3">
        <v>0</v>
      </c>
      <c r="E3">
        <f>C3*D3</f>
        <v>0</v>
      </c>
    </row>
    <row r="4" spans="2:34" x14ac:dyDescent="0.25">
      <c r="B4" s="6" t="s">
        <v>509</v>
      </c>
      <c r="C4" s="1">
        <v>1.7401199999999999E-8</v>
      </c>
      <c r="D4">
        <v>0</v>
      </c>
      <c r="E4">
        <f t="shared" ref="E4:E41" si="0">C4*D4</f>
        <v>0</v>
      </c>
    </row>
    <row r="5" spans="2:34" x14ac:dyDescent="0.25">
      <c r="B5" s="6" t="s">
        <v>510</v>
      </c>
      <c r="C5" s="1">
        <v>1.4131835999999999E-5</v>
      </c>
      <c r="D5">
        <v>0</v>
      </c>
      <c r="E5">
        <f t="shared" si="0"/>
        <v>0</v>
      </c>
    </row>
    <row r="6" spans="2:34" x14ac:dyDescent="0.25">
      <c r="B6" s="6" t="s">
        <v>511</v>
      </c>
      <c r="C6" s="1">
        <v>9.91287E-7</v>
      </c>
      <c r="D6">
        <v>2</v>
      </c>
      <c r="E6">
        <f t="shared" si="0"/>
        <v>1.982574E-6</v>
      </c>
    </row>
    <row r="7" spans="2:34" x14ac:dyDescent="0.25">
      <c r="B7" s="6" t="s">
        <v>512</v>
      </c>
      <c r="C7" s="1">
        <v>1.256E-8</v>
      </c>
      <c r="D7">
        <v>2</v>
      </c>
      <c r="E7">
        <f t="shared" si="0"/>
        <v>2.5119999999999999E-8</v>
      </c>
    </row>
    <row r="8" spans="2:34" x14ac:dyDescent="0.25">
      <c r="B8" s="6" t="s">
        <v>513</v>
      </c>
      <c r="C8" s="1">
        <v>5.2606000000000001E-6</v>
      </c>
      <c r="D8">
        <v>2.7</v>
      </c>
      <c r="E8">
        <f t="shared" si="0"/>
        <v>1.420362E-5</v>
      </c>
    </row>
    <row r="9" spans="2:34" x14ac:dyDescent="0.25">
      <c r="B9" s="6" t="s">
        <v>514</v>
      </c>
      <c r="C9" s="1">
        <v>7.2160000000000006E-8</v>
      </c>
      <c r="D9">
        <v>31</v>
      </c>
      <c r="E9">
        <f t="shared" si="0"/>
        <v>2.2369600000000001E-6</v>
      </c>
      <c r="AH9" t="s">
        <v>566</v>
      </c>
    </row>
    <row r="10" spans="2:34" x14ac:dyDescent="0.25">
      <c r="B10" s="6" t="s">
        <v>515</v>
      </c>
      <c r="C10" s="1">
        <v>3.7001800000000002E-5</v>
      </c>
      <c r="D10">
        <v>0</v>
      </c>
      <c r="E10">
        <f t="shared" si="0"/>
        <v>0</v>
      </c>
    </row>
    <row r="11" spans="2:34" x14ac:dyDescent="0.25">
      <c r="B11" s="6" t="s">
        <v>516</v>
      </c>
      <c r="C11" s="1">
        <v>6.6000000000000005E-5</v>
      </c>
      <c r="D11">
        <v>0</v>
      </c>
      <c r="E11">
        <f t="shared" si="0"/>
        <v>0</v>
      </c>
    </row>
    <row r="12" spans="2:34" x14ac:dyDescent="0.25">
      <c r="B12" s="6" t="s">
        <v>517</v>
      </c>
      <c r="C12">
        <v>5.5667235900000002E-3</v>
      </c>
      <c r="D12">
        <v>0</v>
      </c>
      <c r="E12">
        <f t="shared" si="0"/>
        <v>0</v>
      </c>
    </row>
    <row r="13" spans="2:34" x14ac:dyDescent="0.25">
      <c r="B13" s="6" t="s">
        <v>518</v>
      </c>
      <c r="C13">
        <v>1.044E-4</v>
      </c>
      <c r="D13">
        <v>0</v>
      </c>
      <c r="E13">
        <f t="shared" si="0"/>
        <v>0</v>
      </c>
    </row>
    <row r="14" spans="2:34" x14ac:dyDescent="0.25">
      <c r="B14" s="6" t="s">
        <v>519</v>
      </c>
      <c r="C14">
        <v>5.5944999999999996E-4</v>
      </c>
      <c r="D14">
        <v>0</v>
      </c>
      <c r="E14">
        <f t="shared" si="0"/>
        <v>0</v>
      </c>
    </row>
    <row r="15" spans="2:34" x14ac:dyDescent="0.25">
      <c r="B15" s="6" t="s">
        <v>520</v>
      </c>
      <c r="C15" s="1">
        <v>8.4201699999999997E-5</v>
      </c>
      <c r="D15">
        <v>0</v>
      </c>
      <c r="E15">
        <f t="shared" si="0"/>
        <v>0</v>
      </c>
    </row>
    <row r="16" spans="2:34" x14ac:dyDescent="0.25">
      <c r="B16" s="6" t="s">
        <v>521</v>
      </c>
      <c r="C16">
        <v>5.3119999999999999E-3</v>
      </c>
      <c r="D16">
        <v>0</v>
      </c>
      <c r="E16">
        <f t="shared" si="0"/>
        <v>0</v>
      </c>
    </row>
    <row r="17" spans="2:5" x14ac:dyDescent="0.25">
      <c r="B17" s="6" t="s">
        <v>522</v>
      </c>
      <c r="C17" s="1">
        <v>2.0132691E-5</v>
      </c>
      <c r="D17">
        <v>42400</v>
      </c>
      <c r="E17">
        <f t="shared" si="0"/>
        <v>0.85362609840000003</v>
      </c>
    </row>
    <row r="18" spans="2:5" x14ac:dyDescent="0.25">
      <c r="B18" s="6" t="s">
        <v>523</v>
      </c>
      <c r="C18" s="1">
        <v>4.7340000000000099E-5</v>
      </c>
      <c r="D18">
        <v>42400</v>
      </c>
      <c r="E18">
        <f t="shared" si="0"/>
        <v>2.0072160000000041</v>
      </c>
    </row>
    <row r="19" spans="2:5" x14ac:dyDescent="0.25">
      <c r="B19" s="6" t="s">
        <v>524</v>
      </c>
      <c r="C19">
        <v>5.6900045999999996E-3</v>
      </c>
      <c r="D19">
        <v>6.6</v>
      </c>
      <c r="E19">
        <f t="shared" si="0"/>
        <v>3.7554030359999997E-2</v>
      </c>
    </row>
    <row r="20" spans="2:5" x14ac:dyDescent="0.25">
      <c r="B20" s="6" t="s">
        <v>525</v>
      </c>
      <c r="C20">
        <v>2.9738077600000002E-3</v>
      </c>
      <c r="D20">
        <v>6.6</v>
      </c>
      <c r="E20">
        <f t="shared" si="0"/>
        <v>1.9627131216000002E-2</v>
      </c>
    </row>
    <row r="21" spans="2:5" x14ac:dyDescent="0.25">
      <c r="B21" s="6" t="s">
        <v>526</v>
      </c>
      <c r="C21" s="1">
        <v>7.3721840999999995E-5</v>
      </c>
      <c r="D21">
        <v>16.3</v>
      </c>
      <c r="E21">
        <f t="shared" si="0"/>
        <v>1.2016660082999999E-3</v>
      </c>
    </row>
    <row r="22" spans="2:5" x14ac:dyDescent="0.25">
      <c r="B22" s="6" t="s">
        <v>527</v>
      </c>
      <c r="C22">
        <v>1.2402419999999999E-4</v>
      </c>
      <c r="D22">
        <v>16.3</v>
      </c>
      <c r="E22">
        <f t="shared" si="0"/>
        <v>2.0215944600000002E-3</v>
      </c>
    </row>
    <row r="23" spans="2:5" x14ac:dyDescent="0.25">
      <c r="B23" s="6" t="s">
        <v>528</v>
      </c>
      <c r="C23" s="1">
        <v>9.6995467599999996E-5</v>
      </c>
      <c r="D23">
        <v>29000</v>
      </c>
      <c r="E23">
        <f t="shared" si="0"/>
        <v>2.8128685603999997</v>
      </c>
    </row>
    <row r="24" spans="2:5" x14ac:dyDescent="0.25">
      <c r="B24" s="6" t="s">
        <v>529</v>
      </c>
      <c r="C24" s="1">
        <v>2.94E-5</v>
      </c>
      <c r="D24">
        <v>0</v>
      </c>
      <c r="E24">
        <f t="shared" si="0"/>
        <v>0</v>
      </c>
    </row>
    <row r="25" spans="2:5" x14ac:dyDescent="0.25">
      <c r="B25" s="6" t="s">
        <v>530</v>
      </c>
      <c r="C25" s="1">
        <v>4.7339999999999999E-6</v>
      </c>
      <c r="D25">
        <v>42800</v>
      </c>
      <c r="E25">
        <f t="shared" si="0"/>
        <v>0.2026152</v>
      </c>
    </row>
    <row r="26" spans="2:5" x14ac:dyDescent="0.25">
      <c r="B26" s="6" t="s">
        <v>531</v>
      </c>
      <c r="C26" s="1">
        <v>3.9895799999999998E-5</v>
      </c>
      <c r="D26">
        <v>0</v>
      </c>
      <c r="E26">
        <f t="shared" si="0"/>
        <v>0</v>
      </c>
    </row>
    <row r="27" spans="2:5" x14ac:dyDescent="0.25">
      <c r="B27" s="6" t="s">
        <v>532</v>
      </c>
      <c r="C27" s="1">
        <v>6.7799999999999995E-5</v>
      </c>
      <c r="D27">
        <v>0</v>
      </c>
      <c r="E27">
        <f t="shared" si="0"/>
        <v>0</v>
      </c>
    </row>
    <row r="28" spans="2:5" x14ac:dyDescent="0.25">
      <c r="B28" s="6" t="s">
        <v>533</v>
      </c>
      <c r="C28" s="1">
        <v>1.8900199999999999E-5</v>
      </c>
      <c r="D28">
        <v>0</v>
      </c>
      <c r="E28">
        <f t="shared" si="0"/>
        <v>0</v>
      </c>
    </row>
    <row r="29" spans="2:5" x14ac:dyDescent="0.25">
      <c r="B29" s="6" t="s">
        <v>534</v>
      </c>
      <c r="C29" s="1">
        <v>2.0086000000000001E-6</v>
      </c>
      <c r="D29">
        <v>0</v>
      </c>
      <c r="E29">
        <f t="shared" si="0"/>
        <v>0</v>
      </c>
    </row>
    <row r="30" spans="2:5" x14ac:dyDescent="0.25">
      <c r="B30" s="6" t="s">
        <v>535</v>
      </c>
      <c r="C30">
        <v>9.9198015299999998E-4</v>
      </c>
      <c r="D30">
        <v>592</v>
      </c>
      <c r="E30">
        <f t="shared" si="0"/>
        <v>0.58725225057599995</v>
      </c>
    </row>
    <row r="31" spans="2:5" x14ac:dyDescent="0.25">
      <c r="B31" s="6" t="s">
        <v>536</v>
      </c>
      <c r="C31">
        <v>1.7572E-4</v>
      </c>
      <c r="D31">
        <v>592</v>
      </c>
      <c r="E31">
        <f t="shared" si="0"/>
        <v>0.10402624000000001</v>
      </c>
    </row>
    <row r="32" spans="2:5" x14ac:dyDescent="0.25">
      <c r="B32" s="6" t="s">
        <v>537</v>
      </c>
      <c r="C32" s="1">
        <v>3.6451422000000002E-5</v>
      </c>
      <c r="D32">
        <v>0</v>
      </c>
      <c r="E32">
        <f t="shared" si="0"/>
        <v>0</v>
      </c>
    </row>
    <row r="33" spans="2:8" x14ac:dyDescent="0.25">
      <c r="B33" s="6" t="s">
        <v>538</v>
      </c>
      <c r="C33">
        <v>2.9213824999999999E-3</v>
      </c>
      <c r="D33">
        <v>0</v>
      </c>
      <c r="E33">
        <f t="shared" si="0"/>
        <v>0</v>
      </c>
    </row>
    <row r="34" spans="2:8" x14ac:dyDescent="0.25">
      <c r="B34" s="6" t="s">
        <v>539</v>
      </c>
      <c r="C34" s="1">
        <v>3.9010400000000002E-5</v>
      </c>
      <c r="D34">
        <v>0</v>
      </c>
      <c r="E34">
        <f t="shared" si="0"/>
        <v>0</v>
      </c>
    </row>
    <row r="35" spans="2:8" x14ac:dyDescent="0.25">
      <c r="B35" s="6" t="s">
        <v>540</v>
      </c>
      <c r="C35">
        <v>1.81900468E-4</v>
      </c>
      <c r="D35">
        <v>0.5</v>
      </c>
      <c r="E35">
        <f t="shared" si="0"/>
        <v>9.0950234000000002E-5</v>
      </c>
      <c r="H35" t="s">
        <v>506</v>
      </c>
    </row>
    <row r="36" spans="2:8" x14ac:dyDescent="0.25">
      <c r="B36" s="6" t="s">
        <v>541</v>
      </c>
      <c r="C36" s="1">
        <v>5.6941618E-5</v>
      </c>
      <c r="D36">
        <v>0</v>
      </c>
      <c r="E36">
        <f t="shared" si="0"/>
        <v>0</v>
      </c>
    </row>
    <row r="37" spans="2:8" x14ac:dyDescent="0.25">
      <c r="B37" s="6" t="s">
        <v>542</v>
      </c>
      <c r="C37" s="1">
        <v>1.3499999999999999E-5</v>
      </c>
      <c r="D37">
        <v>0</v>
      </c>
      <c r="E37">
        <f t="shared" si="0"/>
        <v>0</v>
      </c>
    </row>
    <row r="38" spans="2:8" x14ac:dyDescent="0.25">
      <c r="B38" s="6" t="s">
        <v>543</v>
      </c>
      <c r="C38" s="1">
        <v>1.8235641E-6</v>
      </c>
      <c r="D38">
        <v>2.25</v>
      </c>
      <c r="E38">
        <f t="shared" si="0"/>
        <v>4.1030192250000001E-6</v>
      </c>
    </row>
    <row r="39" spans="2:8" x14ac:dyDescent="0.25">
      <c r="B39" s="6" t="s">
        <v>544</v>
      </c>
      <c r="C39">
        <v>1.7155999999999999E-4</v>
      </c>
      <c r="D39">
        <v>2.25</v>
      </c>
      <c r="E39">
        <f t="shared" si="0"/>
        <v>3.8601E-4</v>
      </c>
    </row>
    <row r="40" spans="2:8" x14ac:dyDescent="0.25">
      <c r="B40" s="6" t="s">
        <v>545</v>
      </c>
      <c r="C40" s="1">
        <v>2.7299799999999999E-5</v>
      </c>
      <c r="D40">
        <v>20.3</v>
      </c>
      <c r="E40">
        <f t="shared" si="0"/>
        <v>5.5418594000000005E-4</v>
      </c>
    </row>
    <row r="41" spans="2:8" x14ac:dyDescent="0.25">
      <c r="B41" s="6" t="s">
        <v>567</v>
      </c>
      <c r="C41">
        <v>5.0621125200000002E-3</v>
      </c>
      <c r="D41">
        <v>20.3</v>
      </c>
      <c r="E41">
        <f t="shared" si="0"/>
        <v>0.102760884156</v>
      </c>
    </row>
    <row r="42" spans="2:8" x14ac:dyDescent="0.25">
      <c r="E42">
        <f>SUM(E2:E41)</f>
        <v>6.7324877651173081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topLeftCell="D1" zoomScale="85" zoomScaleNormal="85" workbookViewId="0">
      <selection activeCell="R16" sqref="R16"/>
    </sheetView>
  </sheetViews>
  <sheetFormatPr baseColWidth="10" defaultColWidth="9.140625" defaultRowHeight="15" x14ac:dyDescent="0.25"/>
  <cols>
    <col min="1" max="1" width="73.140625" bestFit="1" customWidth="1"/>
    <col min="23" max="23" width="47.140625" bestFit="1" customWidth="1"/>
    <col min="24" max="24" width="23.28515625" bestFit="1" customWidth="1"/>
  </cols>
  <sheetData>
    <row r="1" spans="1:31" x14ac:dyDescent="0.25">
      <c r="A1" t="s">
        <v>546</v>
      </c>
      <c r="B1">
        <v>0</v>
      </c>
      <c r="C1">
        <f>-B1*1000000</f>
        <v>0</v>
      </c>
    </row>
    <row r="2" spans="1:31" x14ac:dyDescent="0.25">
      <c r="A2" t="s">
        <v>547</v>
      </c>
      <c r="B2">
        <v>0</v>
      </c>
      <c r="C2">
        <f>-B2*1000000</f>
        <v>0</v>
      </c>
      <c r="H2" s="1"/>
      <c r="K2" s="1"/>
      <c r="L2" s="1"/>
      <c r="N2" s="1"/>
      <c r="U2" s="1"/>
      <c r="V2" s="1"/>
      <c r="W2" s="1"/>
      <c r="AC2" s="1"/>
      <c r="AD2" s="1"/>
      <c r="AE2" s="1"/>
    </row>
    <row r="3" spans="1:31" x14ac:dyDescent="0.25">
      <c r="A3" t="s">
        <v>548</v>
      </c>
      <c r="B3">
        <v>0</v>
      </c>
      <c r="C3">
        <f t="shared" ref="C3:C19" si="0">-B3*1000000</f>
        <v>0</v>
      </c>
    </row>
    <row r="4" spans="1:31" x14ac:dyDescent="0.25">
      <c r="A4" t="s">
        <v>549</v>
      </c>
      <c r="B4">
        <v>0</v>
      </c>
      <c r="C4">
        <f t="shared" si="0"/>
        <v>0</v>
      </c>
    </row>
    <row r="5" spans="1:31" x14ac:dyDescent="0.25">
      <c r="A5" t="s">
        <v>550</v>
      </c>
      <c r="B5" s="1">
        <v>-1.28576E-8</v>
      </c>
      <c r="C5">
        <f t="shared" si="0"/>
        <v>1.28576E-2</v>
      </c>
    </row>
    <row r="6" spans="1:31" x14ac:dyDescent="0.25">
      <c r="A6" t="s">
        <v>551</v>
      </c>
      <c r="B6">
        <v>0</v>
      </c>
      <c r="C6">
        <f t="shared" si="0"/>
        <v>0</v>
      </c>
    </row>
    <row r="7" spans="1:31" x14ac:dyDescent="0.25">
      <c r="A7" t="s">
        <v>552</v>
      </c>
      <c r="B7">
        <v>0</v>
      </c>
      <c r="C7">
        <f t="shared" si="0"/>
        <v>0</v>
      </c>
    </row>
    <row r="8" spans="1:31" x14ac:dyDescent="0.25">
      <c r="A8" t="s">
        <v>553</v>
      </c>
      <c r="B8" s="1">
        <v>-1.6199999999999999E-7</v>
      </c>
      <c r="C8">
        <f t="shared" si="0"/>
        <v>0.16200000000000001</v>
      </c>
    </row>
    <row r="9" spans="1:31" x14ac:dyDescent="0.25">
      <c r="A9" t="s">
        <v>554</v>
      </c>
      <c r="B9" s="1">
        <v>-8.5400000000000002E-5</v>
      </c>
      <c r="C9">
        <f t="shared" si="0"/>
        <v>85.4</v>
      </c>
    </row>
    <row r="10" spans="1:31" x14ac:dyDescent="0.25">
      <c r="A10" t="s">
        <v>555</v>
      </c>
      <c r="B10">
        <v>0</v>
      </c>
      <c r="C10">
        <f t="shared" si="0"/>
        <v>0</v>
      </c>
    </row>
    <row r="11" spans="1:31" x14ac:dyDescent="0.25">
      <c r="A11" t="s">
        <v>557</v>
      </c>
      <c r="B11">
        <v>0</v>
      </c>
      <c r="C11">
        <f t="shared" si="0"/>
        <v>0</v>
      </c>
    </row>
    <row r="12" spans="1:31" x14ac:dyDescent="0.25">
      <c r="A12" t="s">
        <v>558</v>
      </c>
      <c r="B12">
        <v>0</v>
      </c>
      <c r="C12">
        <f t="shared" si="0"/>
        <v>0</v>
      </c>
    </row>
    <row r="13" spans="1:31" x14ac:dyDescent="0.25">
      <c r="A13" t="s">
        <v>559</v>
      </c>
      <c r="B13">
        <v>0</v>
      </c>
      <c r="C13">
        <f t="shared" si="0"/>
        <v>0</v>
      </c>
    </row>
    <row r="14" spans="1:31" x14ac:dyDescent="0.25">
      <c r="A14" t="s">
        <v>560</v>
      </c>
      <c r="B14">
        <v>0</v>
      </c>
      <c r="C14">
        <f t="shared" si="0"/>
        <v>0</v>
      </c>
    </row>
    <row r="15" spans="1:31" x14ac:dyDescent="0.25">
      <c r="A15" t="s">
        <v>561</v>
      </c>
      <c r="B15">
        <v>0</v>
      </c>
      <c r="C15">
        <f t="shared" si="0"/>
        <v>0</v>
      </c>
    </row>
    <row r="16" spans="1:31" x14ac:dyDescent="0.25">
      <c r="A16" t="s">
        <v>562</v>
      </c>
      <c r="B16">
        <v>0</v>
      </c>
      <c r="C16">
        <f t="shared" si="0"/>
        <v>0</v>
      </c>
    </row>
    <row r="17" spans="1:3" x14ac:dyDescent="0.25">
      <c r="A17" t="s">
        <v>563</v>
      </c>
      <c r="B17" s="1">
        <v>-1.7977500000000001E-6</v>
      </c>
      <c r="C17">
        <f t="shared" si="0"/>
        <v>1.79775</v>
      </c>
    </row>
    <row r="18" spans="1:3" x14ac:dyDescent="0.25">
      <c r="A18" t="s">
        <v>564</v>
      </c>
      <c r="B18" s="1">
        <v>-5.355E-7</v>
      </c>
      <c r="C18">
        <f t="shared" si="0"/>
        <v>0.53549999999999998</v>
      </c>
    </row>
    <row r="19" spans="1:3" x14ac:dyDescent="0.25">
      <c r="A19" t="s">
        <v>565</v>
      </c>
      <c r="B19" s="1">
        <v>-9.0780000000000002E-6</v>
      </c>
      <c r="C19">
        <f t="shared" si="0"/>
        <v>9.0779999999999994</v>
      </c>
    </row>
    <row r="21" spans="1:3" x14ac:dyDescent="0.25">
      <c r="A21" t="s">
        <v>444</v>
      </c>
      <c r="C21">
        <f>SUM(C1:C19)</f>
        <v>96.986107599999997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C34" zoomScale="70" zoomScaleNormal="70" workbookViewId="0">
      <selection activeCell="D65" sqref="D65"/>
    </sheetView>
  </sheetViews>
  <sheetFormatPr baseColWidth="10" defaultColWidth="9.140625" defaultRowHeight="15.75" x14ac:dyDescent="0.25"/>
  <cols>
    <col min="1" max="1" width="58.85546875" style="3" customWidth="1"/>
    <col min="2" max="2" width="51.85546875" style="4" customWidth="1"/>
    <col min="3" max="3" width="28.85546875" style="5" customWidth="1"/>
    <col min="4" max="4" width="20" customWidth="1"/>
  </cols>
  <sheetData>
    <row r="1" spans="1:4" x14ac:dyDescent="0.25">
      <c r="A1" s="2" t="s">
        <v>449</v>
      </c>
      <c r="B1" s="2" t="s">
        <v>473</v>
      </c>
      <c r="C1" s="5">
        <v>0.03</v>
      </c>
      <c r="D1" t="s">
        <v>504</v>
      </c>
    </row>
    <row r="2" spans="1:4" x14ac:dyDescent="0.25">
      <c r="A2" s="2" t="s">
        <v>450</v>
      </c>
      <c r="B2" s="2" t="s">
        <v>474</v>
      </c>
      <c r="C2" s="5">
        <v>0.03</v>
      </c>
      <c r="D2" t="s">
        <v>504</v>
      </c>
    </row>
    <row r="3" spans="1:4" ht="31.5" x14ac:dyDescent="0.25">
      <c r="A3" s="2" t="s">
        <v>451</v>
      </c>
      <c r="B3" s="2" t="s">
        <v>475</v>
      </c>
      <c r="C3" s="5">
        <v>0.03</v>
      </c>
      <c r="D3" t="s">
        <v>504</v>
      </c>
    </row>
    <row r="4" spans="1:4" x14ac:dyDescent="0.25">
      <c r="A4" s="2" t="s">
        <v>452</v>
      </c>
      <c r="B4" s="2" t="s">
        <v>476</v>
      </c>
      <c r="C4" s="5">
        <v>0.02</v>
      </c>
      <c r="D4" t="s">
        <v>504</v>
      </c>
    </row>
    <row r="5" spans="1:4" x14ac:dyDescent="0.25">
      <c r="A5" s="2" t="s">
        <v>453</v>
      </c>
      <c r="B5" s="2" t="s">
        <v>477</v>
      </c>
      <c r="C5" s="5">
        <v>0.2</v>
      </c>
      <c r="D5" t="s">
        <v>504</v>
      </c>
    </row>
    <row r="6" spans="1:4" x14ac:dyDescent="0.25">
      <c r="A6" s="2" t="s">
        <v>454</v>
      </c>
      <c r="B6" s="2" t="s">
        <v>478</v>
      </c>
      <c r="C6" s="5">
        <v>0.1</v>
      </c>
      <c r="D6" t="s">
        <v>504</v>
      </c>
    </row>
    <row r="7" spans="1:4" x14ac:dyDescent="0.25">
      <c r="A7" s="2" t="s">
        <v>455</v>
      </c>
      <c r="B7" s="2" t="s">
        <v>479</v>
      </c>
      <c r="C7" s="5">
        <v>0.1</v>
      </c>
      <c r="D7" t="s">
        <v>504</v>
      </c>
    </row>
    <row r="8" spans="1:4" x14ac:dyDescent="0.25">
      <c r="A8" s="2" t="s">
        <v>456</v>
      </c>
      <c r="B8" s="2" t="s">
        <v>480</v>
      </c>
      <c r="C8" s="5">
        <v>0.4</v>
      </c>
      <c r="D8" t="s">
        <v>504</v>
      </c>
    </row>
    <row r="9" spans="1:4" x14ac:dyDescent="0.25">
      <c r="A9" s="2" t="s">
        <v>457</v>
      </c>
      <c r="B9" s="2" t="s">
        <v>481</v>
      </c>
      <c r="C9" s="5">
        <v>0.1</v>
      </c>
      <c r="D9" t="s">
        <v>504</v>
      </c>
    </row>
    <row r="10" spans="1:4" x14ac:dyDescent="0.25">
      <c r="A10" s="2" t="s">
        <v>458</v>
      </c>
      <c r="B10" s="2" t="s">
        <v>482</v>
      </c>
      <c r="C10" s="5">
        <v>0.02</v>
      </c>
      <c r="D10" t="s">
        <v>504</v>
      </c>
    </row>
    <row r="11" spans="1:4" x14ac:dyDescent="0.25">
      <c r="A11" s="2" t="s">
        <v>459</v>
      </c>
      <c r="B11" s="2" t="s">
        <v>483</v>
      </c>
      <c r="C11" s="5">
        <v>0.3</v>
      </c>
      <c r="D11" t="s">
        <v>504</v>
      </c>
    </row>
    <row r="12" spans="1:4" x14ac:dyDescent="0.25">
      <c r="A12" s="2" t="s">
        <v>460</v>
      </c>
      <c r="B12" s="2" t="s">
        <v>484</v>
      </c>
      <c r="C12" s="5">
        <v>3.4</v>
      </c>
      <c r="D12" t="s">
        <v>504</v>
      </c>
    </row>
    <row r="13" spans="1:4" x14ac:dyDescent="0.25">
      <c r="A13" s="2" t="s">
        <v>461</v>
      </c>
      <c r="B13" s="2" t="s">
        <v>485</v>
      </c>
      <c r="C13" s="5">
        <v>0.43</v>
      </c>
      <c r="D13" t="s">
        <v>504</v>
      </c>
    </row>
    <row r="14" spans="1:4" x14ac:dyDescent="0.25">
      <c r="A14" s="2" t="s">
        <v>462</v>
      </c>
      <c r="B14" s="2" t="s">
        <v>486</v>
      </c>
      <c r="C14" s="5">
        <v>1.4999999999999999E-2</v>
      </c>
      <c r="D14" t="s">
        <v>504</v>
      </c>
    </row>
    <row r="15" spans="1:4" ht="31.5" x14ac:dyDescent="0.25">
      <c r="A15" s="2" t="s">
        <v>463</v>
      </c>
      <c r="B15" s="2" t="s">
        <v>487</v>
      </c>
      <c r="C15" s="5">
        <v>0.25</v>
      </c>
      <c r="D15" t="s">
        <v>504</v>
      </c>
    </row>
    <row r="16" spans="1:4" x14ac:dyDescent="0.25">
      <c r="A16" s="2" t="s">
        <v>456</v>
      </c>
      <c r="B16" s="2" t="s">
        <v>488</v>
      </c>
      <c r="C16" s="5">
        <v>0.4</v>
      </c>
      <c r="D16" t="s">
        <v>504</v>
      </c>
    </row>
    <row r="17" spans="1:4" x14ac:dyDescent="0.25">
      <c r="A17" s="2" t="s">
        <v>464</v>
      </c>
      <c r="B17" s="2" t="s">
        <v>489</v>
      </c>
      <c r="C17" s="5">
        <v>0.1</v>
      </c>
      <c r="D17" t="s">
        <v>504</v>
      </c>
    </row>
    <row r="18" spans="1:4" x14ac:dyDescent="0.25">
      <c r="A18" s="2" t="s">
        <v>465</v>
      </c>
      <c r="B18" s="2" t="s">
        <v>490</v>
      </c>
      <c r="C18" s="5">
        <v>0.25</v>
      </c>
      <c r="D18" t="s">
        <v>504</v>
      </c>
    </row>
    <row r="19" spans="1:4" x14ac:dyDescent="0.25">
      <c r="A19" s="2" t="s">
        <v>452</v>
      </c>
      <c r="B19" s="2" t="s">
        <v>491</v>
      </c>
      <c r="C19" s="5">
        <v>0.02</v>
      </c>
      <c r="D19" t="s">
        <v>504</v>
      </c>
    </row>
    <row r="20" spans="1:4" x14ac:dyDescent="0.25">
      <c r="A20" s="2" t="s">
        <v>466</v>
      </c>
      <c r="B20" s="2" t="s">
        <v>492</v>
      </c>
      <c r="C20" s="5">
        <v>1.4999999999999999E-2</v>
      </c>
      <c r="D20" t="s">
        <v>504</v>
      </c>
    </row>
    <row r="21" spans="1:4" x14ac:dyDescent="0.25">
      <c r="A21" s="2" t="s">
        <v>455</v>
      </c>
      <c r="B21" s="2" t="s">
        <v>493</v>
      </c>
      <c r="C21" s="5">
        <v>0.3</v>
      </c>
      <c r="D21" t="s">
        <v>504</v>
      </c>
    </row>
    <row r="22" spans="1:4" x14ac:dyDescent="0.25">
      <c r="A22" s="2" t="s">
        <v>467</v>
      </c>
      <c r="B22" s="2" t="s">
        <v>494</v>
      </c>
      <c r="C22" s="5">
        <v>0.02</v>
      </c>
      <c r="D22" t="s">
        <v>504</v>
      </c>
    </row>
    <row r="23" spans="1:4" x14ac:dyDescent="0.25">
      <c r="A23" s="2" t="s">
        <v>452</v>
      </c>
      <c r="B23" s="2" t="s">
        <v>495</v>
      </c>
      <c r="C23" s="5">
        <v>0.02</v>
      </c>
      <c r="D23" t="s">
        <v>504</v>
      </c>
    </row>
    <row r="24" spans="1:4" x14ac:dyDescent="0.25">
      <c r="A24" s="2" t="s">
        <v>468</v>
      </c>
      <c r="B24" s="2" t="s">
        <v>496</v>
      </c>
      <c r="C24" s="5">
        <v>7</v>
      </c>
      <c r="D24" t="s">
        <v>504</v>
      </c>
    </row>
    <row r="25" spans="1:4" x14ac:dyDescent="0.25">
      <c r="A25" s="2" t="s">
        <v>469</v>
      </c>
      <c r="B25" s="2" t="s">
        <v>497</v>
      </c>
      <c r="C25" s="5">
        <v>0.3</v>
      </c>
      <c r="D25" t="s">
        <v>504</v>
      </c>
    </row>
    <row r="26" spans="1:4" x14ac:dyDescent="0.25">
      <c r="A26" s="2" t="s">
        <v>470</v>
      </c>
      <c r="B26" s="2" t="s">
        <v>498</v>
      </c>
      <c r="C26" s="5">
        <v>1.2</v>
      </c>
      <c r="D26" t="s">
        <v>504</v>
      </c>
    </row>
    <row r="27" spans="1:4" x14ac:dyDescent="0.25">
      <c r="A27" s="2" t="s">
        <v>466</v>
      </c>
      <c r="B27" s="2" t="s">
        <v>499</v>
      </c>
      <c r="C27" s="5">
        <v>1.4999999999999999E-2</v>
      </c>
      <c r="D27" t="s">
        <v>504</v>
      </c>
    </row>
    <row r="28" spans="1:4" x14ac:dyDescent="0.25">
      <c r="A28" s="2" t="s">
        <v>471</v>
      </c>
      <c r="B28" s="2" t="s">
        <v>500</v>
      </c>
      <c r="C28" s="5">
        <v>1.4999999999999999E-2</v>
      </c>
      <c r="D28" t="s">
        <v>504</v>
      </c>
    </row>
    <row r="29" spans="1:4" x14ac:dyDescent="0.25">
      <c r="A29" s="2" t="s">
        <v>450</v>
      </c>
      <c r="B29" s="2" t="s">
        <v>501</v>
      </c>
      <c r="C29" s="5">
        <v>0.03</v>
      </c>
      <c r="D29" t="s">
        <v>504</v>
      </c>
    </row>
    <row r="30" spans="1:4" x14ac:dyDescent="0.25">
      <c r="A30" s="2" t="s">
        <v>472</v>
      </c>
      <c r="B30" s="2" t="s">
        <v>502</v>
      </c>
      <c r="C30" s="5">
        <v>0.1</v>
      </c>
      <c r="D30" t="s">
        <v>504</v>
      </c>
    </row>
    <row r="31" spans="1:4" x14ac:dyDescent="0.25">
      <c r="A31" s="2" t="s">
        <v>472</v>
      </c>
      <c r="B31" s="2" t="s">
        <v>503</v>
      </c>
      <c r="C31" s="5">
        <v>0.1</v>
      </c>
      <c r="D31" t="s">
        <v>504</v>
      </c>
    </row>
    <row r="33" spans="1:3" x14ac:dyDescent="0.25">
      <c r="A33" s="3" t="s">
        <v>505</v>
      </c>
      <c r="C33" s="5">
        <f>C4+C6+C7+C9+C10+C14+C17+C19+C20+C22+C23+C27+C28+C29+C30+C31</f>
        <v>0.79000000000000015</v>
      </c>
    </row>
    <row r="35" spans="1:3" x14ac:dyDescent="0.25">
      <c r="A35" s="3" t="s">
        <v>444</v>
      </c>
      <c r="C35" s="5">
        <f>SUM(C1:C33)</f>
        <v>16.099999999999998</v>
      </c>
    </row>
    <row r="36" spans="1:3" ht="15" x14ac:dyDescent="0.25">
      <c r="A36"/>
    </row>
    <row r="37" spans="1:3" ht="15" x14ac:dyDescent="0.25">
      <c r="A37"/>
    </row>
    <row r="38" spans="1:3" ht="15" x14ac:dyDescent="0.25">
      <c r="A38"/>
    </row>
    <row r="39" spans="1:3" ht="15" x14ac:dyDescent="0.25">
      <c r="A39" t="s">
        <v>546</v>
      </c>
      <c r="C39" s="5">
        <v>0.2</v>
      </c>
    </row>
    <row r="40" spans="1:3" ht="15" x14ac:dyDescent="0.25">
      <c r="A40" t="s">
        <v>547</v>
      </c>
      <c r="C40" s="5">
        <v>0.1</v>
      </c>
    </row>
    <row r="41" spans="1:3" ht="15" x14ac:dyDescent="0.25">
      <c r="A41" t="s">
        <v>548</v>
      </c>
      <c r="C41" s="5">
        <v>7</v>
      </c>
    </row>
    <row r="42" spans="1:3" ht="15" x14ac:dyDescent="0.25">
      <c r="A42" t="s">
        <v>549</v>
      </c>
      <c r="C42" s="5">
        <v>3.4</v>
      </c>
    </row>
    <row r="43" spans="1:3" ht="15" x14ac:dyDescent="0.25">
      <c r="A43" t="s">
        <v>550</v>
      </c>
      <c r="C43" s="5">
        <v>0.43</v>
      </c>
    </row>
    <row r="44" spans="1:3" ht="15" x14ac:dyDescent="0.25">
      <c r="A44" t="s">
        <v>551</v>
      </c>
      <c r="C44" s="5">
        <v>0.25</v>
      </c>
    </row>
    <row r="45" spans="1:3" ht="15" x14ac:dyDescent="0.25">
      <c r="A45" t="s">
        <v>552</v>
      </c>
      <c r="C45" s="5">
        <v>0.03</v>
      </c>
    </row>
    <row r="46" spans="1:3" ht="15" x14ac:dyDescent="0.25">
      <c r="A46" t="s">
        <v>553</v>
      </c>
      <c r="C46" s="5">
        <v>0.03</v>
      </c>
    </row>
    <row r="47" spans="1:3" ht="15" x14ac:dyDescent="0.25">
      <c r="A47" t="s">
        <v>554</v>
      </c>
      <c r="C47" s="5">
        <v>0.03</v>
      </c>
    </row>
    <row r="48" spans="1:3" ht="15" x14ac:dyDescent="0.25">
      <c r="A48" t="s">
        <v>555</v>
      </c>
      <c r="C48" s="5">
        <v>0.25</v>
      </c>
    </row>
    <row r="49" spans="1:3" ht="15" x14ac:dyDescent="0.25">
      <c r="A49" t="s">
        <v>556</v>
      </c>
      <c r="C49" s="5">
        <v>0</v>
      </c>
    </row>
    <row r="50" spans="1:3" ht="15" x14ac:dyDescent="0.25">
      <c r="A50" t="s">
        <v>557</v>
      </c>
      <c r="C50" s="5">
        <v>1.2</v>
      </c>
    </row>
    <row r="51" spans="1:3" ht="15" x14ac:dyDescent="0.25">
      <c r="A51" t="s">
        <v>558</v>
      </c>
      <c r="C51" s="5">
        <v>0.3</v>
      </c>
    </row>
    <row r="52" spans="1:3" ht="15" x14ac:dyDescent="0.25">
      <c r="A52" t="s">
        <v>559</v>
      </c>
      <c r="C52" s="5">
        <v>0.1</v>
      </c>
    </row>
    <row r="53" spans="1:3" ht="15" x14ac:dyDescent="0.25">
      <c r="A53" t="s">
        <v>560</v>
      </c>
      <c r="C53" s="5">
        <v>0.1</v>
      </c>
    </row>
    <row r="54" spans="1:3" ht="15" x14ac:dyDescent="0.25">
      <c r="A54" t="s">
        <v>561</v>
      </c>
      <c r="C54" s="5">
        <v>0.3</v>
      </c>
    </row>
    <row r="55" spans="1:3" ht="15" x14ac:dyDescent="0.25">
      <c r="A55" t="s">
        <v>562</v>
      </c>
      <c r="C55" s="5">
        <v>0.02</v>
      </c>
    </row>
    <row r="56" spans="1:3" ht="15" x14ac:dyDescent="0.25">
      <c r="A56" t="s">
        <v>563</v>
      </c>
      <c r="C56" s="5">
        <v>1.4999999999999999E-2</v>
      </c>
    </row>
    <row r="57" spans="1:3" ht="15" x14ac:dyDescent="0.25">
      <c r="A57" t="s">
        <v>564</v>
      </c>
      <c r="C57" s="5">
        <v>1.4999999999999999E-2</v>
      </c>
    </row>
    <row r="58" spans="1:3" ht="15" x14ac:dyDescent="0.25">
      <c r="A58" t="s">
        <v>565</v>
      </c>
      <c r="C58" s="5">
        <v>0.02</v>
      </c>
    </row>
    <row r="59" spans="1:3" ht="15" x14ac:dyDescent="0.25">
      <c r="A59" t="s">
        <v>570</v>
      </c>
      <c r="C59" s="5">
        <v>0</v>
      </c>
    </row>
    <row r="60" spans="1:3" ht="15" x14ac:dyDescent="0.25">
      <c r="A60" t="s">
        <v>557</v>
      </c>
      <c r="C60" s="5">
        <v>1.2</v>
      </c>
    </row>
    <row r="61" spans="1:3" ht="15" x14ac:dyDescent="0.25">
      <c r="A61" t="s">
        <v>558</v>
      </c>
      <c r="C61" s="5">
        <v>0.1</v>
      </c>
    </row>
    <row r="62" spans="1:3" ht="15" x14ac:dyDescent="0.25">
      <c r="A62" t="s">
        <v>559</v>
      </c>
      <c r="C62" s="5">
        <v>0.1</v>
      </c>
    </row>
    <row r="63" spans="1:3" ht="15" x14ac:dyDescent="0.25">
      <c r="A63" t="s">
        <v>560</v>
      </c>
      <c r="C63" s="5">
        <v>0.4</v>
      </c>
    </row>
    <row r="64" spans="1:3" ht="15" x14ac:dyDescent="0.25">
      <c r="A64" t="s">
        <v>561</v>
      </c>
      <c r="C64" s="5">
        <v>0.3</v>
      </c>
    </row>
    <row r="65" spans="1:3" ht="15" x14ac:dyDescent="0.25">
      <c r="A65" t="s">
        <v>562</v>
      </c>
      <c r="C65" s="5">
        <v>0.02</v>
      </c>
    </row>
    <row r="66" spans="1:3" ht="15" x14ac:dyDescent="0.25">
      <c r="A66" t="s">
        <v>563</v>
      </c>
      <c r="C66" s="5">
        <v>1.4999999999999999E-2</v>
      </c>
    </row>
    <row r="67" spans="1:3" ht="15" x14ac:dyDescent="0.25">
      <c r="A67" t="s">
        <v>564</v>
      </c>
      <c r="C67" s="5">
        <v>1.4999999999999999E-2</v>
      </c>
    </row>
    <row r="68" spans="1:3" ht="15" x14ac:dyDescent="0.25">
      <c r="A68" t="s">
        <v>565</v>
      </c>
      <c r="C68" s="5">
        <v>0.02</v>
      </c>
    </row>
    <row r="69" spans="1:3" ht="15" x14ac:dyDescent="0.25">
      <c r="A69"/>
    </row>
    <row r="70" spans="1:3" x14ac:dyDescent="0.25">
      <c r="A70" s="3" t="s">
        <v>505</v>
      </c>
      <c r="C70" s="5">
        <f>C40+C45+C46+C47+C49+C52+C53+C55+C56+C57+C58+C59+C61+C62+C65+C66+C67+C68</f>
        <v>0.73000000000000009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85" zoomScaleNormal="85" workbookViewId="0">
      <selection activeCell="A2" sqref="A2:A20"/>
    </sheetView>
  </sheetViews>
  <sheetFormatPr baseColWidth="10" defaultRowHeight="15" x14ac:dyDescent="0.25"/>
  <cols>
    <col min="1" max="1" width="75.28515625" customWidth="1"/>
  </cols>
  <sheetData>
    <row r="1" spans="1:2" x14ac:dyDescent="0.25">
      <c r="A1" s="8" t="s">
        <v>568</v>
      </c>
      <c r="B1" t="s">
        <v>569</v>
      </c>
    </row>
    <row r="2" spans="1:2" x14ac:dyDescent="0.25">
      <c r="A2" t="s">
        <v>546</v>
      </c>
      <c r="B2">
        <v>2</v>
      </c>
    </row>
    <row r="3" spans="1:2" x14ac:dyDescent="0.25">
      <c r="A3" t="s">
        <v>547</v>
      </c>
      <c r="B3">
        <v>1</v>
      </c>
    </row>
    <row r="4" spans="1:2" x14ac:dyDescent="0.25">
      <c r="A4" t="s">
        <v>548</v>
      </c>
      <c r="B4">
        <v>1</v>
      </c>
    </row>
    <row r="5" spans="1:2" x14ac:dyDescent="0.25">
      <c r="A5" t="s">
        <v>549</v>
      </c>
      <c r="B5">
        <v>1</v>
      </c>
    </row>
    <row r="6" spans="1:2" x14ac:dyDescent="0.25">
      <c r="A6" t="s">
        <v>550</v>
      </c>
      <c r="B6">
        <v>1</v>
      </c>
    </row>
    <row r="7" spans="1:2" x14ac:dyDescent="0.25">
      <c r="A7" t="s">
        <v>551</v>
      </c>
      <c r="B7">
        <v>2</v>
      </c>
    </row>
    <row r="8" spans="1:2" x14ac:dyDescent="0.25">
      <c r="A8" t="s">
        <v>552</v>
      </c>
      <c r="B8">
        <v>31</v>
      </c>
    </row>
    <row r="9" spans="1:2" x14ac:dyDescent="0.25">
      <c r="A9" t="s">
        <v>553</v>
      </c>
      <c r="B9">
        <v>1</v>
      </c>
    </row>
    <row r="10" spans="1:2" x14ac:dyDescent="0.25">
      <c r="A10" t="s">
        <v>554</v>
      </c>
      <c r="B10">
        <v>7</v>
      </c>
    </row>
    <row r="11" spans="1:2" x14ac:dyDescent="0.25">
      <c r="A11" t="s">
        <v>555</v>
      </c>
      <c r="B11">
        <v>6</v>
      </c>
    </row>
    <row r="12" spans="1:2" x14ac:dyDescent="0.25">
      <c r="A12" t="s">
        <v>557</v>
      </c>
      <c r="B12">
        <v>2</v>
      </c>
    </row>
    <row r="13" spans="1:2" x14ac:dyDescent="0.25">
      <c r="A13" t="s">
        <v>558</v>
      </c>
      <c r="B13">
        <v>1</v>
      </c>
    </row>
    <row r="14" spans="1:2" x14ac:dyDescent="0.25">
      <c r="A14" t="s">
        <v>559</v>
      </c>
      <c r="B14">
        <v>1</v>
      </c>
    </row>
    <row r="15" spans="1:2" x14ac:dyDescent="0.25">
      <c r="A15" t="s">
        <v>560</v>
      </c>
      <c r="B15">
        <v>7</v>
      </c>
    </row>
    <row r="16" spans="1:2" x14ac:dyDescent="0.25">
      <c r="A16" t="s">
        <v>561</v>
      </c>
      <c r="B16">
        <v>1</v>
      </c>
    </row>
    <row r="17" spans="1:2" x14ac:dyDescent="0.25">
      <c r="A17" t="s">
        <v>562</v>
      </c>
      <c r="B17">
        <v>6</v>
      </c>
    </row>
    <row r="18" spans="1:2" x14ac:dyDescent="0.25">
      <c r="A18" t="s">
        <v>563</v>
      </c>
      <c r="B18">
        <v>47</v>
      </c>
    </row>
    <row r="19" spans="1:2" x14ac:dyDescent="0.25">
      <c r="A19" t="s">
        <v>564</v>
      </c>
      <c r="B19">
        <v>5</v>
      </c>
    </row>
    <row r="20" spans="1:2" x14ac:dyDescent="0.25">
      <c r="A20" t="s">
        <v>565</v>
      </c>
      <c r="B20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Gold</vt:lpstr>
      <vt:lpstr>Metal</vt:lpstr>
      <vt:lpstr>Palladium</vt:lpstr>
      <vt:lpstr>Partprice</vt:lpstr>
      <vt:lpstr>Inputs</vt:lpstr>
    </vt:vector>
  </TitlesOfParts>
  <Company>Fraunhofer Gesellschaft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IZM</dc:creator>
  <cp:lastModifiedBy>ismail - [2010]</cp:lastModifiedBy>
  <dcterms:created xsi:type="dcterms:W3CDTF">2014-11-21T16:38:23Z</dcterms:created>
  <dcterms:modified xsi:type="dcterms:W3CDTF">2014-12-22T21:05:49Z</dcterms:modified>
</cp:coreProperties>
</file>