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C3" sheetId="1" r:id="rId1"/>
    <sheet name="C4" sheetId="2" r:id="rId2"/>
    <sheet name="C5" sheetId="3" r:id="rId3"/>
    <sheet name="C6" sheetId="4" r:id="rId4"/>
  </sheets>
  <calcPr calcId="125725"/>
</workbook>
</file>

<file path=xl/calcChain.xml><?xml version="1.0" encoding="utf-8"?>
<calcChain xmlns="http://schemas.openxmlformats.org/spreadsheetml/2006/main">
  <c r="H3" i="1"/>
  <c r="I3"/>
  <c r="J3"/>
  <c r="K3"/>
  <c r="L3"/>
  <c r="M3"/>
  <c r="N3"/>
  <c r="O3"/>
  <c r="P3"/>
  <c r="Q3"/>
  <c r="R3"/>
  <c r="S3"/>
  <c r="T3"/>
  <c r="U3"/>
  <c r="V3"/>
  <c r="W3"/>
  <c r="X3"/>
  <c r="H9" i="3"/>
  <c r="P7"/>
  <c r="BD11" i="4"/>
  <c r="BD10"/>
  <c r="I9"/>
  <c r="BD9" s="1"/>
  <c r="H9"/>
  <c r="BD8"/>
  <c r="AP7"/>
  <c r="AO7"/>
  <c r="AN7"/>
  <c r="AM7"/>
  <c r="AL7"/>
  <c r="AK7"/>
  <c r="AJ7"/>
  <c r="AI7"/>
  <c r="AH7"/>
  <c r="AG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BD6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BD18" i="3"/>
  <c r="BD11"/>
  <c r="BD10"/>
  <c r="I9"/>
  <c r="BD9" s="1"/>
  <c r="BD8"/>
  <c r="AN7"/>
  <c r="AM7"/>
  <c r="AL7"/>
  <c r="AK7"/>
  <c r="AJ7"/>
  <c r="AI7"/>
  <c r="AH7"/>
  <c r="AG7"/>
  <c r="AF7"/>
  <c r="AE7"/>
  <c r="AC7"/>
  <c r="AB7"/>
  <c r="AA7"/>
  <c r="Z7"/>
  <c r="Y7"/>
  <c r="X7"/>
  <c r="W7"/>
  <c r="V7"/>
  <c r="U7"/>
  <c r="T7"/>
  <c r="S7"/>
  <c r="Q7"/>
  <c r="O7"/>
  <c r="N7"/>
  <c r="M7"/>
  <c r="L7"/>
  <c r="K7"/>
  <c r="J7"/>
  <c r="BD6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P3" s="1"/>
  <c r="BD11" i="2"/>
  <c r="BD10"/>
  <c r="I9"/>
  <c r="H9"/>
  <c r="BD9" s="1"/>
  <c r="BD8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W7"/>
  <c r="V7"/>
  <c r="U7"/>
  <c r="N7"/>
  <c r="M7"/>
  <c r="L7"/>
  <c r="K7"/>
  <c r="J7"/>
  <c r="BD7" s="1"/>
  <c r="BD12" s="1"/>
  <c r="BD6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P3" s="1"/>
  <c r="V2"/>
  <c r="X2" s="1"/>
  <c r="AN11" i="1"/>
  <c r="AG10"/>
  <c r="V10"/>
  <c r="AA9"/>
  <c r="Z9"/>
  <c r="L9"/>
  <c r="K9"/>
  <c r="AN8"/>
  <c r="AF7"/>
  <c r="AE7"/>
  <c r="AD7"/>
  <c r="AC7"/>
  <c r="AB7"/>
  <c r="U7"/>
  <c r="T7"/>
  <c r="S7"/>
  <c r="R7"/>
  <c r="Q7"/>
  <c r="P7"/>
  <c r="O7"/>
  <c r="N7"/>
  <c r="M7"/>
  <c r="AN6"/>
  <c r="N2"/>
  <c r="P2" s="1"/>
  <c r="AA3" l="1"/>
  <c r="AN7"/>
  <c r="AN14" s="1"/>
  <c r="AN9"/>
  <c r="AN10"/>
  <c r="BD7" i="4"/>
  <c r="AP3"/>
  <c r="BD7" i="3"/>
</calcChain>
</file>

<file path=xl/sharedStrings.xml><?xml version="1.0" encoding="utf-8"?>
<sst xmlns="http://schemas.openxmlformats.org/spreadsheetml/2006/main" count="754" uniqueCount="114">
  <si>
    <t>jobs</t>
  </si>
  <si>
    <t>J01</t>
  </si>
  <si>
    <t>J02</t>
  </si>
  <si>
    <t>J03</t>
  </si>
  <si>
    <t>J04</t>
  </si>
  <si>
    <t>J05</t>
  </si>
  <si>
    <t>Energy consumption</t>
  </si>
  <si>
    <t>Processing time</t>
  </si>
  <si>
    <t>From       TO</t>
  </si>
  <si>
    <t xml:space="preserve">Processing </t>
  </si>
  <si>
    <t>Idle</t>
  </si>
  <si>
    <t>Down</t>
  </si>
  <si>
    <t>normal cost</t>
  </si>
  <si>
    <t>processing</t>
  </si>
  <si>
    <t>The solutions</t>
  </si>
  <si>
    <t>Period numbers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</si>
  <si>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</si>
  <si>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</si>
  <si>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</si>
  <si>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</si>
  <si>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</si>
  <si>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</si>
  <si>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</si>
  <si>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</si>
  <si>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</si>
  <si>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</si>
  <si>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</si>
  <si>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</si>
  <si>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</si>
  <si>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</si>
  <si>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</si>
  <si>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</si>
  <si>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</si>
  <si>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</si>
  <si>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</si>
  <si>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</si>
  <si>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</si>
  <si>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</si>
  <si>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</si>
  <si>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</si>
  <si>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</si>
  <si>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</si>
  <si>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</si>
  <si>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</si>
  <si>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</si>
  <si>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</si>
  <si>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</si>
  <si>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</si>
  <si>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Price per period</t>
  </si>
  <si>
    <t>Processing Jobs</t>
  </si>
  <si>
    <t>Time</t>
  </si>
  <si>
    <t>Turning ON</t>
  </si>
  <si>
    <t>Shutdown</t>
  </si>
  <si>
    <t>The Schedule</t>
  </si>
  <si>
    <t>Job1</t>
  </si>
  <si>
    <t>Job2</t>
  </si>
  <si>
    <t>Job3</t>
  </si>
  <si>
    <t>OFF*</t>
  </si>
  <si>
    <t>Turning  ON</t>
  </si>
  <si>
    <t>Job4</t>
  </si>
  <si>
    <t>Job5</t>
  </si>
  <si>
    <t>Note: -1 means the transition is not allowed</t>
  </si>
  <si>
    <t xml:space="preserve">Total cost </t>
  </si>
  <si>
    <t>1.08 sec</t>
  </si>
  <si>
    <t>iPeriod</t>
  </si>
  <si>
    <t>Identifier</t>
  </si>
  <si>
    <t>epJobInProcess</t>
  </si>
  <si>
    <t>pEnergyCostInPeriod</t>
  </si>
  <si>
    <t>spInfo</t>
  </si>
  <si>
    <t>Down-Processing</t>
  </si>
  <si>
    <t>Processing</t>
  </si>
  <si>
    <t>Processing-Down</t>
  </si>
  <si>
    <t>Periods numbers</t>
  </si>
  <si>
    <t>Cost per period</t>
  </si>
  <si>
    <t>the same solution</t>
  </si>
  <si>
    <t>J06</t>
  </si>
  <si>
    <t>J07</t>
  </si>
  <si>
    <t>J08</t>
  </si>
  <si>
    <t>J09</t>
  </si>
  <si>
    <t>J10</t>
  </si>
  <si>
    <t>Job6</t>
  </si>
  <si>
    <t>Job7</t>
  </si>
  <si>
    <t>Job8</t>
  </si>
  <si>
    <t>Job9</t>
  </si>
  <si>
    <t>Job10</t>
  </si>
  <si>
    <t>OFF* means Turning  the machine OFF</t>
  </si>
  <si>
    <t>6.55 sec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</si>
  <si>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</si>
  <si>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</si>
  <si>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</si>
  <si>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</si>
  <si>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</si>
  <si>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</si>
  <si>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</si>
  <si>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</si>
  <si>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</si>
  <si>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</si>
  <si>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</si>
  <si>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</si>
  <si>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</si>
  <si>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</si>
  <si>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</si>
  <si>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</si>
  <si>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5.61 sec</t>
  </si>
  <si>
    <t>4.59 sec</t>
  </si>
  <si>
    <r>
      <rPr>
        <sz val="14"/>
        <rFont val="Tahoma"/>
        <family val="2"/>
      </rPr>
      <t>T</t>
    </r>
    <r>
      <rPr>
        <sz val="7"/>
        <rFont val="Tahoma"/>
        <family val="2"/>
      </rPr>
      <t>OFF</t>
    </r>
  </si>
  <si>
    <t>S</t>
  </si>
  <si>
    <t>T</t>
  </si>
  <si>
    <t>Idle (I)</t>
  </si>
  <si>
    <r>
      <t>Turning ON (T</t>
    </r>
    <r>
      <rPr>
        <b/>
        <sz val="7"/>
        <rFont val="Calibri"/>
        <family val="2"/>
        <scheme val="minor"/>
      </rPr>
      <t>on</t>
    </r>
    <r>
      <rPr>
        <b/>
        <sz val="11"/>
        <rFont val="Calibri"/>
        <family val="2"/>
        <scheme val="minor"/>
      </rPr>
      <t>)</t>
    </r>
  </si>
  <si>
    <r>
      <t>Turning OFF(</t>
    </r>
    <r>
      <rPr>
        <b/>
        <sz val="9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>)</t>
    </r>
  </si>
  <si>
    <r>
      <t>T</t>
    </r>
    <r>
      <rPr>
        <b/>
        <sz val="8"/>
        <rFont val="Calibri"/>
        <family val="2"/>
        <scheme val="minor"/>
      </rPr>
      <t>on</t>
    </r>
  </si>
  <si>
    <t>Shutdown (S)</t>
  </si>
  <si>
    <t>I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</si>
</sst>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Tahoma"/>
      <family val="2"/>
    </font>
    <font>
      <sz val="14"/>
      <name val="Tahoma"/>
      <family val="2"/>
    </font>
    <font>
      <sz val="7"/>
      <name val="Tahoma"/>
      <family val="2"/>
    </font>
    <font>
      <b/>
      <sz val="7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B3FFD5"/>
        <bgColor indexed="64"/>
      </patternFill>
    </fill>
    <fill>
      <patternFill patternType="solid">
        <fgColor rgb="FFF0C5FF"/>
        <bgColor indexed="64"/>
      </patternFill>
    </fill>
    <fill>
      <patternFill patternType="solid">
        <fgColor rgb="FFE8F5F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NumberFormat="1" applyBorder="1"/>
    <xf numFmtId="0" fontId="0" fillId="2" borderId="1" xfId="0" applyFill="1" applyBorder="1" applyAlignment="1">
      <alignment horizont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5" fillId="6" borderId="5" xfId="0" applyFont="1" applyFill="1" applyBorder="1" applyAlignment="1">
      <alignment horizontal="center" shrinkToFit="1"/>
    </xf>
    <xf numFmtId="0" fontId="6" fillId="0" borderId="0" xfId="0" applyFont="1"/>
    <xf numFmtId="0" fontId="2" fillId="0" borderId="1" xfId="0" applyFont="1" applyFill="1" applyBorder="1" applyAlignment="1">
      <alignment shrinkToFit="1"/>
    </xf>
    <xf numFmtId="0" fontId="2" fillId="0" borderId="1" xfId="0" applyFont="1" applyBorder="1"/>
    <xf numFmtId="0" fontId="0" fillId="0" borderId="0" xfId="0" applyAlignment="1">
      <alignment shrinkToFit="1"/>
    </xf>
    <xf numFmtId="0" fontId="2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0" fillId="0" borderId="1" xfId="0" applyBorder="1" applyAlignment="1">
      <alignment shrinkToFit="1"/>
    </xf>
    <xf numFmtId="0" fontId="2" fillId="0" borderId="0" xfId="0" applyFont="1" applyAlignment="1">
      <alignment shrinkToFit="1"/>
    </xf>
    <xf numFmtId="0" fontId="0" fillId="0" borderId="1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5" fillId="6" borderId="6" xfId="0" applyFont="1" applyFill="1" applyBorder="1" applyAlignment="1">
      <alignment horizontal="center" shrinkToFit="1"/>
    </xf>
    <xf numFmtId="0" fontId="0" fillId="2" borderId="0" xfId="0" applyFill="1"/>
    <xf numFmtId="0" fontId="3" fillId="4" borderId="6" xfId="0" applyFont="1" applyFill="1" applyBorder="1" applyAlignment="1">
      <alignment horizontal="center" shrinkToFit="1"/>
    </xf>
    <xf numFmtId="0" fontId="1" fillId="0" borderId="0" xfId="0" applyFont="1"/>
    <xf numFmtId="0" fontId="2" fillId="7" borderId="6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left" shrinkToFit="1"/>
    </xf>
    <xf numFmtId="0" fontId="0" fillId="2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 shrinkToFit="1"/>
    </xf>
    <xf numFmtId="0" fontId="3" fillId="9" borderId="1" xfId="0" applyFont="1" applyFill="1" applyBorder="1" applyAlignment="1">
      <alignment horizontal="center" shrinkToFit="1"/>
    </xf>
    <xf numFmtId="0" fontId="0" fillId="10" borderId="0" xfId="0" applyFill="1"/>
    <xf numFmtId="0" fontId="3" fillId="10" borderId="1" xfId="0" applyFont="1" applyFill="1" applyBorder="1" applyAlignment="1">
      <alignment horizontal="center" shrinkToFit="1"/>
    </xf>
    <xf numFmtId="0" fontId="3" fillId="10" borderId="6" xfId="0" applyFont="1" applyFill="1" applyBorder="1" applyAlignment="1">
      <alignment horizontal="center" shrinkToFit="1"/>
    </xf>
    <xf numFmtId="0" fontId="0" fillId="10" borderId="0" xfId="0" applyFill="1" applyAlignment="1">
      <alignment shrinkToFit="1"/>
    </xf>
    <xf numFmtId="0" fontId="3" fillId="11" borderId="1" xfId="0" applyFont="1" applyFill="1" applyBorder="1" applyAlignment="1">
      <alignment horizontal="center" shrinkToFit="1"/>
    </xf>
    <xf numFmtId="0" fontId="5" fillId="11" borderId="6" xfId="0" applyFont="1" applyFill="1" applyBorder="1" applyAlignment="1">
      <alignment horizontal="center" shrinkToFit="1"/>
    </xf>
    <xf numFmtId="0" fontId="3" fillId="12" borderId="1" xfId="0" applyFont="1" applyFill="1" applyBorder="1" applyAlignment="1">
      <alignment horizontal="center" shrinkToFit="1"/>
    </xf>
    <xf numFmtId="0" fontId="5" fillId="10" borderId="1" xfId="0" applyFont="1" applyFill="1" applyBorder="1" applyAlignment="1">
      <alignment shrinkToFit="1"/>
    </xf>
    <xf numFmtId="0" fontId="0" fillId="0" borderId="1" xfId="0" applyFont="1" applyFill="1" applyBorder="1" applyAlignment="1">
      <alignment horizontal="center" shrinkToFit="1"/>
    </xf>
    <xf numFmtId="0" fontId="0" fillId="0" borderId="3" xfId="0" applyFont="1" applyFill="1" applyBorder="1" applyAlignment="1">
      <alignment horizontal="center" shrinkToFit="1"/>
    </xf>
    <xf numFmtId="0" fontId="0" fillId="0" borderId="1" xfId="0" applyFont="1" applyBorder="1" applyAlignment="1">
      <alignment horizontal="center" shrinkToFit="1"/>
    </xf>
    <xf numFmtId="0" fontId="5" fillId="9" borderId="1" xfId="0" applyFont="1" applyFill="1" applyBorder="1" applyAlignment="1">
      <alignment horizontal="center" shrinkToFit="1"/>
    </xf>
    <xf numFmtId="0" fontId="5" fillId="12" borderId="1" xfId="0" applyFont="1" applyFill="1" applyBorder="1" applyAlignment="1">
      <alignment horizontal="center" shrinkToFit="1"/>
    </xf>
    <xf numFmtId="0" fontId="5" fillId="11" borderId="1" xfId="0" applyFont="1" applyFill="1" applyBorder="1" applyAlignment="1">
      <alignment horizontal="center" shrinkToFit="1"/>
    </xf>
    <xf numFmtId="0" fontId="0" fillId="8" borderId="1" xfId="0" applyFont="1" applyFill="1" applyBorder="1" applyAlignment="1">
      <alignment horizontal="center" shrinkToFit="1"/>
    </xf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shrinkToFit="1"/>
    </xf>
    <xf numFmtId="0" fontId="2" fillId="8" borderId="3" xfId="0" applyFont="1" applyFill="1" applyBorder="1" applyAlignment="1">
      <alignment horizontal="center" shrinkToFit="1"/>
    </xf>
    <xf numFmtId="0" fontId="7" fillId="11" borderId="1" xfId="0" applyFont="1" applyFill="1" applyBorder="1" applyAlignment="1">
      <alignment shrinkToFit="1"/>
    </xf>
    <xf numFmtId="0" fontId="2" fillId="0" borderId="1" xfId="0" applyFont="1" applyBorder="1" applyAlignment="1">
      <alignment shrinkToFit="1"/>
    </xf>
    <xf numFmtId="0" fontId="3" fillId="9" borderId="1" xfId="0" applyFont="1" applyFill="1" applyBorder="1" applyAlignment="1">
      <alignment shrinkToFit="1"/>
    </xf>
    <xf numFmtId="0" fontId="3" fillId="10" borderId="1" xfId="0" applyFont="1" applyFill="1" applyBorder="1" applyAlignment="1">
      <alignment shrinkToFit="1"/>
    </xf>
    <xf numFmtId="0" fontId="3" fillId="12" borderId="1" xfId="0" applyFont="1" applyFill="1" applyBorder="1" applyAlignment="1">
      <alignment shrinkToFit="1"/>
    </xf>
    <xf numFmtId="0" fontId="3" fillId="11" borderId="1" xfId="0" applyFont="1" applyFill="1" applyBorder="1" applyAlignment="1">
      <alignment shrinkToFit="1"/>
    </xf>
    <xf numFmtId="0" fontId="2" fillId="8" borderId="1" xfId="0" applyFont="1" applyFill="1" applyBorder="1" applyAlignment="1">
      <alignment shrinkToFit="1"/>
    </xf>
    <xf numFmtId="0" fontId="2" fillId="0" borderId="4" xfId="0" applyFont="1" applyBorder="1" applyAlignment="1">
      <alignment shrinkToFit="1"/>
    </xf>
    <xf numFmtId="0" fontId="3" fillId="11" borderId="6" xfId="0" applyFont="1" applyFill="1" applyBorder="1" applyAlignment="1">
      <alignment horizontal="center" shrinkToFit="1"/>
    </xf>
    <xf numFmtId="0" fontId="2" fillId="8" borderId="11" xfId="0" applyFont="1" applyFill="1" applyBorder="1" applyAlignment="1">
      <alignment horizontal="center" vertical="center" shrinkToFit="1"/>
    </xf>
    <xf numFmtId="0" fontId="13" fillId="11" borderId="6" xfId="0" applyFont="1" applyFill="1" applyBorder="1" applyAlignment="1">
      <alignment horizontal="center" shrinkToFit="1"/>
    </xf>
    <xf numFmtId="0" fontId="5" fillId="0" borderId="3" xfId="0" applyFont="1" applyFill="1" applyBorder="1" applyAlignment="1">
      <alignment horizontal="center" shrinkToFit="1"/>
    </xf>
    <xf numFmtId="0" fontId="5" fillId="5" borderId="5" xfId="0" applyFont="1" applyFill="1" applyBorder="1" applyAlignment="1">
      <alignment horizontal="center" shrinkToFit="1"/>
    </xf>
    <xf numFmtId="0" fontId="3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0" borderId="0" xfId="0" applyFont="1" applyAlignment="1">
      <alignment horizontal="center" shrinkToFit="1"/>
    </xf>
    <xf numFmtId="0" fontId="3" fillId="12" borderId="6" xfId="0" applyFont="1" applyFill="1" applyBorder="1" applyAlignment="1">
      <alignment horizontal="center" shrinkToFit="1"/>
    </xf>
    <xf numFmtId="0" fontId="3" fillId="9" borderId="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shrinkToFit="1"/>
    </xf>
    <xf numFmtId="0" fontId="3" fillId="9" borderId="6" xfId="0" applyFont="1" applyFill="1" applyBorder="1" applyAlignment="1">
      <alignment horizontal="center" shrinkToFit="1"/>
    </xf>
    <xf numFmtId="0" fontId="2" fillId="8" borderId="6" xfId="0" applyFont="1" applyFill="1" applyBorder="1" applyAlignment="1">
      <alignment horizontal="center" shrinkToFit="1"/>
    </xf>
    <xf numFmtId="0" fontId="2" fillId="7" borderId="6" xfId="0" applyFont="1" applyFill="1" applyBorder="1" applyAlignment="1">
      <alignment horizontal="center" shrinkToFit="1"/>
    </xf>
    <xf numFmtId="0" fontId="5" fillId="5" borderId="6" xfId="0" applyFont="1" applyFill="1" applyBorder="1" applyAlignment="1">
      <alignment horizontal="center" shrinkToFit="1"/>
    </xf>
    <xf numFmtId="0" fontId="3" fillId="3" borderId="6" xfId="0" applyFont="1" applyFill="1" applyBorder="1" applyAlignment="1">
      <alignment horizontal="center" shrinkToFit="1"/>
    </xf>
    <xf numFmtId="0" fontId="3" fillId="10" borderId="7" xfId="0" applyFont="1" applyFill="1" applyBorder="1" applyAlignment="1">
      <alignment horizontal="center" shrinkToFit="1"/>
    </xf>
    <xf numFmtId="0" fontId="3" fillId="10" borderId="8" xfId="0" applyFont="1" applyFill="1" applyBorder="1" applyAlignment="1">
      <alignment horizontal="center" shrinkToFit="1"/>
    </xf>
    <xf numFmtId="0" fontId="3" fillId="10" borderId="9" xfId="0" applyFont="1" applyFill="1" applyBorder="1" applyAlignment="1">
      <alignment horizontal="center" shrinkToFit="1"/>
    </xf>
    <xf numFmtId="0" fontId="3" fillId="9" borderId="7" xfId="0" applyFont="1" applyFill="1" applyBorder="1" applyAlignment="1">
      <alignment horizontal="center" shrinkToFit="1"/>
    </xf>
    <xf numFmtId="0" fontId="3" fillId="9" borderId="8" xfId="0" applyFont="1" applyFill="1" applyBorder="1" applyAlignment="1">
      <alignment horizontal="center" shrinkToFit="1"/>
    </xf>
    <xf numFmtId="0" fontId="3" fillId="9" borderId="9" xfId="0" applyFont="1" applyFill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F5F8"/>
      <color rgb="FFECECEC"/>
      <color rgb="FFDDDDDD"/>
      <color rgb="FFFEEDE8"/>
      <color rgb="FFEEE8FE"/>
      <color rgb="FFE4DBFD"/>
      <color rgb="FFF0C5FF"/>
      <color rgb="FFECB7FF"/>
      <color rgb="FFE69FFF"/>
      <color rgb="FF99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O23"/>
  <sheetViews>
    <sheetView workbookViewId="0">
      <selection activeCell="N2" sqref="N2"/>
    </sheetView>
  </sheetViews>
  <sheetFormatPr defaultColWidth="9.140625" defaultRowHeight="15"/>
  <cols>
    <col min="1" max="1" width="3.140625" customWidth="1"/>
    <col min="2" max="2" width="10.42578125" bestFit="1" customWidth="1"/>
    <col min="3" max="3" width="8.42578125" customWidth="1"/>
    <col min="4" max="4" width="4.42578125" bestFit="1" customWidth="1"/>
    <col min="5" max="5" width="6.140625" bestFit="1" customWidth="1"/>
    <col min="7" max="7" width="16.28515625" customWidth="1"/>
    <col min="8" max="39" width="3.7109375" customWidth="1"/>
  </cols>
  <sheetData>
    <row r="1" spans="2:41">
      <c r="G1" s="1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</row>
    <row r="2" spans="2:41">
      <c r="B2" t="s">
        <v>6</v>
      </c>
      <c r="G2" s="3" t="s">
        <v>7</v>
      </c>
      <c r="H2" s="2">
        <v>3</v>
      </c>
      <c r="I2" s="2">
        <v>2</v>
      </c>
      <c r="J2" s="2">
        <v>4</v>
      </c>
      <c r="K2" s="2">
        <v>2</v>
      </c>
      <c r="L2" s="2">
        <v>3</v>
      </c>
      <c r="N2">
        <f>SUM(H2:M2)</f>
        <v>14</v>
      </c>
      <c r="P2">
        <f>32-N2-3</f>
        <v>15</v>
      </c>
    </row>
    <row r="3" spans="2:41">
      <c r="B3" s="4" t="s">
        <v>8</v>
      </c>
      <c r="C3" s="5" t="s">
        <v>9</v>
      </c>
      <c r="D3" s="6" t="s">
        <v>10</v>
      </c>
      <c r="E3" s="6" t="s">
        <v>11</v>
      </c>
      <c r="G3" t="s">
        <v>12</v>
      </c>
      <c r="H3">
        <f>H6*5</f>
        <v>40</v>
      </c>
      <c r="I3">
        <f>I6*5</f>
        <v>40</v>
      </c>
      <c r="J3">
        <f t="shared" ref="J3:W3" si="0">J6*4</f>
        <v>32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12</v>
      </c>
      <c r="O3">
        <f t="shared" si="0"/>
        <v>12</v>
      </c>
      <c r="P3">
        <f t="shared" si="0"/>
        <v>12</v>
      </c>
      <c r="Q3">
        <f t="shared" si="0"/>
        <v>8</v>
      </c>
      <c r="R3">
        <f t="shared" si="0"/>
        <v>8</v>
      </c>
      <c r="S3">
        <f t="shared" si="0"/>
        <v>8</v>
      </c>
      <c r="T3">
        <f t="shared" si="0"/>
        <v>8</v>
      </c>
      <c r="U3">
        <f t="shared" si="0"/>
        <v>8</v>
      </c>
      <c r="V3">
        <f t="shared" si="0"/>
        <v>40</v>
      </c>
      <c r="W3">
        <f t="shared" si="0"/>
        <v>40</v>
      </c>
      <c r="X3">
        <f>X6*1</f>
        <v>10</v>
      </c>
      <c r="AA3">
        <f>SUM(H3:Z3)</f>
        <v>326</v>
      </c>
    </row>
    <row r="4" spans="2:41">
      <c r="B4" s="7" t="s">
        <v>13</v>
      </c>
      <c r="C4" s="8">
        <v>4</v>
      </c>
      <c r="D4" s="8">
        <v>0</v>
      </c>
      <c r="E4" s="8">
        <v>1</v>
      </c>
      <c r="G4" s="9" t="s">
        <v>14</v>
      </c>
    </row>
    <row r="5" spans="2:41">
      <c r="B5" s="7" t="s">
        <v>10</v>
      </c>
      <c r="C5" s="8">
        <v>0</v>
      </c>
      <c r="D5" s="8">
        <v>2</v>
      </c>
      <c r="E5" s="8">
        <v>-1</v>
      </c>
      <c r="G5" s="60" t="s">
        <v>15</v>
      </c>
      <c r="H5" s="48">
        <v>1</v>
      </c>
      <c r="I5" s="48">
        <v>2</v>
      </c>
      <c r="J5" s="48">
        <v>3</v>
      </c>
      <c r="K5" s="48">
        <v>4</v>
      </c>
      <c r="L5" s="48">
        <v>5</v>
      </c>
      <c r="M5" s="48">
        <v>6</v>
      </c>
      <c r="N5" s="48">
        <v>7</v>
      </c>
      <c r="O5" s="48">
        <v>8</v>
      </c>
      <c r="P5" s="48">
        <v>9</v>
      </c>
      <c r="Q5" s="48">
        <v>10</v>
      </c>
      <c r="R5" s="48">
        <v>11</v>
      </c>
      <c r="S5" s="48">
        <v>12</v>
      </c>
      <c r="T5" s="48">
        <v>13</v>
      </c>
      <c r="U5" s="48">
        <v>14</v>
      </c>
      <c r="V5" s="48">
        <v>15</v>
      </c>
      <c r="W5" s="48">
        <v>16</v>
      </c>
      <c r="X5" s="48">
        <v>17</v>
      </c>
      <c r="Y5" s="48">
        <v>18</v>
      </c>
      <c r="Z5" s="48">
        <v>19</v>
      </c>
      <c r="AA5" s="48">
        <v>20</v>
      </c>
      <c r="AB5" s="48">
        <v>21</v>
      </c>
      <c r="AC5" s="48">
        <v>22</v>
      </c>
      <c r="AD5" s="48">
        <v>23</v>
      </c>
      <c r="AE5" s="48">
        <v>24</v>
      </c>
      <c r="AF5" s="48">
        <v>25</v>
      </c>
      <c r="AG5" s="48">
        <v>26</v>
      </c>
      <c r="AH5" s="48">
        <v>27</v>
      </c>
      <c r="AI5" s="48">
        <v>28</v>
      </c>
      <c r="AJ5" s="48">
        <v>29</v>
      </c>
      <c r="AK5" s="48">
        <v>30</v>
      </c>
      <c r="AL5" s="48">
        <v>31</v>
      </c>
      <c r="AM5" s="48">
        <v>32</v>
      </c>
    </row>
    <row r="6" spans="2:41">
      <c r="B6" s="7" t="s">
        <v>11</v>
      </c>
      <c r="C6" s="8">
        <v>5</v>
      </c>
      <c r="D6" s="8">
        <v>-1</v>
      </c>
      <c r="E6" s="8">
        <v>0</v>
      </c>
      <c r="G6" s="60" t="s">
        <v>48</v>
      </c>
      <c r="H6" s="49">
        <v>8</v>
      </c>
      <c r="I6" s="49">
        <v>8</v>
      </c>
      <c r="J6" s="49">
        <v>8</v>
      </c>
      <c r="K6" s="49">
        <v>4</v>
      </c>
      <c r="L6" s="49">
        <v>4</v>
      </c>
      <c r="M6" s="49">
        <v>4</v>
      </c>
      <c r="N6" s="49">
        <v>3</v>
      </c>
      <c r="O6" s="49">
        <v>3</v>
      </c>
      <c r="P6" s="49">
        <v>3</v>
      </c>
      <c r="Q6" s="49">
        <v>2</v>
      </c>
      <c r="R6" s="49">
        <v>2</v>
      </c>
      <c r="S6" s="49">
        <v>2</v>
      </c>
      <c r="T6" s="49">
        <v>2</v>
      </c>
      <c r="U6" s="49">
        <v>2</v>
      </c>
      <c r="V6" s="49">
        <v>10</v>
      </c>
      <c r="W6" s="49">
        <v>10</v>
      </c>
      <c r="X6" s="49">
        <v>10</v>
      </c>
      <c r="Y6" s="49">
        <v>10</v>
      </c>
      <c r="Z6" s="49">
        <v>3</v>
      </c>
      <c r="AA6" s="49">
        <v>3</v>
      </c>
      <c r="AB6" s="49">
        <v>3</v>
      </c>
      <c r="AC6" s="49">
        <v>2</v>
      </c>
      <c r="AD6" s="49">
        <v>2</v>
      </c>
      <c r="AE6" s="49">
        <v>2</v>
      </c>
      <c r="AF6" s="49">
        <v>2</v>
      </c>
      <c r="AG6" s="49">
        <v>6</v>
      </c>
      <c r="AH6" s="49">
        <v>6</v>
      </c>
      <c r="AI6" s="49">
        <v>3</v>
      </c>
      <c r="AJ6" s="49">
        <v>3</v>
      </c>
      <c r="AK6" s="49">
        <v>3</v>
      </c>
      <c r="AL6" s="49">
        <v>5</v>
      </c>
      <c r="AM6" s="49">
        <v>5</v>
      </c>
      <c r="AN6">
        <f>SUM(H6:AM6)</f>
        <v>143</v>
      </c>
    </row>
    <row r="7" spans="2:41">
      <c r="G7" s="61" t="s">
        <v>49</v>
      </c>
      <c r="H7" s="50"/>
      <c r="I7" s="50"/>
      <c r="J7" s="50"/>
      <c r="K7" s="50"/>
      <c r="L7" s="50"/>
      <c r="M7" s="51">
        <f>M6*4</f>
        <v>16</v>
      </c>
      <c r="N7" s="51">
        <f t="shared" ref="N7:AF7" si="1">N6*4</f>
        <v>12</v>
      </c>
      <c r="O7" s="51">
        <f t="shared" si="1"/>
        <v>12</v>
      </c>
      <c r="P7" s="51">
        <f t="shared" si="1"/>
        <v>12</v>
      </c>
      <c r="Q7" s="51">
        <f t="shared" si="1"/>
        <v>8</v>
      </c>
      <c r="R7" s="51">
        <f t="shared" si="1"/>
        <v>8</v>
      </c>
      <c r="S7" s="51">
        <f t="shared" si="1"/>
        <v>8</v>
      </c>
      <c r="T7" s="51">
        <f t="shared" si="1"/>
        <v>8</v>
      </c>
      <c r="U7" s="51">
        <f t="shared" si="1"/>
        <v>8</v>
      </c>
      <c r="V7" s="50"/>
      <c r="W7" s="50"/>
      <c r="X7" s="50"/>
      <c r="Y7" s="50"/>
      <c r="Z7" s="50"/>
      <c r="AA7" s="50"/>
      <c r="AB7" s="50">
        <f t="shared" si="1"/>
        <v>12</v>
      </c>
      <c r="AC7" s="50">
        <f t="shared" si="1"/>
        <v>8</v>
      </c>
      <c r="AD7" s="50">
        <f t="shared" si="1"/>
        <v>8</v>
      </c>
      <c r="AE7" s="50">
        <f t="shared" si="1"/>
        <v>8</v>
      </c>
      <c r="AF7" s="50">
        <f t="shared" si="1"/>
        <v>8</v>
      </c>
      <c r="AG7" s="50"/>
      <c r="AH7" s="50"/>
      <c r="AI7" s="50"/>
      <c r="AJ7" s="50"/>
      <c r="AK7" s="50"/>
      <c r="AL7" s="50"/>
      <c r="AM7" s="50"/>
      <c r="AN7">
        <f>SUM(H7:AM7)</f>
        <v>136</v>
      </c>
    </row>
    <row r="8" spans="2:41">
      <c r="B8" t="s">
        <v>50</v>
      </c>
      <c r="G8" s="62" t="s">
        <v>108</v>
      </c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>
        <f>SUM(H8:AM8)</f>
        <v>0</v>
      </c>
      <c r="AO8">
        <v>92</v>
      </c>
    </row>
    <row r="9" spans="2:41">
      <c r="B9" s="4" t="s">
        <v>8</v>
      </c>
      <c r="C9" s="5" t="s">
        <v>9</v>
      </c>
      <c r="D9" s="6" t="s">
        <v>10</v>
      </c>
      <c r="E9" s="6" t="s">
        <v>11</v>
      </c>
      <c r="G9" s="63" t="s">
        <v>109</v>
      </c>
      <c r="H9" s="50"/>
      <c r="I9" s="50"/>
      <c r="J9" s="50"/>
      <c r="K9" s="52">
        <f>K6*5</f>
        <v>20</v>
      </c>
      <c r="L9" s="52">
        <f>L6*5</f>
        <v>20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2">
        <f t="shared" ref="Z9:AA9" si="2">Z6*5</f>
        <v>15</v>
      </c>
      <c r="AA9" s="52">
        <f t="shared" si="2"/>
        <v>15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>
        <f t="shared" ref="AN9:AN11" si="3">SUM(H9:AM9)</f>
        <v>70</v>
      </c>
    </row>
    <row r="10" spans="2:41">
      <c r="B10" s="7" t="s">
        <v>13</v>
      </c>
      <c r="C10" s="8">
        <v>0</v>
      </c>
      <c r="D10" s="8">
        <v>0</v>
      </c>
      <c r="E10" s="8">
        <v>1</v>
      </c>
      <c r="G10" s="64" t="s">
        <v>110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3">
        <f>V6*1</f>
        <v>10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3">
        <f>AG6*1</f>
        <v>6</v>
      </c>
      <c r="AH10" s="50"/>
      <c r="AI10" s="50"/>
      <c r="AJ10" s="50"/>
      <c r="AK10" s="50"/>
      <c r="AL10" s="50"/>
      <c r="AM10" s="50"/>
      <c r="AN10">
        <f t="shared" si="3"/>
        <v>16</v>
      </c>
    </row>
    <row r="11" spans="2:41" ht="15.75" thickBot="1">
      <c r="B11" s="7" t="s">
        <v>10</v>
      </c>
      <c r="C11" s="8">
        <v>0</v>
      </c>
      <c r="D11" s="8">
        <v>0</v>
      </c>
      <c r="E11" s="8">
        <v>-1</v>
      </c>
      <c r="G11" s="65" t="s">
        <v>112</v>
      </c>
      <c r="H11" s="55">
        <v>0</v>
      </c>
      <c r="I11" s="55">
        <v>0</v>
      </c>
      <c r="J11" s="55">
        <v>0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>
        <v>0</v>
      </c>
      <c r="X11" s="55">
        <v>0</v>
      </c>
      <c r="Y11" s="55">
        <v>0</v>
      </c>
      <c r="Z11" s="54"/>
      <c r="AA11" s="54"/>
      <c r="AB11" s="54"/>
      <c r="AC11" s="54"/>
      <c r="AD11" s="54"/>
      <c r="AE11" s="54"/>
      <c r="AF11" s="54"/>
      <c r="AG11" s="54"/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>
        <f t="shared" si="3"/>
        <v>0</v>
      </c>
    </row>
    <row r="12" spans="2:41" ht="16.5" thickBot="1">
      <c r="B12" s="7" t="s">
        <v>11</v>
      </c>
      <c r="C12" s="8">
        <v>2</v>
      </c>
      <c r="D12" s="8">
        <v>-1</v>
      </c>
      <c r="E12" s="8">
        <v>0</v>
      </c>
      <c r="G12" s="66" t="s">
        <v>53</v>
      </c>
      <c r="H12" s="77" t="s">
        <v>106</v>
      </c>
      <c r="I12" s="77"/>
      <c r="J12" s="77"/>
      <c r="K12" s="75" t="s">
        <v>111</v>
      </c>
      <c r="L12" s="75"/>
      <c r="M12" s="76" t="s">
        <v>54</v>
      </c>
      <c r="N12" s="76"/>
      <c r="O12" s="76"/>
      <c r="P12" s="76" t="s">
        <v>55</v>
      </c>
      <c r="Q12" s="76"/>
      <c r="R12" s="76" t="s">
        <v>56</v>
      </c>
      <c r="S12" s="76"/>
      <c r="T12" s="76"/>
      <c r="U12" s="76"/>
      <c r="V12" s="69" t="s">
        <v>107</v>
      </c>
      <c r="W12" s="77" t="s">
        <v>106</v>
      </c>
      <c r="X12" s="77"/>
      <c r="Y12" s="77"/>
      <c r="Z12" s="75" t="s">
        <v>111</v>
      </c>
      <c r="AA12" s="75"/>
      <c r="AB12" s="76" t="s">
        <v>59</v>
      </c>
      <c r="AC12" s="76"/>
      <c r="AD12" s="76" t="s">
        <v>60</v>
      </c>
      <c r="AE12" s="76"/>
      <c r="AF12" s="76"/>
      <c r="AG12" s="69" t="s">
        <v>107</v>
      </c>
      <c r="AH12" s="77" t="s">
        <v>106</v>
      </c>
      <c r="AI12" s="77"/>
      <c r="AJ12" s="77"/>
      <c r="AK12" s="77"/>
      <c r="AL12" s="77"/>
      <c r="AM12" s="77"/>
    </row>
    <row r="13" spans="2:41">
      <c r="B13" s="12" t="s">
        <v>61</v>
      </c>
      <c r="G13" s="13" t="s">
        <v>62</v>
      </c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</row>
    <row r="14" spans="2:41">
      <c r="G14" t="s">
        <v>63</v>
      </c>
      <c r="AN14">
        <f>SUM(AN7:AN11)</f>
        <v>222</v>
      </c>
    </row>
    <row r="15" spans="2:41">
      <c r="G15" t="s">
        <v>64</v>
      </c>
      <c r="H15" t="s">
        <v>16</v>
      </c>
      <c r="I15" t="s">
        <v>17</v>
      </c>
      <c r="J15" t="s">
        <v>18</v>
      </c>
      <c r="K15" t="s">
        <v>19</v>
      </c>
      <c r="L15" t="s">
        <v>20</v>
      </c>
      <c r="M15" t="s">
        <v>21</v>
      </c>
      <c r="N15" t="s">
        <v>22</v>
      </c>
      <c r="O15" t="s">
        <v>23</v>
      </c>
      <c r="P15" t="s">
        <v>24</v>
      </c>
      <c r="Q15" t="s">
        <v>25</v>
      </c>
      <c r="R15" s="33" t="s">
        <v>26</v>
      </c>
      <c r="S15" t="s">
        <v>27</v>
      </c>
      <c r="T15" t="s">
        <v>28</v>
      </c>
      <c r="U15" t="s">
        <v>29</v>
      </c>
      <c r="V15" t="s">
        <v>30</v>
      </c>
      <c r="W15" t="s">
        <v>31</v>
      </c>
      <c r="X15" t="s">
        <v>32</v>
      </c>
      <c r="Y15" t="s">
        <v>33</v>
      </c>
      <c r="Z15" t="s">
        <v>34</v>
      </c>
      <c r="AA15" t="s">
        <v>35</v>
      </c>
      <c r="AB15" t="s">
        <v>36</v>
      </c>
      <c r="AC15" t="s">
        <v>37</v>
      </c>
      <c r="AD15" t="s">
        <v>38</v>
      </c>
      <c r="AE15" t="s">
        <v>39</v>
      </c>
      <c r="AF15" t="s">
        <v>40</v>
      </c>
      <c r="AG15" t="s">
        <v>41</v>
      </c>
      <c r="AH15" t="s">
        <v>42</v>
      </c>
      <c r="AI15" t="s">
        <v>43</v>
      </c>
      <c r="AJ15" t="s">
        <v>44</v>
      </c>
      <c r="AK15" t="s">
        <v>45</v>
      </c>
      <c r="AL15" t="s">
        <v>46</v>
      </c>
      <c r="AM15" t="s">
        <v>47</v>
      </c>
    </row>
    <row r="16" spans="2:41">
      <c r="G16" t="s">
        <v>65</v>
      </c>
    </row>
    <row r="17" spans="7:39" ht="18">
      <c r="G17" t="s">
        <v>66</v>
      </c>
      <c r="M17" t="s">
        <v>1</v>
      </c>
      <c r="N17" t="s">
        <v>1</v>
      </c>
      <c r="O17" t="s">
        <v>1</v>
      </c>
      <c r="P17" t="s">
        <v>2</v>
      </c>
      <c r="Q17" t="s">
        <v>2</v>
      </c>
      <c r="R17" t="s">
        <v>3</v>
      </c>
      <c r="S17" t="s">
        <v>3</v>
      </c>
      <c r="T17" t="s">
        <v>3</v>
      </c>
      <c r="U17" t="s">
        <v>3</v>
      </c>
      <c r="AB17" t="s">
        <v>4</v>
      </c>
      <c r="AC17" t="s">
        <v>4</v>
      </c>
      <c r="AD17" t="s">
        <v>5</v>
      </c>
      <c r="AE17" t="s">
        <v>5</v>
      </c>
      <c r="AF17" t="s">
        <v>5</v>
      </c>
      <c r="AI17" s="59" t="s">
        <v>105</v>
      </c>
    </row>
    <row r="18" spans="7:39">
      <c r="G18" t="s">
        <v>67</v>
      </c>
      <c r="K18">
        <v>20</v>
      </c>
      <c r="L18">
        <v>20</v>
      </c>
      <c r="M18">
        <v>16</v>
      </c>
      <c r="N18">
        <v>12</v>
      </c>
      <c r="O18">
        <v>12</v>
      </c>
      <c r="P18">
        <v>12</v>
      </c>
      <c r="Q18">
        <v>8</v>
      </c>
      <c r="R18">
        <v>8</v>
      </c>
      <c r="S18">
        <v>8</v>
      </c>
      <c r="T18">
        <v>8</v>
      </c>
      <c r="U18">
        <v>8</v>
      </c>
      <c r="V18">
        <v>10</v>
      </c>
      <c r="Z18">
        <v>15</v>
      </c>
      <c r="AA18">
        <v>15</v>
      </c>
      <c r="AB18">
        <v>12</v>
      </c>
      <c r="AC18">
        <v>8</v>
      </c>
      <c r="AD18">
        <v>8</v>
      </c>
      <c r="AE18">
        <v>8</v>
      </c>
      <c r="AF18">
        <v>8</v>
      </c>
      <c r="AG18">
        <v>6</v>
      </c>
    </row>
    <row r="19" spans="7:39">
      <c r="G19" t="s">
        <v>68</v>
      </c>
      <c r="H19" t="s">
        <v>11</v>
      </c>
      <c r="I19" t="s">
        <v>11</v>
      </c>
      <c r="J19" t="s">
        <v>11</v>
      </c>
      <c r="K19" t="s">
        <v>69</v>
      </c>
      <c r="L19" t="s">
        <v>69</v>
      </c>
      <c r="M19" t="s">
        <v>70</v>
      </c>
      <c r="N19" t="s">
        <v>70</v>
      </c>
      <c r="O19" t="s">
        <v>70</v>
      </c>
      <c r="P19" t="s">
        <v>70</v>
      </c>
      <c r="Q19" t="s">
        <v>70</v>
      </c>
      <c r="R19" t="s">
        <v>70</v>
      </c>
      <c r="S19" t="s">
        <v>70</v>
      </c>
      <c r="T19" t="s">
        <v>70</v>
      </c>
      <c r="U19" t="s">
        <v>70</v>
      </c>
      <c r="V19" t="s">
        <v>71</v>
      </c>
      <c r="W19" t="s">
        <v>11</v>
      </c>
      <c r="X19" t="s">
        <v>11</v>
      </c>
      <c r="Y19" t="s">
        <v>11</v>
      </c>
      <c r="Z19" t="s">
        <v>69</v>
      </c>
      <c r="AA19" t="s">
        <v>69</v>
      </c>
      <c r="AB19" t="s">
        <v>70</v>
      </c>
      <c r="AC19" t="s">
        <v>70</v>
      </c>
      <c r="AD19" t="s">
        <v>70</v>
      </c>
      <c r="AE19" t="s">
        <v>70</v>
      </c>
      <c r="AF19" t="s">
        <v>70</v>
      </c>
      <c r="AG19" t="s">
        <v>71</v>
      </c>
      <c r="AH19" t="s">
        <v>11</v>
      </c>
      <c r="AI19" t="s">
        <v>11</v>
      </c>
      <c r="AJ19" t="s">
        <v>11</v>
      </c>
      <c r="AK19" t="s">
        <v>11</v>
      </c>
      <c r="AL19" t="s">
        <v>11</v>
      </c>
      <c r="AM19" t="s">
        <v>11</v>
      </c>
    </row>
    <row r="21" spans="7:39" ht="15.75" thickBot="1">
      <c r="G21" s="14" t="s">
        <v>72</v>
      </c>
      <c r="H21" s="10" t="s">
        <v>16</v>
      </c>
      <c r="I21" s="10" t="s">
        <v>17</v>
      </c>
      <c r="J21" s="10" t="s">
        <v>18</v>
      </c>
      <c r="K21" s="10" t="s">
        <v>19</v>
      </c>
      <c r="L21" s="10" t="s">
        <v>20</v>
      </c>
      <c r="M21" s="10" t="s">
        <v>21</v>
      </c>
      <c r="N21" s="10" t="s">
        <v>22</v>
      </c>
      <c r="O21" s="10" t="s">
        <v>23</v>
      </c>
      <c r="P21" s="10" t="s">
        <v>24</v>
      </c>
      <c r="Q21" s="10" t="s">
        <v>25</v>
      </c>
      <c r="R21" s="10" t="s">
        <v>26</v>
      </c>
      <c r="S21" s="10" t="s">
        <v>27</v>
      </c>
      <c r="T21" s="10" t="s">
        <v>28</v>
      </c>
      <c r="U21" s="10" t="s">
        <v>29</v>
      </c>
      <c r="V21" s="10" t="s">
        <v>30</v>
      </c>
      <c r="W21" s="10" t="s">
        <v>31</v>
      </c>
      <c r="X21" s="10" t="s">
        <v>32</v>
      </c>
      <c r="Y21" s="10" t="s">
        <v>33</v>
      </c>
      <c r="Z21" s="10" t="s">
        <v>34</v>
      </c>
      <c r="AA21" s="10" t="s">
        <v>35</v>
      </c>
      <c r="AB21" s="10" t="s">
        <v>36</v>
      </c>
      <c r="AC21" s="10" t="s">
        <v>37</v>
      </c>
      <c r="AD21" s="10" t="s">
        <v>38</v>
      </c>
      <c r="AE21" s="10" t="s">
        <v>39</v>
      </c>
      <c r="AF21" s="10" t="s">
        <v>40</v>
      </c>
      <c r="AG21" s="10" t="s">
        <v>41</v>
      </c>
      <c r="AH21" s="10" t="s">
        <v>42</v>
      </c>
      <c r="AI21" s="10" t="s">
        <v>43</v>
      </c>
      <c r="AJ21" s="10" t="s">
        <v>44</v>
      </c>
      <c r="AK21" s="10" t="s">
        <v>45</v>
      </c>
      <c r="AL21" s="10" t="s">
        <v>46</v>
      </c>
      <c r="AM21" s="10" t="s">
        <v>47</v>
      </c>
    </row>
    <row r="22" spans="7:39" ht="16.5" thickTop="1" thickBot="1">
      <c r="G22" s="14" t="s">
        <v>73</v>
      </c>
      <c r="H22" s="73" t="s">
        <v>52</v>
      </c>
      <c r="I22" s="73"/>
      <c r="J22" s="73"/>
      <c r="K22" s="78" t="s">
        <v>51</v>
      </c>
      <c r="L22" s="78"/>
      <c r="M22" s="72" t="s">
        <v>54</v>
      </c>
      <c r="N22" s="72"/>
      <c r="O22" s="72"/>
      <c r="P22" s="72" t="s">
        <v>55</v>
      </c>
      <c r="Q22" s="72"/>
      <c r="R22" s="72" t="s">
        <v>56</v>
      </c>
      <c r="S22" s="72"/>
      <c r="T22" s="72"/>
      <c r="U22" s="72"/>
      <c r="V22" s="11" t="s">
        <v>57</v>
      </c>
      <c r="W22" s="73" t="s">
        <v>52</v>
      </c>
      <c r="X22" s="73"/>
      <c r="Y22" s="73"/>
      <c r="Z22" s="71" t="s">
        <v>58</v>
      </c>
      <c r="AA22" s="71"/>
      <c r="AB22" s="72" t="s">
        <v>59</v>
      </c>
      <c r="AC22" s="72"/>
      <c r="AD22" s="72" t="s">
        <v>60</v>
      </c>
      <c r="AE22" s="72"/>
      <c r="AF22" s="72"/>
      <c r="AG22" s="11" t="s">
        <v>57</v>
      </c>
      <c r="AH22" s="73" t="s">
        <v>52</v>
      </c>
      <c r="AI22" s="73"/>
      <c r="AJ22" s="73"/>
      <c r="AK22" s="73"/>
      <c r="AL22" s="73"/>
      <c r="AM22" s="73"/>
    </row>
    <row r="23" spans="7:39" ht="15.75" thickTop="1"/>
  </sheetData>
  <mergeCells count="20">
    <mergeCell ref="Z12:AA12"/>
    <mergeCell ref="AB12:AC12"/>
    <mergeCell ref="AD12:AF12"/>
    <mergeCell ref="AH12:AM12"/>
    <mergeCell ref="H22:J22"/>
    <mergeCell ref="K22:L22"/>
    <mergeCell ref="M22:O22"/>
    <mergeCell ref="P22:Q22"/>
    <mergeCell ref="R22:U22"/>
    <mergeCell ref="W22:Y22"/>
    <mergeCell ref="H12:J12"/>
    <mergeCell ref="K12:L12"/>
    <mergeCell ref="M12:O12"/>
    <mergeCell ref="P12:Q12"/>
    <mergeCell ref="R12:U12"/>
    <mergeCell ref="W12:Y12"/>
    <mergeCell ref="Z22:AA22"/>
    <mergeCell ref="AB22:AC22"/>
    <mergeCell ref="AD22:AF22"/>
    <mergeCell ref="AH22:AM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D30"/>
  <sheetViews>
    <sheetView workbookViewId="0">
      <selection activeCell="G22" sqref="G22:L22"/>
    </sheetView>
  </sheetViews>
  <sheetFormatPr defaultColWidth="9.140625" defaultRowHeight="15"/>
  <cols>
    <col min="1" max="1" width="1.7109375" customWidth="1"/>
    <col min="2" max="2" width="10.42578125" bestFit="1" customWidth="1"/>
    <col min="3" max="3" width="8.42578125" customWidth="1"/>
    <col min="4" max="4" width="4.42578125" bestFit="1" customWidth="1"/>
    <col min="5" max="5" width="6.140625" bestFit="1" customWidth="1"/>
    <col min="6" max="6" width="5.42578125" customWidth="1"/>
    <col min="7" max="7" width="15.42578125" style="15" customWidth="1"/>
    <col min="8" max="55" width="3" style="15" customWidth="1"/>
    <col min="56" max="56" width="4" style="15" bestFit="1" customWidth="1"/>
  </cols>
  <sheetData>
    <row r="1" spans="2:56">
      <c r="G1" s="16" t="s">
        <v>0</v>
      </c>
      <c r="H1" s="17" t="s">
        <v>1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75</v>
      </c>
      <c r="N1" s="17" t="s">
        <v>76</v>
      </c>
      <c r="O1" s="17" t="s">
        <v>77</v>
      </c>
      <c r="P1" s="17" t="s">
        <v>78</v>
      </c>
      <c r="Q1" s="17" t="s">
        <v>79</v>
      </c>
    </row>
    <row r="2" spans="2:56">
      <c r="B2" t="s">
        <v>6</v>
      </c>
      <c r="G2" s="18" t="s">
        <v>7</v>
      </c>
      <c r="H2" s="17">
        <v>2</v>
      </c>
      <c r="I2" s="17">
        <v>3</v>
      </c>
      <c r="J2" s="17">
        <v>3</v>
      </c>
      <c r="K2" s="17">
        <v>4</v>
      </c>
      <c r="L2" s="17">
        <v>4</v>
      </c>
      <c r="M2" s="19">
        <v>3</v>
      </c>
      <c r="N2" s="19">
        <v>3</v>
      </c>
      <c r="O2" s="19">
        <v>3</v>
      </c>
      <c r="P2" s="19">
        <v>2</v>
      </c>
      <c r="Q2" s="19">
        <v>2</v>
      </c>
      <c r="V2" s="15">
        <f>SUM(H2:U2)</f>
        <v>29</v>
      </c>
      <c r="X2" s="15">
        <f>48-V2-3</f>
        <v>16</v>
      </c>
    </row>
    <row r="3" spans="2:56">
      <c r="B3" s="4" t="s">
        <v>8</v>
      </c>
      <c r="C3" s="5" t="s">
        <v>9</v>
      </c>
      <c r="D3" s="6" t="s">
        <v>10</v>
      </c>
      <c r="E3" s="6" t="s">
        <v>11</v>
      </c>
      <c r="G3" t="s">
        <v>12</v>
      </c>
      <c r="H3">
        <f>H6*5</f>
        <v>10</v>
      </c>
      <c r="I3">
        <f>I6*5</f>
        <v>10</v>
      </c>
      <c r="J3">
        <f t="shared" ref="J3:AL3" si="0">J6*4</f>
        <v>8</v>
      </c>
      <c r="K3">
        <f t="shared" si="0"/>
        <v>8</v>
      </c>
      <c r="L3">
        <f t="shared" si="0"/>
        <v>12</v>
      </c>
      <c r="M3">
        <f t="shared" si="0"/>
        <v>12</v>
      </c>
      <c r="N3">
        <f t="shared" si="0"/>
        <v>12</v>
      </c>
      <c r="O3">
        <f t="shared" si="0"/>
        <v>12</v>
      </c>
      <c r="P3">
        <f t="shared" si="0"/>
        <v>12</v>
      </c>
      <c r="Q3">
        <f t="shared" si="0"/>
        <v>32</v>
      </c>
      <c r="R3">
        <f t="shared" si="0"/>
        <v>32</v>
      </c>
      <c r="S3">
        <f t="shared" si="0"/>
        <v>8</v>
      </c>
      <c r="T3">
        <f t="shared" si="0"/>
        <v>8</v>
      </c>
      <c r="U3">
        <f t="shared" si="0"/>
        <v>8</v>
      </c>
      <c r="V3">
        <f t="shared" si="0"/>
        <v>8</v>
      </c>
      <c r="W3">
        <f t="shared" si="0"/>
        <v>8</v>
      </c>
      <c r="X3">
        <f t="shared" si="0"/>
        <v>20</v>
      </c>
      <c r="Y3">
        <f t="shared" si="0"/>
        <v>20</v>
      </c>
      <c r="Z3">
        <f t="shared" si="0"/>
        <v>20</v>
      </c>
      <c r="AA3">
        <f t="shared" si="0"/>
        <v>20</v>
      </c>
      <c r="AB3">
        <f t="shared" si="0"/>
        <v>20</v>
      </c>
      <c r="AC3">
        <f t="shared" si="0"/>
        <v>20</v>
      </c>
      <c r="AD3">
        <f t="shared" si="0"/>
        <v>20</v>
      </c>
      <c r="AE3">
        <f t="shared" si="0"/>
        <v>8</v>
      </c>
      <c r="AF3">
        <f t="shared" si="0"/>
        <v>8</v>
      </c>
      <c r="AG3">
        <f t="shared" si="0"/>
        <v>12</v>
      </c>
      <c r="AH3">
        <f t="shared" si="0"/>
        <v>12</v>
      </c>
      <c r="AI3">
        <f t="shared" si="0"/>
        <v>12</v>
      </c>
      <c r="AJ3">
        <f t="shared" si="0"/>
        <v>8</v>
      </c>
      <c r="AK3">
        <f t="shared" si="0"/>
        <v>8</v>
      </c>
      <c r="AL3">
        <f t="shared" si="0"/>
        <v>8</v>
      </c>
      <c r="AM3">
        <f>AM6*1</f>
        <v>2</v>
      </c>
      <c r="AP3" s="15">
        <f>SUM(H3:AO3)</f>
        <v>418</v>
      </c>
    </row>
    <row r="4" spans="2:56">
      <c r="B4" s="7" t="s">
        <v>13</v>
      </c>
      <c r="C4" s="8">
        <v>4</v>
      </c>
      <c r="D4" s="8">
        <v>0</v>
      </c>
      <c r="E4" s="8">
        <v>1</v>
      </c>
      <c r="G4" s="20" t="s">
        <v>14</v>
      </c>
    </row>
    <row r="5" spans="2:56">
      <c r="B5" s="7" t="s">
        <v>10</v>
      </c>
      <c r="C5" s="8">
        <v>0</v>
      </c>
      <c r="D5" s="8">
        <v>2</v>
      </c>
      <c r="E5" s="8">
        <v>-1</v>
      </c>
      <c r="G5" s="60" t="s">
        <v>15</v>
      </c>
      <c r="H5" s="21">
        <v>1</v>
      </c>
      <c r="I5" s="21">
        <v>2</v>
      </c>
      <c r="J5" s="21">
        <v>3</v>
      </c>
      <c r="K5" s="21">
        <v>4</v>
      </c>
      <c r="L5" s="21">
        <v>5</v>
      </c>
      <c r="M5" s="21">
        <v>6</v>
      </c>
      <c r="N5" s="21">
        <v>7</v>
      </c>
      <c r="O5" s="21">
        <v>8</v>
      </c>
      <c r="P5" s="21">
        <v>9</v>
      </c>
      <c r="Q5" s="21">
        <v>10</v>
      </c>
      <c r="R5" s="21">
        <v>11</v>
      </c>
      <c r="S5" s="21">
        <v>12</v>
      </c>
      <c r="T5" s="21">
        <v>13</v>
      </c>
      <c r="U5" s="21">
        <v>14</v>
      </c>
      <c r="V5" s="21">
        <v>15</v>
      </c>
      <c r="W5" s="21">
        <v>16</v>
      </c>
      <c r="X5" s="21">
        <v>17</v>
      </c>
      <c r="Y5" s="21">
        <v>18</v>
      </c>
      <c r="Z5" s="21">
        <v>19</v>
      </c>
      <c r="AA5" s="21">
        <v>20</v>
      </c>
      <c r="AB5" s="21">
        <v>21</v>
      </c>
      <c r="AC5" s="21">
        <v>22</v>
      </c>
      <c r="AD5" s="21">
        <v>23</v>
      </c>
      <c r="AE5" s="21">
        <v>24</v>
      </c>
      <c r="AF5" s="21">
        <v>25</v>
      </c>
      <c r="AG5" s="21">
        <v>26</v>
      </c>
      <c r="AH5" s="21">
        <v>27</v>
      </c>
      <c r="AI5" s="21">
        <v>28</v>
      </c>
      <c r="AJ5" s="21">
        <v>29</v>
      </c>
      <c r="AK5" s="21">
        <v>30</v>
      </c>
      <c r="AL5" s="21">
        <v>31</v>
      </c>
      <c r="AM5" s="21">
        <v>32</v>
      </c>
      <c r="AN5" s="21">
        <v>33</v>
      </c>
      <c r="AO5" s="21">
        <v>34</v>
      </c>
      <c r="AP5" s="21">
        <v>35</v>
      </c>
      <c r="AQ5" s="21">
        <v>36</v>
      </c>
      <c r="AR5" s="21">
        <v>37</v>
      </c>
      <c r="AS5" s="21">
        <v>38</v>
      </c>
      <c r="AT5" s="21">
        <v>39</v>
      </c>
      <c r="AU5" s="21">
        <v>40</v>
      </c>
      <c r="AV5" s="21">
        <v>41</v>
      </c>
      <c r="AW5" s="21">
        <v>42</v>
      </c>
      <c r="AX5" s="21">
        <v>43</v>
      </c>
      <c r="AY5" s="21">
        <v>44</v>
      </c>
      <c r="AZ5" s="21">
        <v>45</v>
      </c>
      <c r="BA5" s="21">
        <v>46</v>
      </c>
      <c r="BB5" s="21">
        <v>47</v>
      </c>
      <c r="BC5" s="21">
        <v>48</v>
      </c>
    </row>
    <row r="6" spans="2:56">
      <c r="B6" s="7" t="s">
        <v>11</v>
      </c>
      <c r="C6" s="8">
        <v>5</v>
      </c>
      <c r="D6" s="8">
        <v>-1</v>
      </c>
      <c r="E6" s="8">
        <v>0</v>
      </c>
      <c r="G6" s="60" t="s">
        <v>48</v>
      </c>
      <c r="H6" s="22">
        <v>2</v>
      </c>
      <c r="I6" s="22">
        <v>2</v>
      </c>
      <c r="J6" s="22">
        <v>2</v>
      </c>
      <c r="K6" s="22">
        <v>2</v>
      </c>
      <c r="L6" s="22">
        <v>3</v>
      </c>
      <c r="M6" s="22">
        <v>3</v>
      </c>
      <c r="N6" s="22">
        <v>3</v>
      </c>
      <c r="O6" s="22">
        <v>3</v>
      </c>
      <c r="P6" s="22">
        <v>3</v>
      </c>
      <c r="Q6" s="22">
        <v>8</v>
      </c>
      <c r="R6" s="22">
        <v>8</v>
      </c>
      <c r="S6" s="22">
        <v>2</v>
      </c>
      <c r="T6" s="22">
        <v>2</v>
      </c>
      <c r="U6" s="22">
        <v>2</v>
      </c>
      <c r="V6" s="22">
        <v>2</v>
      </c>
      <c r="W6" s="22">
        <v>2</v>
      </c>
      <c r="X6" s="22">
        <v>5</v>
      </c>
      <c r="Y6" s="22">
        <v>5</v>
      </c>
      <c r="Z6" s="22">
        <v>5</v>
      </c>
      <c r="AA6" s="22">
        <v>5</v>
      </c>
      <c r="AB6" s="22">
        <v>5</v>
      </c>
      <c r="AC6" s="22">
        <v>5</v>
      </c>
      <c r="AD6" s="22">
        <v>5</v>
      </c>
      <c r="AE6" s="22">
        <v>2</v>
      </c>
      <c r="AF6" s="22">
        <v>2</v>
      </c>
      <c r="AG6" s="22">
        <v>3</v>
      </c>
      <c r="AH6" s="22">
        <v>3</v>
      </c>
      <c r="AI6" s="22">
        <v>3</v>
      </c>
      <c r="AJ6" s="22">
        <v>2</v>
      </c>
      <c r="AK6" s="22">
        <v>2</v>
      </c>
      <c r="AL6" s="22">
        <v>2</v>
      </c>
      <c r="AM6" s="22">
        <v>2</v>
      </c>
      <c r="AN6" s="22">
        <v>5</v>
      </c>
      <c r="AO6" s="22">
        <v>5</v>
      </c>
      <c r="AP6" s="22">
        <v>5</v>
      </c>
      <c r="AQ6" s="22">
        <v>5</v>
      </c>
      <c r="AR6" s="22">
        <v>3</v>
      </c>
      <c r="AS6" s="22">
        <v>3</v>
      </c>
      <c r="AT6" s="22">
        <v>2</v>
      </c>
      <c r="AU6" s="22">
        <v>2</v>
      </c>
      <c r="AV6" s="22">
        <v>2</v>
      </c>
      <c r="AW6" s="22">
        <v>2</v>
      </c>
      <c r="AX6" s="22">
        <v>2</v>
      </c>
      <c r="AY6" s="22">
        <v>2</v>
      </c>
      <c r="AZ6" s="22">
        <v>3</v>
      </c>
      <c r="BA6" s="22">
        <v>3</v>
      </c>
      <c r="BB6" s="22">
        <v>5</v>
      </c>
      <c r="BC6" s="22">
        <v>5</v>
      </c>
      <c r="BD6" s="15">
        <f>SUM(H6:BC6)</f>
        <v>159</v>
      </c>
    </row>
    <row r="7" spans="2:56">
      <c r="G7" s="61" t="s">
        <v>49</v>
      </c>
      <c r="H7" s="23"/>
      <c r="I7" s="23"/>
      <c r="J7" s="32">
        <f>J6*4</f>
        <v>8</v>
      </c>
      <c r="K7" s="32">
        <f t="shared" ref="K7:N7" si="1">K6*4</f>
        <v>8</v>
      </c>
      <c r="L7" s="32">
        <f t="shared" si="1"/>
        <v>12</v>
      </c>
      <c r="M7" s="32">
        <f t="shared" si="1"/>
        <v>12</v>
      </c>
      <c r="N7" s="32">
        <f t="shared" si="1"/>
        <v>12</v>
      </c>
      <c r="O7" s="23"/>
      <c r="P7" s="23"/>
      <c r="Q7" s="23"/>
      <c r="R7" s="23"/>
      <c r="S7" s="23"/>
      <c r="T7" s="23"/>
      <c r="U7" s="32">
        <f t="shared" ref="U7:BA7" si="2">U6*4</f>
        <v>8</v>
      </c>
      <c r="V7" s="32">
        <f t="shared" si="2"/>
        <v>8</v>
      </c>
      <c r="W7" s="32">
        <f t="shared" si="2"/>
        <v>8</v>
      </c>
      <c r="X7" s="23"/>
      <c r="Y7" s="23"/>
      <c r="Z7" s="23"/>
      <c r="AA7" s="23"/>
      <c r="AB7" s="23"/>
      <c r="AC7" s="23"/>
      <c r="AD7" s="23"/>
      <c r="AE7" s="23"/>
      <c r="AF7" s="23"/>
      <c r="AG7" s="32">
        <f t="shared" ref="AG7:AH7" si="3">AG6*4</f>
        <v>12</v>
      </c>
      <c r="AH7" s="32">
        <f t="shared" si="3"/>
        <v>12</v>
      </c>
      <c r="AI7" s="32">
        <f t="shared" si="2"/>
        <v>12</v>
      </c>
      <c r="AJ7" s="32">
        <f t="shared" si="2"/>
        <v>8</v>
      </c>
      <c r="AK7" s="32">
        <f t="shared" si="2"/>
        <v>8</v>
      </c>
      <c r="AL7" s="32">
        <f t="shared" si="2"/>
        <v>8</v>
      </c>
      <c r="AM7" s="32">
        <f t="shared" si="2"/>
        <v>8</v>
      </c>
      <c r="AN7" s="32">
        <f t="shared" si="2"/>
        <v>20</v>
      </c>
      <c r="AO7" s="32">
        <f t="shared" si="2"/>
        <v>20</v>
      </c>
      <c r="AP7" s="32">
        <f t="shared" si="2"/>
        <v>20</v>
      </c>
      <c r="AQ7" s="32">
        <f t="shared" si="2"/>
        <v>20</v>
      </c>
      <c r="AR7" s="32">
        <f t="shared" si="2"/>
        <v>12</v>
      </c>
      <c r="AS7" s="32">
        <f t="shared" si="2"/>
        <v>12</v>
      </c>
      <c r="AT7" s="32">
        <f t="shared" si="2"/>
        <v>8</v>
      </c>
      <c r="AU7" s="32">
        <f t="shared" si="2"/>
        <v>8</v>
      </c>
      <c r="AV7" s="32">
        <f t="shared" si="2"/>
        <v>8</v>
      </c>
      <c r="AW7" s="32">
        <f t="shared" si="2"/>
        <v>8</v>
      </c>
      <c r="AX7" s="32">
        <f t="shared" si="2"/>
        <v>8</v>
      </c>
      <c r="AY7" s="32">
        <f t="shared" si="2"/>
        <v>8</v>
      </c>
      <c r="AZ7" s="32">
        <f t="shared" si="2"/>
        <v>12</v>
      </c>
      <c r="BA7" s="32">
        <f t="shared" si="2"/>
        <v>12</v>
      </c>
      <c r="BB7" s="23"/>
      <c r="BC7" s="23"/>
      <c r="BD7" s="15">
        <f>SUM(H7:BC7)</f>
        <v>320</v>
      </c>
    </row>
    <row r="8" spans="2:56">
      <c r="B8" t="s">
        <v>50</v>
      </c>
      <c r="G8" s="62" t="s">
        <v>108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5">
        <f t="shared" ref="BD8:BD11" si="4">SUM(H8:BC8)</f>
        <v>0</v>
      </c>
    </row>
    <row r="9" spans="2:56">
      <c r="B9" s="4" t="s">
        <v>8</v>
      </c>
      <c r="C9" s="5" t="s">
        <v>9</v>
      </c>
      <c r="D9" s="6" t="s">
        <v>10</v>
      </c>
      <c r="E9" s="6" t="s">
        <v>11</v>
      </c>
      <c r="G9" s="63" t="s">
        <v>109</v>
      </c>
      <c r="H9" s="39">
        <f>H6*5</f>
        <v>10</v>
      </c>
      <c r="I9" s="39">
        <f>I6*5</f>
        <v>10</v>
      </c>
      <c r="J9" s="23"/>
      <c r="K9" s="23"/>
      <c r="L9" s="23"/>
      <c r="M9" s="23"/>
      <c r="N9" s="23"/>
      <c r="O9" s="23"/>
      <c r="P9" s="23"/>
      <c r="Q9" s="23"/>
      <c r="R9" s="23"/>
      <c r="S9" s="39">
        <v>10</v>
      </c>
      <c r="T9" s="39">
        <v>10</v>
      </c>
      <c r="U9" s="23"/>
      <c r="V9" s="23"/>
      <c r="W9" s="23"/>
      <c r="X9" s="23"/>
      <c r="Y9" s="23"/>
      <c r="Z9" s="23"/>
      <c r="AA9" s="23"/>
      <c r="AB9" s="23"/>
      <c r="AC9" s="23"/>
      <c r="AD9" s="23"/>
      <c r="AE9" s="39">
        <v>10</v>
      </c>
      <c r="AF9" s="39">
        <v>10</v>
      </c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15">
        <f t="shared" si="4"/>
        <v>60</v>
      </c>
    </row>
    <row r="10" spans="2:56">
      <c r="B10" s="7" t="s">
        <v>13</v>
      </c>
      <c r="C10" s="8">
        <v>0</v>
      </c>
      <c r="D10" s="8">
        <v>0</v>
      </c>
      <c r="E10" s="8">
        <v>1</v>
      </c>
      <c r="G10" s="64" t="s">
        <v>110</v>
      </c>
      <c r="H10" s="23"/>
      <c r="I10" s="23"/>
      <c r="J10" s="23"/>
      <c r="K10" s="23"/>
      <c r="L10" s="23"/>
      <c r="M10" s="23"/>
      <c r="N10" s="23"/>
      <c r="O10" s="37">
        <v>3</v>
      </c>
      <c r="P10" s="23"/>
      <c r="Q10" s="23"/>
      <c r="R10" s="23"/>
      <c r="S10" s="23"/>
      <c r="T10" s="23"/>
      <c r="U10" s="23"/>
      <c r="V10" s="23"/>
      <c r="W10" s="23"/>
      <c r="X10" s="37">
        <v>5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37">
        <v>5</v>
      </c>
      <c r="BC10" s="23"/>
      <c r="BD10" s="15">
        <f t="shared" si="4"/>
        <v>13</v>
      </c>
    </row>
    <row r="11" spans="2:56" ht="15.75" thickBot="1">
      <c r="B11" s="7" t="s">
        <v>10</v>
      </c>
      <c r="C11" s="8">
        <v>0</v>
      </c>
      <c r="D11" s="8">
        <v>0</v>
      </c>
      <c r="E11" s="8">
        <v>-1</v>
      </c>
      <c r="G11" s="65" t="s">
        <v>112</v>
      </c>
      <c r="H11" s="57"/>
      <c r="I11" s="57"/>
      <c r="J11" s="57"/>
      <c r="K11" s="57"/>
      <c r="L11" s="57"/>
      <c r="M11" s="57"/>
      <c r="N11" s="57"/>
      <c r="O11" s="57"/>
      <c r="P11" s="58">
        <v>0</v>
      </c>
      <c r="Q11" s="58">
        <v>0</v>
      </c>
      <c r="R11" s="58">
        <v>0</v>
      </c>
      <c r="S11" s="57"/>
      <c r="T11" s="57"/>
      <c r="U11" s="57"/>
      <c r="V11" s="57"/>
      <c r="W11" s="57"/>
      <c r="X11" s="57"/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8">
        <v>0</v>
      </c>
      <c r="BD11" s="15">
        <f t="shared" si="4"/>
        <v>0</v>
      </c>
    </row>
    <row r="12" spans="2:56" ht="15.75" thickBot="1">
      <c r="B12" s="7" t="s">
        <v>11</v>
      </c>
      <c r="C12" s="8">
        <v>2</v>
      </c>
      <c r="D12" s="8">
        <v>-1</v>
      </c>
      <c r="E12" s="8">
        <v>0</v>
      </c>
      <c r="G12" s="66" t="s">
        <v>53</v>
      </c>
      <c r="H12" s="75" t="s">
        <v>111</v>
      </c>
      <c r="I12" s="75"/>
      <c r="J12" s="79" t="s">
        <v>54</v>
      </c>
      <c r="K12" s="79"/>
      <c r="L12" s="79" t="s">
        <v>55</v>
      </c>
      <c r="M12" s="79"/>
      <c r="N12" s="79"/>
      <c r="O12" s="67" t="s">
        <v>107</v>
      </c>
      <c r="P12" s="80" t="s">
        <v>106</v>
      </c>
      <c r="Q12" s="80"/>
      <c r="R12" s="80"/>
      <c r="S12" s="75" t="s">
        <v>111</v>
      </c>
      <c r="T12" s="75"/>
      <c r="U12" s="79" t="s">
        <v>56</v>
      </c>
      <c r="V12" s="79"/>
      <c r="W12" s="79"/>
      <c r="X12" s="67" t="s">
        <v>107</v>
      </c>
      <c r="Y12" s="80" t="s">
        <v>106</v>
      </c>
      <c r="Z12" s="80"/>
      <c r="AA12" s="80"/>
      <c r="AB12" s="80"/>
      <c r="AC12" s="80"/>
      <c r="AD12" s="80"/>
      <c r="AE12" s="75" t="s">
        <v>111</v>
      </c>
      <c r="AF12" s="75"/>
      <c r="AG12" s="79" t="s">
        <v>59</v>
      </c>
      <c r="AH12" s="79"/>
      <c r="AI12" s="79"/>
      <c r="AJ12" s="79"/>
      <c r="AK12" s="79" t="s">
        <v>60</v>
      </c>
      <c r="AL12" s="79"/>
      <c r="AM12" s="79"/>
      <c r="AN12" s="79"/>
      <c r="AO12" s="79" t="s">
        <v>80</v>
      </c>
      <c r="AP12" s="79"/>
      <c r="AQ12" s="79"/>
      <c r="AR12" s="79" t="s">
        <v>81</v>
      </c>
      <c r="AS12" s="79"/>
      <c r="AT12" s="79"/>
      <c r="AU12" s="79" t="s">
        <v>82</v>
      </c>
      <c r="AV12" s="79"/>
      <c r="AW12" s="79"/>
      <c r="AX12" s="79" t="s">
        <v>83</v>
      </c>
      <c r="AY12" s="79"/>
      <c r="AZ12" s="79" t="s">
        <v>84</v>
      </c>
      <c r="BA12" s="79"/>
      <c r="BB12" s="67" t="s">
        <v>107</v>
      </c>
      <c r="BC12" s="68" t="s">
        <v>106</v>
      </c>
      <c r="BD12" s="15">
        <f>SUM(BD7:BD11)</f>
        <v>393</v>
      </c>
    </row>
    <row r="13" spans="2:56">
      <c r="B13" s="12" t="s">
        <v>61</v>
      </c>
      <c r="AW13"/>
      <c r="AX13"/>
      <c r="AY13"/>
      <c r="AZ13"/>
      <c r="BA13"/>
      <c r="BB13"/>
      <c r="BC13"/>
    </row>
    <row r="14" spans="2:56">
      <c r="B14" t="s">
        <v>85</v>
      </c>
      <c r="C14" s="25"/>
      <c r="D14" s="25"/>
      <c r="G14" s="15" t="s">
        <v>86</v>
      </c>
      <c r="AW14"/>
      <c r="AX14"/>
      <c r="AY14"/>
      <c r="AZ14"/>
      <c r="BA14"/>
      <c r="BB14"/>
      <c r="BC14"/>
    </row>
    <row r="15" spans="2:56">
      <c r="G15" s="15" t="s">
        <v>64</v>
      </c>
      <c r="H15" s="15" t="s">
        <v>16</v>
      </c>
      <c r="I15" s="15" t="s">
        <v>17</v>
      </c>
      <c r="J15" s="15" t="s">
        <v>18</v>
      </c>
      <c r="K15" s="15" t="s">
        <v>19</v>
      </c>
      <c r="L15" s="15" t="s">
        <v>20</v>
      </c>
      <c r="M15" s="15" t="s">
        <v>21</v>
      </c>
      <c r="N15" s="15" t="s">
        <v>22</v>
      </c>
      <c r="O15" s="15" t="s">
        <v>23</v>
      </c>
      <c r="P15" s="15" t="s">
        <v>24</v>
      </c>
      <c r="Q15" s="15" t="s">
        <v>25</v>
      </c>
      <c r="R15" s="15" t="s">
        <v>26</v>
      </c>
      <c r="S15" s="15" t="s">
        <v>27</v>
      </c>
      <c r="T15" s="15" t="s">
        <v>28</v>
      </c>
      <c r="U15" s="15" t="s">
        <v>29</v>
      </c>
      <c r="V15" s="15" t="s">
        <v>30</v>
      </c>
      <c r="W15" s="15" t="s">
        <v>31</v>
      </c>
      <c r="X15" s="15" t="s">
        <v>32</v>
      </c>
      <c r="Y15" s="15" t="s">
        <v>33</v>
      </c>
      <c r="Z15" s="15" t="s">
        <v>34</v>
      </c>
      <c r="AA15" s="15" t="s">
        <v>35</v>
      </c>
      <c r="AB15" s="15" t="s">
        <v>36</v>
      </c>
      <c r="AC15" s="15" t="s">
        <v>37</v>
      </c>
      <c r="AD15" s="15" t="s">
        <v>38</v>
      </c>
      <c r="AE15" s="15" t="s">
        <v>39</v>
      </c>
      <c r="AF15" s="15" t="s">
        <v>40</v>
      </c>
      <c r="AG15" s="15" t="s">
        <v>41</v>
      </c>
      <c r="AH15" s="15" t="s">
        <v>42</v>
      </c>
      <c r="AI15" s="15" t="s">
        <v>43</v>
      </c>
      <c r="AJ15" s="15" t="s">
        <v>44</v>
      </c>
      <c r="AK15" s="15" t="s">
        <v>45</v>
      </c>
      <c r="AL15" s="15" t="s">
        <v>46</v>
      </c>
      <c r="AM15" s="15" t="s">
        <v>47</v>
      </c>
      <c r="AN15" s="15" t="s">
        <v>87</v>
      </c>
      <c r="AO15" s="15" t="s">
        <v>88</v>
      </c>
      <c r="AP15" s="15" t="s">
        <v>89</v>
      </c>
      <c r="AQ15" s="15" t="s">
        <v>90</v>
      </c>
      <c r="AR15" s="15" t="s">
        <v>91</v>
      </c>
      <c r="AS15" s="15" t="s">
        <v>92</v>
      </c>
      <c r="AT15" s="15" t="s">
        <v>93</v>
      </c>
      <c r="AU15" s="15" t="s">
        <v>94</v>
      </c>
      <c r="AV15" s="15" t="s">
        <v>95</v>
      </c>
      <c r="AW15" t="s">
        <v>96</v>
      </c>
      <c r="AX15" t="s">
        <v>97</v>
      </c>
      <c r="AY15" t="s">
        <v>98</v>
      </c>
      <c r="AZ15" t="s">
        <v>99</v>
      </c>
      <c r="BA15" t="s">
        <v>100</v>
      </c>
      <c r="BB15" t="s">
        <v>101</v>
      </c>
      <c r="BC15" t="s">
        <v>102</v>
      </c>
      <c r="BD15"/>
    </row>
    <row r="16" spans="2:56">
      <c r="G16" s="15" t="s">
        <v>65</v>
      </c>
      <c r="AW16"/>
      <c r="AX16"/>
      <c r="AY16"/>
      <c r="AZ16"/>
      <c r="BA16"/>
      <c r="BB16"/>
      <c r="BC16"/>
      <c r="BD16"/>
    </row>
    <row r="17" spans="7:56">
      <c r="G17" s="15" t="s">
        <v>66</v>
      </c>
      <c r="J17" s="15" t="s">
        <v>1</v>
      </c>
      <c r="K17" s="15" t="s">
        <v>1</v>
      </c>
      <c r="L17" s="15" t="s">
        <v>2</v>
      </c>
      <c r="M17" s="15" t="s">
        <v>2</v>
      </c>
      <c r="N17" s="15" t="s">
        <v>2</v>
      </c>
      <c r="U17" s="15" t="s">
        <v>3</v>
      </c>
      <c r="V17" s="15" t="s">
        <v>3</v>
      </c>
      <c r="W17" s="15" t="s">
        <v>3</v>
      </c>
      <c r="AG17" s="15" t="s">
        <v>4</v>
      </c>
      <c r="AH17" s="15" t="s">
        <v>4</v>
      </c>
      <c r="AI17" s="15" t="s">
        <v>4</v>
      </c>
      <c r="AJ17" s="15" t="s">
        <v>4</v>
      </c>
      <c r="AK17" s="15" t="s">
        <v>5</v>
      </c>
      <c r="AL17" s="15" t="s">
        <v>5</v>
      </c>
      <c r="AM17" s="15" t="s">
        <v>5</v>
      </c>
      <c r="AN17" s="15" t="s">
        <v>5</v>
      </c>
      <c r="AO17" s="15" t="s">
        <v>75</v>
      </c>
      <c r="AP17" s="15" t="s">
        <v>75</v>
      </c>
      <c r="AQ17" s="15" t="s">
        <v>75</v>
      </c>
      <c r="AR17" s="15" t="s">
        <v>76</v>
      </c>
      <c r="AS17" s="15" t="s">
        <v>76</v>
      </c>
      <c r="AT17" s="15" t="s">
        <v>76</v>
      </c>
      <c r="AU17" s="15" t="s">
        <v>77</v>
      </c>
      <c r="AV17" s="15" t="s">
        <v>77</v>
      </c>
      <c r="AW17" t="s">
        <v>77</v>
      </c>
      <c r="AX17" t="s">
        <v>78</v>
      </c>
      <c r="AY17" t="s">
        <v>78</v>
      </c>
      <c r="AZ17" t="s">
        <v>79</v>
      </c>
      <c r="BA17" t="s">
        <v>79</v>
      </c>
      <c r="BB17"/>
      <c r="BC17"/>
      <c r="BD17"/>
    </row>
    <row r="18" spans="7:56">
      <c r="G18" s="15" t="s">
        <v>67</v>
      </c>
      <c r="H18" s="15">
        <v>10</v>
      </c>
      <c r="I18" s="15">
        <v>10</v>
      </c>
      <c r="J18" s="15">
        <v>8</v>
      </c>
      <c r="K18" s="15">
        <v>8</v>
      </c>
      <c r="L18" s="15">
        <v>12</v>
      </c>
      <c r="M18" s="15">
        <v>12</v>
      </c>
      <c r="N18" s="15">
        <v>12</v>
      </c>
      <c r="O18" s="15">
        <v>3</v>
      </c>
      <c r="S18" s="15">
        <v>10</v>
      </c>
      <c r="T18" s="15">
        <v>10</v>
      </c>
      <c r="U18" s="15">
        <v>8</v>
      </c>
      <c r="V18" s="15">
        <v>8</v>
      </c>
      <c r="W18" s="15">
        <v>8</v>
      </c>
      <c r="X18" s="15">
        <v>5</v>
      </c>
      <c r="AE18" s="15">
        <v>10</v>
      </c>
      <c r="AF18" s="15">
        <v>10</v>
      </c>
      <c r="AG18" s="15">
        <v>12</v>
      </c>
      <c r="AH18" s="15">
        <v>12</v>
      </c>
      <c r="AI18" s="15">
        <v>12</v>
      </c>
      <c r="AJ18" s="15">
        <v>8</v>
      </c>
      <c r="AK18" s="15">
        <v>8</v>
      </c>
      <c r="AL18" s="15">
        <v>8</v>
      </c>
      <c r="AM18" s="15">
        <v>8</v>
      </c>
      <c r="AN18" s="15">
        <v>20</v>
      </c>
      <c r="AO18" s="15">
        <v>20</v>
      </c>
      <c r="AP18" s="15">
        <v>20</v>
      </c>
      <c r="AQ18" s="15">
        <v>20</v>
      </c>
      <c r="AR18" s="15">
        <v>12</v>
      </c>
      <c r="AS18" s="15">
        <v>12</v>
      </c>
      <c r="AT18" s="15">
        <v>8</v>
      </c>
      <c r="AU18" s="15">
        <v>8</v>
      </c>
      <c r="AV18" s="15">
        <v>8</v>
      </c>
      <c r="AW18">
        <v>8</v>
      </c>
      <c r="AX18">
        <v>8</v>
      </c>
      <c r="AY18">
        <v>8</v>
      </c>
      <c r="AZ18">
        <v>12</v>
      </c>
      <c r="BA18">
        <v>12</v>
      </c>
      <c r="BB18">
        <v>5</v>
      </c>
      <c r="BC18"/>
      <c r="BD18"/>
    </row>
    <row r="19" spans="7:56">
      <c r="G19" s="15" t="s">
        <v>68</v>
      </c>
      <c r="H19" s="15" t="s">
        <v>69</v>
      </c>
      <c r="I19" s="15" t="s">
        <v>69</v>
      </c>
      <c r="J19" s="15" t="s">
        <v>70</v>
      </c>
      <c r="K19" s="15" t="s">
        <v>70</v>
      </c>
      <c r="L19" s="15" t="s">
        <v>70</v>
      </c>
      <c r="M19" s="15" t="s">
        <v>70</v>
      </c>
      <c r="N19" s="15" t="s">
        <v>70</v>
      </c>
      <c r="O19" s="15" t="s">
        <v>71</v>
      </c>
      <c r="P19" s="15" t="s">
        <v>11</v>
      </c>
      <c r="Q19" s="15" t="s">
        <v>11</v>
      </c>
      <c r="R19" s="15" t="s">
        <v>11</v>
      </c>
      <c r="S19" s="15" t="s">
        <v>69</v>
      </c>
      <c r="T19" s="15" t="s">
        <v>69</v>
      </c>
      <c r="U19" s="15" t="s">
        <v>70</v>
      </c>
      <c r="V19" s="15" t="s">
        <v>70</v>
      </c>
      <c r="W19" s="15" t="s">
        <v>70</v>
      </c>
      <c r="X19" s="15" t="s">
        <v>71</v>
      </c>
      <c r="Y19" s="15" t="s">
        <v>11</v>
      </c>
      <c r="Z19" s="15" t="s">
        <v>11</v>
      </c>
      <c r="AA19" s="15" t="s">
        <v>11</v>
      </c>
      <c r="AB19" s="15" t="s">
        <v>11</v>
      </c>
      <c r="AC19" s="15" t="s">
        <v>11</v>
      </c>
      <c r="AD19" s="15" t="s">
        <v>11</v>
      </c>
      <c r="AE19" s="15" t="s">
        <v>69</v>
      </c>
      <c r="AF19" s="15" t="s">
        <v>69</v>
      </c>
      <c r="AG19" s="15" t="s">
        <v>70</v>
      </c>
      <c r="AH19" s="15" t="s">
        <v>70</v>
      </c>
      <c r="AI19" s="15" t="s">
        <v>70</v>
      </c>
      <c r="AJ19" s="15" t="s">
        <v>70</v>
      </c>
      <c r="AK19" s="15" t="s">
        <v>70</v>
      </c>
      <c r="AL19" s="15" t="s">
        <v>70</v>
      </c>
      <c r="AM19" s="15" t="s">
        <v>70</v>
      </c>
      <c r="AN19" s="15" t="s">
        <v>70</v>
      </c>
      <c r="AO19" s="15" t="s">
        <v>70</v>
      </c>
      <c r="AP19" s="15" t="s">
        <v>70</v>
      </c>
      <c r="AQ19" s="15" t="s">
        <v>70</v>
      </c>
      <c r="AR19" s="15" t="s">
        <v>70</v>
      </c>
      <c r="AS19" s="15" t="s">
        <v>70</v>
      </c>
      <c r="AT19" s="15" t="s">
        <v>70</v>
      </c>
      <c r="AU19" s="15" t="s">
        <v>70</v>
      </c>
      <c r="AV19" s="15" t="s">
        <v>70</v>
      </c>
      <c r="AW19" t="s">
        <v>70</v>
      </c>
      <c r="AX19" t="s">
        <v>70</v>
      </c>
      <c r="AY19" t="s">
        <v>70</v>
      </c>
      <c r="AZ19" t="s">
        <v>70</v>
      </c>
      <c r="BA19" t="s">
        <v>70</v>
      </c>
      <c r="BB19" t="s">
        <v>71</v>
      </c>
      <c r="BC19" t="s">
        <v>11</v>
      </c>
      <c r="BD19"/>
    </row>
    <row r="20" spans="7:56">
      <c r="AW20"/>
      <c r="AX20"/>
      <c r="AY20"/>
      <c r="AZ20"/>
      <c r="BA20"/>
      <c r="BB20"/>
      <c r="BD20"/>
    </row>
    <row r="21" spans="7:56">
      <c r="BD21"/>
    </row>
    <row r="22" spans="7:56">
      <c r="G22" s="74"/>
      <c r="H22" s="74"/>
      <c r="I22" s="74"/>
      <c r="J22" s="74"/>
      <c r="K22" s="74"/>
      <c r="L22" s="74"/>
      <c r="AW22"/>
      <c r="AX22"/>
      <c r="AY22"/>
      <c r="AZ22"/>
      <c r="BA22"/>
      <c r="BB22"/>
      <c r="BC22"/>
    </row>
    <row r="23" spans="7:56">
      <c r="BD23"/>
    </row>
    <row r="24" spans="7:56">
      <c r="BD24"/>
    </row>
    <row r="25" spans="7:56">
      <c r="BD25"/>
    </row>
    <row r="26" spans="7:56">
      <c r="BD26"/>
    </row>
    <row r="27" spans="7:56">
      <c r="BD27"/>
    </row>
    <row r="28" spans="7:56">
      <c r="BD28"/>
    </row>
    <row r="29" spans="7:56">
      <c r="BD29"/>
    </row>
    <row r="30" spans="7:56">
      <c r="BD30"/>
    </row>
  </sheetData>
  <mergeCells count="16">
    <mergeCell ref="AU12:AW12"/>
    <mergeCell ref="AX12:AY12"/>
    <mergeCell ref="AZ12:BA12"/>
    <mergeCell ref="G22:L22"/>
    <mergeCell ref="Y12:AD12"/>
    <mergeCell ref="AE12:AF12"/>
    <mergeCell ref="AG12:AJ12"/>
    <mergeCell ref="AK12:AN12"/>
    <mergeCell ref="AO12:AQ12"/>
    <mergeCell ref="AR12:AT12"/>
    <mergeCell ref="H12:I12"/>
    <mergeCell ref="J12:K12"/>
    <mergeCell ref="L12:N12"/>
    <mergeCell ref="P12:R12"/>
    <mergeCell ref="S12:T12"/>
    <mergeCell ref="U12:W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BD24"/>
  <sheetViews>
    <sheetView workbookViewId="0">
      <selection activeCell="A24" sqref="A24"/>
    </sheetView>
  </sheetViews>
  <sheetFormatPr defaultColWidth="9.140625" defaultRowHeight="15"/>
  <cols>
    <col min="1" max="1" width="1.7109375" customWidth="1"/>
    <col min="2" max="2" width="10.42578125" bestFit="1" customWidth="1"/>
    <col min="3" max="3" width="8.42578125" customWidth="1"/>
    <col min="4" max="4" width="4.42578125" bestFit="1" customWidth="1"/>
    <col min="5" max="5" width="6.140625" bestFit="1" customWidth="1"/>
    <col min="6" max="6" width="5.42578125" customWidth="1"/>
    <col min="7" max="7" width="16.140625" style="15" customWidth="1"/>
    <col min="8" max="55" width="3" style="15" customWidth="1"/>
    <col min="56" max="56" width="4" style="15" bestFit="1" customWidth="1"/>
  </cols>
  <sheetData>
    <row r="1" spans="2:56">
      <c r="G1" s="16" t="s">
        <v>0</v>
      </c>
      <c r="H1" s="17" t="s">
        <v>1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75</v>
      </c>
      <c r="N1" s="17" t="s">
        <v>76</v>
      </c>
      <c r="O1" s="17" t="s">
        <v>77</v>
      </c>
      <c r="P1" s="17" t="s">
        <v>78</v>
      </c>
      <c r="Q1" s="17" t="s">
        <v>79</v>
      </c>
    </row>
    <row r="2" spans="2:56">
      <c r="B2" t="s">
        <v>6</v>
      </c>
      <c r="G2" s="18" t="s">
        <v>7</v>
      </c>
      <c r="H2" s="17">
        <v>2</v>
      </c>
      <c r="I2" s="17">
        <v>3</v>
      </c>
      <c r="J2" s="17">
        <v>3</v>
      </c>
      <c r="K2" s="17">
        <v>4</v>
      </c>
      <c r="L2" s="17">
        <v>4</v>
      </c>
      <c r="M2" s="19">
        <v>3</v>
      </c>
      <c r="N2" s="19">
        <v>3</v>
      </c>
      <c r="O2" s="19">
        <v>3</v>
      </c>
      <c r="P2" s="19">
        <v>2</v>
      </c>
      <c r="Q2" s="19">
        <v>2</v>
      </c>
    </row>
    <row r="3" spans="2:56">
      <c r="B3" s="4" t="s">
        <v>8</v>
      </c>
      <c r="C3" s="5" t="s">
        <v>9</v>
      </c>
      <c r="D3" s="6" t="s">
        <v>10</v>
      </c>
      <c r="E3" s="6" t="s">
        <v>11</v>
      </c>
      <c r="G3" t="s">
        <v>12</v>
      </c>
      <c r="H3">
        <f>H6*5</f>
        <v>10</v>
      </c>
      <c r="I3">
        <f>I6*5</f>
        <v>10</v>
      </c>
      <c r="J3">
        <f t="shared" ref="J3:AL3" si="0">J6*4</f>
        <v>8</v>
      </c>
      <c r="K3">
        <f t="shared" si="0"/>
        <v>8</v>
      </c>
      <c r="L3">
        <f t="shared" si="0"/>
        <v>8</v>
      </c>
      <c r="M3">
        <f t="shared" si="0"/>
        <v>12</v>
      </c>
      <c r="N3">
        <f t="shared" si="0"/>
        <v>12</v>
      </c>
      <c r="O3">
        <f t="shared" si="0"/>
        <v>12</v>
      </c>
      <c r="P3">
        <f t="shared" si="0"/>
        <v>12</v>
      </c>
      <c r="Q3">
        <f t="shared" si="0"/>
        <v>28</v>
      </c>
      <c r="R3">
        <f t="shared" si="0"/>
        <v>28</v>
      </c>
      <c r="S3">
        <f t="shared" si="0"/>
        <v>8</v>
      </c>
      <c r="T3">
        <f t="shared" si="0"/>
        <v>8</v>
      </c>
      <c r="U3">
        <f t="shared" si="0"/>
        <v>8</v>
      </c>
      <c r="V3">
        <f t="shared" si="0"/>
        <v>8</v>
      </c>
      <c r="W3">
        <f t="shared" si="0"/>
        <v>8</v>
      </c>
      <c r="X3">
        <f t="shared" si="0"/>
        <v>12</v>
      </c>
      <c r="Y3">
        <f t="shared" si="0"/>
        <v>12</v>
      </c>
      <c r="Z3">
        <f t="shared" si="0"/>
        <v>12</v>
      </c>
      <c r="AA3">
        <f t="shared" si="0"/>
        <v>12</v>
      </c>
      <c r="AB3">
        <f t="shared" si="0"/>
        <v>24</v>
      </c>
      <c r="AC3">
        <f t="shared" si="0"/>
        <v>24</v>
      </c>
      <c r="AD3">
        <f t="shared" si="0"/>
        <v>24</v>
      </c>
      <c r="AE3">
        <f t="shared" si="0"/>
        <v>24</v>
      </c>
      <c r="AF3">
        <f t="shared" si="0"/>
        <v>8</v>
      </c>
      <c r="AG3">
        <f t="shared" si="0"/>
        <v>8</v>
      </c>
      <c r="AH3">
        <f t="shared" si="0"/>
        <v>8</v>
      </c>
      <c r="AI3">
        <f t="shared" si="0"/>
        <v>8</v>
      </c>
      <c r="AJ3">
        <f t="shared" si="0"/>
        <v>8</v>
      </c>
      <c r="AK3">
        <f t="shared" si="0"/>
        <v>8</v>
      </c>
      <c r="AL3">
        <f t="shared" si="0"/>
        <v>12</v>
      </c>
      <c r="AM3">
        <f>AM6*1</f>
        <v>3</v>
      </c>
      <c r="AP3" s="15">
        <f>SUM(H3:AO3)</f>
        <v>395</v>
      </c>
    </row>
    <row r="4" spans="2:56">
      <c r="B4" s="7" t="s">
        <v>13</v>
      </c>
      <c r="C4" s="8">
        <v>4</v>
      </c>
      <c r="D4" s="8">
        <v>0</v>
      </c>
      <c r="E4" s="8">
        <v>1</v>
      </c>
      <c r="G4" s="20" t="s">
        <v>14</v>
      </c>
    </row>
    <row r="5" spans="2:56">
      <c r="B5" s="7" t="s">
        <v>10</v>
      </c>
      <c r="C5" s="8">
        <v>0</v>
      </c>
      <c r="D5" s="8">
        <v>2</v>
      </c>
      <c r="E5" s="8">
        <v>-1</v>
      </c>
      <c r="G5" s="60" t="s">
        <v>15</v>
      </c>
      <c r="H5" s="21">
        <v>1</v>
      </c>
      <c r="I5" s="21">
        <v>2</v>
      </c>
      <c r="J5" s="21">
        <v>3</v>
      </c>
      <c r="K5" s="21">
        <v>4</v>
      </c>
      <c r="L5" s="21">
        <v>5</v>
      </c>
      <c r="M5" s="21">
        <v>6</v>
      </c>
      <c r="N5" s="21">
        <v>7</v>
      </c>
      <c r="O5" s="21">
        <v>8</v>
      </c>
      <c r="P5" s="21">
        <v>9</v>
      </c>
      <c r="Q5" s="21">
        <v>10</v>
      </c>
      <c r="R5" s="21">
        <v>11</v>
      </c>
      <c r="S5" s="21">
        <v>12</v>
      </c>
      <c r="T5" s="21">
        <v>13</v>
      </c>
      <c r="U5" s="21">
        <v>14</v>
      </c>
      <c r="V5" s="21">
        <v>15</v>
      </c>
      <c r="W5" s="21">
        <v>16</v>
      </c>
      <c r="X5" s="21">
        <v>17</v>
      </c>
      <c r="Y5" s="21">
        <v>18</v>
      </c>
      <c r="Z5" s="21">
        <v>19</v>
      </c>
      <c r="AA5" s="21">
        <v>20</v>
      </c>
      <c r="AB5" s="21">
        <v>21</v>
      </c>
      <c r="AC5" s="21">
        <v>22</v>
      </c>
      <c r="AD5" s="21">
        <v>23</v>
      </c>
      <c r="AE5" s="21">
        <v>24</v>
      </c>
      <c r="AF5" s="21">
        <v>25</v>
      </c>
      <c r="AG5" s="21">
        <v>26</v>
      </c>
      <c r="AH5" s="21">
        <v>27</v>
      </c>
      <c r="AI5" s="21">
        <v>28</v>
      </c>
      <c r="AJ5" s="21">
        <v>29</v>
      </c>
      <c r="AK5" s="21">
        <v>30</v>
      </c>
      <c r="AL5" s="21">
        <v>31</v>
      </c>
      <c r="AM5" s="21">
        <v>32</v>
      </c>
      <c r="AN5" s="21">
        <v>33</v>
      </c>
      <c r="AO5" s="21">
        <v>34</v>
      </c>
      <c r="AP5" s="21">
        <v>35</v>
      </c>
      <c r="AQ5" s="21">
        <v>36</v>
      </c>
      <c r="AR5" s="21">
        <v>37</v>
      </c>
      <c r="AS5" s="21">
        <v>38</v>
      </c>
      <c r="AT5" s="21">
        <v>39</v>
      </c>
      <c r="AU5" s="21">
        <v>40</v>
      </c>
      <c r="AV5" s="21">
        <v>41</v>
      </c>
      <c r="AW5" s="21">
        <v>42</v>
      </c>
      <c r="AX5" s="21">
        <v>43</v>
      </c>
      <c r="AY5" s="21">
        <v>44</v>
      </c>
      <c r="AZ5" s="21">
        <v>45</v>
      </c>
      <c r="BA5" s="21">
        <v>46</v>
      </c>
      <c r="BB5" s="21">
        <v>47</v>
      </c>
      <c r="BC5" s="21">
        <v>48</v>
      </c>
    </row>
    <row r="6" spans="2:56">
      <c r="B6" s="7" t="s">
        <v>11</v>
      </c>
      <c r="C6" s="8">
        <v>5</v>
      </c>
      <c r="D6" s="8">
        <v>-1</v>
      </c>
      <c r="E6" s="8">
        <v>0</v>
      </c>
      <c r="G6" s="60" t="s">
        <v>48</v>
      </c>
      <c r="H6" s="22">
        <v>2</v>
      </c>
      <c r="I6" s="22">
        <v>2</v>
      </c>
      <c r="J6" s="22">
        <v>2</v>
      </c>
      <c r="K6" s="22">
        <v>2</v>
      </c>
      <c r="L6" s="22">
        <v>2</v>
      </c>
      <c r="M6" s="22">
        <v>3</v>
      </c>
      <c r="N6" s="22">
        <v>3</v>
      </c>
      <c r="O6" s="22">
        <v>3</v>
      </c>
      <c r="P6" s="22">
        <v>3</v>
      </c>
      <c r="Q6" s="22">
        <v>7</v>
      </c>
      <c r="R6" s="22">
        <v>7</v>
      </c>
      <c r="S6" s="22">
        <v>2</v>
      </c>
      <c r="T6" s="22">
        <v>2</v>
      </c>
      <c r="U6" s="22">
        <v>2</v>
      </c>
      <c r="V6" s="22">
        <v>2</v>
      </c>
      <c r="W6" s="22">
        <v>2</v>
      </c>
      <c r="X6" s="22">
        <v>3</v>
      </c>
      <c r="Y6" s="22">
        <v>3</v>
      </c>
      <c r="Z6" s="22">
        <v>3</v>
      </c>
      <c r="AA6" s="22">
        <v>3</v>
      </c>
      <c r="AB6" s="22">
        <v>6</v>
      </c>
      <c r="AC6" s="22">
        <v>6</v>
      </c>
      <c r="AD6" s="22">
        <v>6</v>
      </c>
      <c r="AE6" s="22">
        <v>6</v>
      </c>
      <c r="AF6" s="22">
        <v>2</v>
      </c>
      <c r="AG6" s="22">
        <v>2</v>
      </c>
      <c r="AH6" s="22">
        <v>2</v>
      </c>
      <c r="AI6" s="22">
        <v>2</v>
      </c>
      <c r="AJ6" s="22">
        <v>2</v>
      </c>
      <c r="AK6" s="22">
        <v>2</v>
      </c>
      <c r="AL6" s="22">
        <v>3</v>
      </c>
      <c r="AM6" s="22">
        <v>3</v>
      </c>
      <c r="AN6" s="22">
        <v>3</v>
      </c>
      <c r="AO6" s="22">
        <v>3</v>
      </c>
      <c r="AP6" s="22">
        <v>7</v>
      </c>
      <c r="AQ6" s="22">
        <v>7</v>
      </c>
      <c r="AR6" s="22">
        <v>7</v>
      </c>
      <c r="AS6" s="22">
        <v>7</v>
      </c>
      <c r="AT6" s="22">
        <v>7</v>
      </c>
      <c r="AU6" s="22">
        <v>5</v>
      </c>
      <c r="AV6" s="22">
        <v>5</v>
      </c>
      <c r="AW6" s="22">
        <v>5</v>
      </c>
      <c r="AX6" s="22">
        <v>5</v>
      </c>
      <c r="AY6" s="22">
        <v>5</v>
      </c>
      <c r="AZ6" s="22">
        <v>6</v>
      </c>
      <c r="BA6" s="22">
        <v>6</v>
      </c>
      <c r="BB6" s="22">
        <v>6</v>
      </c>
      <c r="BC6" s="22">
        <v>6</v>
      </c>
      <c r="BD6" s="15">
        <f>SUM(H6:BC6)</f>
        <v>190</v>
      </c>
    </row>
    <row r="7" spans="2:56">
      <c r="G7" s="61" t="s">
        <v>49</v>
      </c>
      <c r="H7" s="23"/>
      <c r="I7" s="23"/>
      <c r="J7" s="32">
        <f>J6*4</f>
        <v>8</v>
      </c>
      <c r="K7" s="32">
        <f t="shared" ref="K7:Q7" si="1">K6*4</f>
        <v>8</v>
      </c>
      <c r="L7" s="32">
        <f t="shared" si="1"/>
        <v>8</v>
      </c>
      <c r="M7" s="32">
        <f t="shared" si="1"/>
        <v>12</v>
      </c>
      <c r="N7" s="32">
        <f t="shared" si="1"/>
        <v>12</v>
      </c>
      <c r="O7" s="32">
        <f t="shared" si="1"/>
        <v>12</v>
      </c>
      <c r="P7" s="32">
        <f>P6*4</f>
        <v>12</v>
      </c>
      <c r="Q7" s="32">
        <f t="shared" si="1"/>
        <v>28</v>
      </c>
      <c r="R7" s="23"/>
      <c r="S7" s="32">
        <f>S6*4</f>
        <v>8</v>
      </c>
      <c r="T7" s="32">
        <f t="shared" ref="T7:AN7" si="2">T6*4</f>
        <v>8</v>
      </c>
      <c r="U7" s="32">
        <f t="shared" si="2"/>
        <v>8</v>
      </c>
      <c r="V7" s="32">
        <f t="shared" si="2"/>
        <v>8</v>
      </c>
      <c r="W7" s="32">
        <f t="shared" si="2"/>
        <v>8</v>
      </c>
      <c r="X7" s="32">
        <f t="shared" si="2"/>
        <v>12</v>
      </c>
      <c r="Y7" s="32">
        <f t="shared" si="2"/>
        <v>12</v>
      </c>
      <c r="Z7" s="32">
        <f t="shared" si="2"/>
        <v>12</v>
      </c>
      <c r="AA7" s="32">
        <f t="shared" si="2"/>
        <v>12</v>
      </c>
      <c r="AB7" s="32">
        <f t="shared" si="2"/>
        <v>24</v>
      </c>
      <c r="AC7" s="32">
        <f t="shared" si="2"/>
        <v>24</v>
      </c>
      <c r="AD7" s="23"/>
      <c r="AE7" s="32">
        <f t="shared" ref="AE7:AH7" si="3">AE6*4</f>
        <v>24</v>
      </c>
      <c r="AF7" s="32">
        <f t="shared" si="3"/>
        <v>8</v>
      </c>
      <c r="AG7" s="32">
        <f t="shared" si="3"/>
        <v>8</v>
      </c>
      <c r="AH7" s="32">
        <f t="shared" si="3"/>
        <v>8</v>
      </c>
      <c r="AI7" s="32">
        <f t="shared" si="2"/>
        <v>8</v>
      </c>
      <c r="AJ7" s="32">
        <f t="shared" si="2"/>
        <v>8</v>
      </c>
      <c r="AK7" s="32">
        <f t="shared" si="2"/>
        <v>8</v>
      </c>
      <c r="AL7" s="32">
        <f t="shared" si="2"/>
        <v>12</v>
      </c>
      <c r="AM7" s="32">
        <f t="shared" si="2"/>
        <v>12</v>
      </c>
      <c r="AN7" s="32">
        <f t="shared" si="2"/>
        <v>12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5">
        <f>SUM(H7:BC7)</f>
        <v>344</v>
      </c>
    </row>
    <row r="8" spans="2:56">
      <c r="B8" t="s">
        <v>50</v>
      </c>
      <c r="G8" s="62" t="s">
        <v>108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34">
        <v>14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4">
        <v>12</v>
      </c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5">
        <f t="shared" ref="BD8:BD11" si="4">SUM(H8:BC8)</f>
        <v>26</v>
      </c>
    </row>
    <row r="9" spans="2:56">
      <c r="B9" s="4" t="s">
        <v>8</v>
      </c>
      <c r="C9" s="5" t="s">
        <v>9</v>
      </c>
      <c r="D9" s="6" t="s">
        <v>10</v>
      </c>
      <c r="E9" s="6" t="s">
        <v>11</v>
      </c>
      <c r="G9" s="63" t="s">
        <v>109</v>
      </c>
      <c r="H9" s="39">
        <f>H6*5</f>
        <v>10</v>
      </c>
      <c r="I9" s="39">
        <f>I6*5</f>
        <v>10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15">
        <f t="shared" si="4"/>
        <v>20</v>
      </c>
    </row>
    <row r="10" spans="2:56">
      <c r="B10" s="7" t="s">
        <v>13</v>
      </c>
      <c r="C10" s="8">
        <v>0</v>
      </c>
      <c r="D10" s="8">
        <v>0</v>
      </c>
      <c r="E10" s="8">
        <v>1</v>
      </c>
      <c r="G10" s="64" t="s">
        <v>110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7">
        <v>3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15">
        <f t="shared" si="4"/>
        <v>3</v>
      </c>
    </row>
    <row r="11" spans="2:56" ht="15.75" thickBot="1">
      <c r="B11" s="7" t="s">
        <v>10</v>
      </c>
      <c r="C11" s="8">
        <v>0</v>
      </c>
      <c r="D11" s="8">
        <v>0</v>
      </c>
      <c r="E11" s="8">
        <v>-1</v>
      </c>
      <c r="G11" s="65" t="s">
        <v>112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15">
        <f t="shared" si="4"/>
        <v>0</v>
      </c>
    </row>
    <row r="12" spans="2:56" ht="15.75" thickBot="1">
      <c r="B12" s="12" t="s">
        <v>61</v>
      </c>
      <c r="G12" s="66" t="s">
        <v>53</v>
      </c>
      <c r="H12" s="75" t="s">
        <v>111</v>
      </c>
      <c r="I12" s="75"/>
      <c r="J12" s="79" t="s">
        <v>54</v>
      </c>
      <c r="K12" s="79"/>
      <c r="L12" s="79" t="s">
        <v>55</v>
      </c>
      <c r="M12" s="79"/>
      <c r="N12" s="79"/>
      <c r="O12" s="79" t="s">
        <v>56</v>
      </c>
      <c r="P12" s="79"/>
      <c r="Q12" s="79"/>
      <c r="R12" s="35" t="s">
        <v>113</v>
      </c>
      <c r="S12" s="79" t="s">
        <v>59</v>
      </c>
      <c r="T12" s="79"/>
      <c r="U12" s="79"/>
      <c r="V12" s="79"/>
      <c r="W12" s="79" t="s">
        <v>60</v>
      </c>
      <c r="X12" s="79"/>
      <c r="Y12" s="79"/>
      <c r="Z12" s="79"/>
      <c r="AA12" s="79" t="s">
        <v>80</v>
      </c>
      <c r="AB12" s="79"/>
      <c r="AC12" s="79"/>
      <c r="AD12" s="35" t="s">
        <v>113</v>
      </c>
      <c r="AE12" s="79" t="s">
        <v>81</v>
      </c>
      <c r="AF12" s="79"/>
      <c r="AG12" s="79"/>
      <c r="AH12" s="79" t="s">
        <v>82</v>
      </c>
      <c r="AI12" s="79"/>
      <c r="AJ12" s="79"/>
      <c r="AK12" s="79" t="s">
        <v>83</v>
      </c>
      <c r="AL12" s="79"/>
      <c r="AM12" s="79" t="s">
        <v>84</v>
      </c>
      <c r="AN12" s="79"/>
      <c r="AO12" s="38" t="s">
        <v>107</v>
      </c>
      <c r="AP12" s="80" t="s">
        <v>106</v>
      </c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2:56">
      <c r="B13" t="s">
        <v>85</v>
      </c>
      <c r="C13" s="25"/>
      <c r="D13" s="25"/>
      <c r="AW13"/>
      <c r="AX13"/>
      <c r="AY13"/>
      <c r="AZ13"/>
      <c r="BA13"/>
      <c r="BB13"/>
      <c r="BC13"/>
      <c r="BD13"/>
    </row>
    <row r="14" spans="2:56">
      <c r="G14" s="15" t="s">
        <v>103</v>
      </c>
      <c r="AW14"/>
      <c r="AX14"/>
      <c r="AY14"/>
      <c r="AZ14"/>
      <c r="BA14"/>
      <c r="BB14"/>
      <c r="BC14"/>
      <c r="BD14"/>
    </row>
    <row r="15" spans="2:56">
      <c r="G15" s="15" t="s">
        <v>64</v>
      </c>
      <c r="H15" s="15" t="s">
        <v>16</v>
      </c>
      <c r="I15" s="15" t="s">
        <v>17</v>
      </c>
      <c r="J15" s="15" t="s">
        <v>18</v>
      </c>
      <c r="K15" s="15" t="s">
        <v>19</v>
      </c>
      <c r="L15" s="15" t="s">
        <v>20</v>
      </c>
      <c r="M15" s="15" t="s">
        <v>21</v>
      </c>
      <c r="N15" s="15" t="s">
        <v>22</v>
      </c>
      <c r="O15" s="15" t="s">
        <v>23</v>
      </c>
      <c r="P15" s="15" t="s">
        <v>24</v>
      </c>
      <c r="Q15" s="15" t="s">
        <v>25</v>
      </c>
      <c r="R15" s="15" t="s">
        <v>26</v>
      </c>
      <c r="S15" s="15" t="s">
        <v>27</v>
      </c>
      <c r="T15" s="15" t="s">
        <v>28</v>
      </c>
      <c r="U15" s="15" t="s">
        <v>29</v>
      </c>
      <c r="V15" s="15" t="s">
        <v>30</v>
      </c>
      <c r="W15" s="15" t="s">
        <v>31</v>
      </c>
      <c r="X15" s="15" t="s">
        <v>32</v>
      </c>
      <c r="Y15" s="15" t="s">
        <v>33</v>
      </c>
      <c r="Z15" s="15" t="s">
        <v>34</v>
      </c>
      <c r="AA15" s="15" t="s">
        <v>35</v>
      </c>
      <c r="AB15" s="15" t="s">
        <v>36</v>
      </c>
      <c r="AC15" s="15" t="s">
        <v>37</v>
      </c>
      <c r="AD15" s="15" t="s">
        <v>38</v>
      </c>
      <c r="AE15" s="15" t="s">
        <v>39</v>
      </c>
      <c r="AF15" s="15" t="s">
        <v>40</v>
      </c>
      <c r="AG15" s="15" t="s">
        <v>41</v>
      </c>
      <c r="AH15" s="15" t="s">
        <v>42</v>
      </c>
      <c r="AI15" s="15" t="s">
        <v>43</v>
      </c>
      <c r="AJ15" s="15" t="s">
        <v>44</v>
      </c>
      <c r="AK15" s="15" t="s">
        <v>45</v>
      </c>
      <c r="AL15" s="15" t="s">
        <v>46</v>
      </c>
      <c r="AM15" s="15" t="s">
        <v>47</v>
      </c>
      <c r="AN15" s="15" t="s">
        <v>87</v>
      </c>
      <c r="AO15" s="15" t="s">
        <v>88</v>
      </c>
      <c r="AP15" s="15" t="s">
        <v>89</v>
      </c>
      <c r="AQ15" s="15" t="s">
        <v>90</v>
      </c>
      <c r="AR15" s="15" t="s">
        <v>91</v>
      </c>
      <c r="AS15" s="15" t="s">
        <v>92</v>
      </c>
      <c r="AT15" s="15" t="s">
        <v>93</v>
      </c>
      <c r="AU15" s="15" t="s">
        <v>94</v>
      </c>
      <c r="AV15" s="15" t="s">
        <v>95</v>
      </c>
      <c r="AW15" t="s">
        <v>96</v>
      </c>
      <c r="AX15" t="s">
        <v>97</v>
      </c>
      <c r="AY15" t="s">
        <v>98</v>
      </c>
      <c r="AZ15" t="s">
        <v>99</v>
      </c>
      <c r="BA15" t="s">
        <v>100</v>
      </c>
      <c r="BB15" t="s">
        <v>101</v>
      </c>
      <c r="BC15" t="s">
        <v>102</v>
      </c>
      <c r="BD15"/>
    </row>
    <row r="16" spans="2:56">
      <c r="G16" s="15" t="s">
        <v>65</v>
      </c>
      <c r="AW16"/>
      <c r="AX16"/>
      <c r="AY16"/>
      <c r="AZ16"/>
      <c r="BA16"/>
      <c r="BB16"/>
      <c r="BC16"/>
      <c r="BD16"/>
    </row>
    <row r="17" spans="7:56">
      <c r="G17" s="15" t="s">
        <v>66</v>
      </c>
      <c r="J17" s="15" t="s">
        <v>1</v>
      </c>
      <c r="K17" s="15" t="s">
        <v>1</v>
      </c>
      <c r="L17" s="15" t="s">
        <v>2</v>
      </c>
      <c r="M17" s="15" t="s">
        <v>2</v>
      </c>
      <c r="N17" s="15" t="s">
        <v>2</v>
      </c>
      <c r="O17" s="15" t="s">
        <v>3</v>
      </c>
      <c r="P17" s="15" t="s">
        <v>3</v>
      </c>
      <c r="Q17" s="15" t="s">
        <v>3</v>
      </c>
      <c r="S17" s="15" t="s">
        <v>4</v>
      </c>
      <c r="T17" s="15" t="s">
        <v>4</v>
      </c>
      <c r="U17" s="15" t="s">
        <v>4</v>
      </c>
      <c r="V17" s="15" t="s">
        <v>4</v>
      </c>
      <c r="W17" s="15" t="s">
        <v>5</v>
      </c>
      <c r="X17" s="15" t="s">
        <v>5</v>
      </c>
      <c r="Y17" s="15" t="s">
        <v>5</v>
      </c>
      <c r="Z17" s="15" t="s">
        <v>5</v>
      </c>
      <c r="AA17" s="15" t="s">
        <v>75</v>
      </c>
      <c r="AB17" s="15" t="s">
        <v>75</v>
      </c>
      <c r="AC17" s="15" t="s">
        <v>75</v>
      </c>
      <c r="AD17" s="15" t="s">
        <v>76</v>
      </c>
      <c r="AE17" s="15" t="s">
        <v>76</v>
      </c>
      <c r="AF17" s="15" t="s">
        <v>76</v>
      </c>
      <c r="AG17" s="15" t="s">
        <v>77</v>
      </c>
      <c r="AH17" s="15" t="s">
        <v>77</v>
      </c>
      <c r="AI17" s="15" t="s">
        <v>77</v>
      </c>
      <c r="AJ17" s="15" t="s">
        <v>78</v>
      </c>
      <c r="AK17" s="15" t="s">
        <v>78</v>
      </c>
      <c r="AL17" s="15" t="s">
        <v>79</v>
      </c>
      <c r="AM17" s="15" t="s">
        <v>79</v>
      </c>
      <c r="AW17"/>
      <c r="AX17"/>
      <c r="AY17"/>
      <c r="AZ17"/>
      <c r="BA17"/>
      <c r="BB17"/>
      <c r="BC17"/>
      <c r="BD17"/>
    </row>
    <row r="18" spans="7:56">
      <c r="G18" s="15" t="s">
        <v>67</v>
      </c>
      <c r="H18" s="15">
        <v>10</v>
      </c>
      <c r="I18" s="15">
        <v>10</v>
      </c>
      <c r="J18" s="15">
        <v>8</v>
      </c>
      <c r="K18" s="15">
        <v>8</v>
      </c>
      <c r="L18" s="15">
        <v>8</v>
      </c>
      <c r="M18" s="15">
        <v>12</v>
      </c>
      <c r="N18" s="15">
        <v>12</v>
      </c>
      <c r="O18" s="15">
        <v>12</v>
      </c>
      <c r="P18" s="15">
        <v>12</v>
      </c>
      <c r="Q18" s="15">
        <v>28</v>
      </c>
      <c r="R18" s="15">
        <v>14</v>
      </c>
      <c r="S18" s="15">
        <v>8</v>
      </c>
      <c r="T18" s="15">
        <v>8</v>
      </c>
      <c r="U18" s="15">
        <v>8</v>
      </c>
      <c r="V18" s="15">
        <v>8</v>
      </c>
      <c r="W18" s="15">
        <v>8</v>
      </c>
      <c r="X18" s="15">
        <v>12</v>
      </c>
      <c r="Y18" s="15">
        <v>12</v>
      </c>
      <c r="Z18" s="15">
        <v>12</v>
      </c>
      <c r="AA18" s="15">
        <v>12</v>
      </c>
      <c r="AB18" s="15">
        <v>24</v>
      </c>
      <c r="AC18" s="15">
        <v>24</v>
      </c>
      <c r="AD18" s="15">
        <v>24</v>
      </c>
      <c r="AE18" s="15">
        <v>24</v>
      </c>
      <c r="AF18" s="15">
        <v>8</v>
      </c>
      <c r="AG18" s="15">
        <v>8</v>
      </c>
      <c r="AH18" s="15">
        <v>8</v>
      </c>
      <c r="AI18" s="15">
        <v>8</v>
      </c>
      <c r="AJ18" s="15">
        <v>8</v>
      </c>
      <c r="AK18" s="15">
        <v>8</v>
      </c>
      <c r="AL18" s="15">
        <v>12</v>
      </c>
      <c r="AM18" s="15">
        <v>12</v>
      </c>
      <c r="AN18" s="15">
        <v>3</v>
      </c>
      <c r="AW18"/>
      <c r="AX18"/>
      <c r="AY18"/>
      <c r="AZ18"/>
      <c r="BA18"/>
      <c r="BB18"/>
      <c r="BC18"/>
      <c r="BD18" s="27">
        <f>SUM(H18:BC18)</f>
        <v>393</v>
      </c>
    </row>
    <row r="19" spans="7:56">
      <c r="G19" s="15" t="s">
        <v>68</v>
      </c>
      <c r="H19" s="15" t="s">
        <v>69</v>
      </c>
      <c r="I19" s="15" t="s">
        <v>69</v>
      </c>
      <c r="J19" s="15" t="s">
        <v>70</v>
      </c>
      <c r="K19" s="15" t="s">
        <v>70</v>
      </c>
      <c r="L19" s="15" t="s">
        <v>70</v>
      </c>
      <c r="M19" s="15" t="s">
        <v>70</v>
      </c>
      <c r="N19" s="15" t="s">
        <v>70</v>
      </c>
      <c r="O19" s="15" t="s">
        <v>70</v>
      </c>
      <c r="P19" s="15" t="s">
        <v>70</v>
      </c>
      <c r="Q19" s="15" t="s">
        <v>70</v>
      </c>
      <c r="R19" s="15" t="s">
        <v>10</v>
      </c>
      <c r="S19" s="15" t="s">
        <v>70</v>
      </c>
      <c r="T19" s="15" t="s">
        <v>70</v>
      </c>
      <c r="U19" s="15" t="s">
        <v>70</v>
      </c>
      <c r="V19" s="15" t="s">
        <v>70</v>
      </c>
      <c r="W19" s="15" t="s">
        <v>70</v>
      </c>
      <c r="X19" s="15" t="s">
        <v>70</v>
      </c>
      <c r="Y19" s="15" t="s">
        <v>70</v>
      </c>
      <c r="Z19" s="15" t="s">
        <v>70</v>
      </c>
      <c r="AA19" s="15" t="s">
        <v>70</v>
      </c>
      <c r="AB19" s="15" t="s">
        <v>70</v>
      </c>
      <c r="AC19" s="15" t="s">
        <v>70</v>
      </c>
      <c r="AD19" s="15" t="s">
        <v>70</v>
      </c>
      <c r="AE19" s="15" t="s">
        <v>70</v>
      </c>
      <c r="AF19" s="15" t="s">
        <v>70</v>
      </c>
      <c r="AG19" s="15" t="s">
        <v>70</v>
      </c>
      <c r="AH19" s="15" t="s">
        <v>70</v>
      </c>
      <c r="AI19" s="15" t="s">
        <v>70</v>
      </c>
      <c r="AJ19" s="15" t="s">
        <v>70</v>
      </c>
      <c r="AK19" s="15" t="s">
        <v>70</v>
      </c>
      <c r="AL19" s="15" t="s">
        <v>70</v>
      </c>
      <c r="AM19" s="15" t="s">
        <v>70</v>
      </c>
      <c r="AN19" s="15" t="s">
        <v>71</v>
      </c>
      <c r="AO19" s="15" t="s">
        <v>11</v>
      </c>
      <c r="AP19" s="15" t="s">
        <v>11</v>
      </c>
      <c r="AQ19" s="15" t="s">
        <v>11</v>
      </c>
      <c r="AR19" s="15" t="s">
        <v>11</v>
      </c>
      <c r="AS19" s="15" t="s">
        <v>11</v>
      </c>
      <c r="AT19" s="15" t="s">
        <v>11</v>
      </c>
      <c r="AU19" s="15" t="s">
        <v>11</v>
      </c>
      <c r="AV19" s="15" t="s">
        <v>11</v>
      </c>
      <c r="AW19" t="s">
        <v>11</v>
      </c>
      <c r="AX19" t="s">
        <v>11</v>
      </c>
      <c r="AY19" t="s">
        <v>11</v>
      </c>
      <c r="AZ19" t="s">
        <v>11</v>
      </c>
      <c r="BA19" t="s">
        <v>11</v>
      </c>
      <c r="BB19" t="s">
        <v>11</v>
      </c>
      <c r="BC19" t="s">
        <v>11</v>
      </c>
      <c r="BD19"/>
    </row>
    <row r="20" spans="7:56">
      <c r="AW20"/>
      <c r="AX20"/>
      <c r="AY20"/>
      <c r="AZ20"/>
      <c r="BA20"/>
      <c r="BB20"/>
      <c r="BC20"/>
      <c r="BD20"/>
    </row>
    <row r="21" spans="7:56" ht="15.75" thickBot="1">
      <c r="G21" s="20" t="s">
        <v>72</v>
      </c>
      <c r="H21" s="21">
        <v>1</v>
      </c>
      <c r="I21" s="21">
        <v>2</v>
      </c>
      <c r="J21" s="21">
        <v>3</v>
      </c>
      <c r="K21" s="21">
        <v>4</v>
      </c>
      <c r="L21" s="21">
        <v>5</v>
      </c>
      <c r="M21" s="21">
        <v>6</v>
      </c>
      <c r="N21" s="21">
        <v>7</v>
      </c>
      <c r="O21" s="21">
        <v>8</v>
      </c>
      <c r="P21" s="21">
        <v>9</v>
      </c>
      <c r="Q21" s="21">
        <v>10</v>
      </c>
      <c r="R21" s="21">
        <v>11</v>
      </c>
      <c r="S21" s="21">
        <v>12</v>
      </c>
      <c r="T21" s="21">
        <v>13</v>
      </c>
      <c r="U21" s="21">
        <v>14</v>
      </c>
      <c r="V21" s="21">
        <v>15</v>
      </c>
      <c r="W21" s="21">
        <v>16</v>
      </c>
      <c r="X21" s="21">
        <v>17</v>
      </c>
      <c r="Y21" s="21">
        <v>18</v>
      </c>
      <c r="Z21" s="21">
        <v>19</v>
      </c>
      <c r="AA21" s="21">
        <v>20</v>
      </c>
      <c r="AB21" s="21">
        <v>21</v>
      </c>
      <c r="AC21" s="21">
        <v>22</v>
      </c>
      <c r="AD21" s="21">
        <v>23</v>
      </c>
      <c r="AE21" s="21">
        <v>24</v>
      </c>
      <c r="AF21" s="21">
        <v>25</v>
      </c>
      <c r="AG21" s="21">
        <v>26</v>
      </c>
      <c r="AH21" s="21">
        <v>27</v>
      </c>
      <c r="AI21" s="21">
        <v>28</v>
      </c>
      <c r="AJ21" s="21">
        <v>29</v>
      </c>
      <c r="AK21" s="21">
        <v>30</v>
      </c>
      <c r="AL21" s="21">
        <v>31</v>
      </c>
      <c r="AM21" s="21">
        <v>32</v>
      </c>
      <c r="AN21" s="21">
        <v>33</v>
      </c>
      <c r="AO21" s="21">
        <v>34</v>
      </c>
      <c r="AP21" s="21">
        <v>35</v>
      </c>
      <c r="AQ21" s="21">
        <v>36</v>
      </c>
      <c r="AR21" s="21">
        <v>37</v>
      </c>
      <c r="AS21" s="21">
        <v>38</v>
      </c>
      <c r="AT21" s="21">
        <v>39</v>
      </c>
      <c r="AU21" s="21">
        <v>40</v>
      </c>
      <c r="AV21" s="21">
        <v>41</v>
      </c>
      <c r="AW21" s="21">
        <v>42</v>
      </c>
      <c r="AX21" s="21">
        <v>43</v>
      </c>
      <c r="AY21" s="21">
        <v>44</v>
      </c>
      <c r="AZ21" s="21">
        <v>45</v>
      </c>
      <c r="BA21" s="21">
        <v>46</v>
      </c>
      <c r="BB21" s="21">
        <v>47</v>
      </c>
      <c r="BC21" s="21">
        <v>48</v>
      </c>
      <c r="BD21"/>
    </row>
    <row r="22" spans="7:56" ht="15.75" thickBot="1">
      <c r="G22" s="20" t="s">
        <v>73</v>
      </c>
      <c r="H22" s="82" t="s">
        <v>51</v>
      </c>
      <c r="I22" s="82"/>
      <c r="J22" s="83" t="s">
        <v>54</v>
      </c>
      <c r="K22" s="83"/>
      <c r="L22" s="83" t="s">
        <v>55</v>
      </c>
      <c r="M22" s="83"/>
      <c r="N22" s="83"/>
      <c r="O22" s="83" t="s">
        <v>56</v>
      </c>
      <c r="P22" s="83"/>
      <c r="Q22" s="83"/>
      <c r="R22" s="26" t="s">
        <v>10</v>
      </c>
      <c r="S22" s="83" t="s">
        <v>59</v>
      </c>
      <c r="T22" s="83"/>
      <c r="U22" s="83"/>
      <c r="V22" s="83"/>
      <c r="W22" s="83" t="s">
        <v>60</v>
      </c>
      <c r="X22" s="83"/>
      <c r="Y22" s="83"/>
      <c r="Z22" s="83"/>
      <c r="AA22" s="83" t="s">
        <v>80</v>
      </c>
      <c r="AB22" s="83"/>
      <c r="AC22" s="83"/>
      <c r="AD22" s="83" t="s">
        <v>81</v>
      </c>
      <c r="AE22" s="83"/>
      <c r="AF22" s="83"/>
      <c r="AG22" s="83" t="s">
        <v>82</v>
      </c>
      <c r="AH22" s="83"/>
      <c r="AI22" s="83"/>
      <c r="AJ22" s="83" t="s">
        <v>83</v>
      </c>
      <c r="AK22" s="83"/>
      <c r="AL22" s="83" t="s">
        <v>84</v>
      </c>
      <c r="AM22" s="83"/>
      <c r="AN22" s="24" t="s">
        <v>57</v>
      </c>
      <c r="AO22" s="81" t="s">
        <v>52</v>
      </c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28"/>
      <c r="BD22"/>
    </row>
    <row r="23" spans="7:56">
      <c r="BD23"/>
    </row>
    <row r="24" spans="7:56">
      <c r="BD24"/>
    </row>
  </sheetData>
  <mergeCells count="24">
    <mergeCell ref="AP12:BC12"/>
    <mergeCell ref="H12:I12"/>
    <mergeCell ref="J12:K12"/>
    <mergeCell ref="L12:N12"/>
    <mergeCell ref="O12:Q12"/>
    <mergeCell ref="S12:V12"/>
    <mergeCell ref="W12:Z12"/>
    <mergeCell ref="AA12:AC12"/>
    <mergeCell ref="AE12:AG12"/>
    <mergeCell ref="AH12:AJ12"/>
    <mergeCell ref="AK12:AL12"/>
    <mergeCell ref="AM12:AN12"/>
    <mergeCell ref="AO22:BB22"/>
    <mergeCell ref="H22:I22"/>
    <mergeCell ref="J22:K22"/>
    <mergeCell ref="L22:N22"/>
    <mergeCell ref="O22:Q22"/>
    <mergeCell ref="S22:V22"/>
    <mergeCell ref="W22:Z22"/>
    <mergeCell ref="AA22:AC22"/>
    <mergeCell ref="AD22:AF22"/>
    <mergeCell ref="AG22:AI22"/>
    <mergeCell ref="AJ22:AK22"/>
    <mergeCell ref="AL22:AM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D29"/>
  <sheetViews>
    <sheetView tabSelected="1" topLeftCell="C1" workbookViewId="0">
      <selection activeCell="AA20" sqref="AA20"/>
    </sheetView>
  </sheetViews>
  <sheetFormatPr defaultColWidth="9.140625" defaultRowHeight="15"/>
  <cols>
    <col min="1" max="1" width="1.7109375" customWidth="1"/>
    <col min="2" max="2" width="10.42578125" bestFit="1" customWidth="1"/>
    <col min="3" max="3" width="8.42578125" customWidth="1"/>
    <col min="4" max="4" width="4.42578125" bestFit="1" customWidth="1"/>
    <col min="5" max="5" width="6.140625" bestFit="1" customWidth="1"/>
    <col min="6" max="6" width="5.42578125" customWidth="1"/>
    <col min="7" max="7" width="15.7109375" style="15" customWidth="1"/>
    <col min="8" max="55" width="3" style="15" customWidth="1"/>
    <col min="56" max="56" width="4" style="15" bestFit="1" customWidth="1"/>
  </cols>
  <sheetData>
    <row r="1" spans="2:56">
      <c r="G1" s="16" t="s">
        <v>0</v>
      </c>
      <c r="H1" s="17" t="s">
        <v>1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75</v>
      </c>
      <c r="N1" s="17" t="s">
        <v>76</v>
      </c>
      <c r="O1" s="17" t="s">
        <v>77</v>
      </c>
      <c r="P1" s="17" t="s">
        <v>78</v>
      </c>
      <c r="Q1" s="17" t="s">
        <v>79</v>
      </c>
    </row>
    <row r="2" spans="2:56">
      <c r="B2" t="s">
        <v>6</v>
      </c>
      <c r="G2" s="18" t="s">
        <v>7</v>
      </c>
      <c r="H2" s="17">
        <v>2</v>
      </c>
      <c r="I2" s="17">
        <v>3</v>
      </c>
      <c r="J2" s="17">
        <v>3</v>
      </c>
      <c r="K2" s="17">
        <v>4</v>
      </c>
      <c r="L2" s="17">
        <v>4</v>
      </c>
      <c r="M2" s="19">
        <v>3</v>
      </c>
      <c r="N2" s="19">
        <v>3</v>
      </c>
      <c r="O2" s="19">
        <v>3</v>
      </c>
      <c r="P2" s="19">
        <v>2</v>
      </c>
      <c r="Q2" s="19">
        <v>2</v>
      </c>
    </row>
    <row r="3" spans="2:56">
      <c r="B3" s="4" t="s">
        <v>8</v>
      </c>
      <c r="C3" s="5" t="s">
        <v>9</v>
      </c>
      <c r="D3" s="6" t="s">
        <v>10</v>
      </c>
      <c r="E3" s="6" t="s">
        <v>11</v>
      </c>
      <c r="G3" t="s">
        <v>12</v>
      </c>
      <c r="H3">
        <f>H6*5</f>
        <v>10</v>
      </c>
      <c r="I3">
        <f>I6*5</f>
        <v>10</v>
      </c>
      <c r="J3">
        <f t="shared" ref="J3:AL3" si="0">J6*4</f>
        <v>8</v>
      </c>
      <c r="K3">
        <f t="shared" si="0"/>
        <v>8</v>
      </c>
      <c r="L3">
        <f t="shared" si="0"/>
        <v>8</v>
      </c>
      <c r="M3">
        <f t="shared" si="0"/>
        <v>12</v>
      </c>
      <c r="N3">
        <f t="shared" si="0"/>
        <v>12</v>
      </c>
      <c r="O3">
        <f t="shared" si="0"/>
        <v>12</v>
      </c>
      <c r="P3">
        <f t="shared" si="0"/>
        <v>12</v>
      </c>
      <c r="Q3">
        <f t="shared" si="0"/>
        <v>12</v>
      </c>
      <c r="R3">
        <f t="shared" si="0"/>
        <v>12</v>
      </c>
      <c r="S3">
        <f t="shared" si="0"/>
        <v>8</v>
      </c>
      <c r="T3">
        <f t="shared" si="0"/>
        <v>8</v>
      </c>
      <c r="U3">
        <f t="shared" si="0"/>
        <v>8</v>
      </c>
      <c r="V3">
        <f t="shared" si="0"/>
        <v>8</v>
      </c>
      <c r="W3">
        <f t="shared" si="0"/>
        <v>8</v>
      </c>
      <c r="X3">
        <f t="shared" si="0"/>
        <v>12</v>
      </c>
      <c r="Y3">
        <f t="shared" si="0"/>
        <v>12</v>
      </c>
      <c r="Z3">
        <f t="shared" si="0"/>
        <v>12</v>
      </c>
      <c r="AA3">
        <f t="shared" si="0"/>
        <v>12</v>
      </c>
      <c r="AB3">
        <f t="shared" si="0"/>
        <v>12</v>
      </c>
      <c r="AC3">
        <f t="shared" si="0"/>
        <v>24</v>
      </c>
      <c r="AD3">
        <f t="shared" si="0"/>
        <v>24</v>
      </c>
      <c r="AE3">
        <f t="shared" si="0"/>
        <v>24</v>
      </c>
      <c r="AF3">
        <f t="shared" si="0"/>
        <v>24</v>
      </c>
      <c r="AG3">
        <f t="shared" si="0"/>
        <v>12</v>
      </c>
      <c r="AH3">
        <f t="shared" si="0"/>
        <v>12</v>
      </c>
      <c r="AI3">
        <f t="shared" si="0"/>
        <v>12</v>
      </c>
      <c r="AJ3">
        <f t="shared" si="0"/>
        <v>12</v>
      </c>
      <c r="AK3">
        <f t="shared" si="0"/>
        <v>12</v>
      </c>
      <c r="AL3">
        <f t="shared" si="0"/>
        <v>8</v>
      </c>
      <c r="AM3">
        <f>AM6*1</f>
        <v>2</v>
      </c>
      <c r="AP3" s="15">
        <f>SUM(H3:AO3)</f>
        <v>382</v>
      </c>
    </row>
    <row r="4" spans="2:56">
      <c r="B4" s="29" t="s">
        <v>9</v>
      </c>
      <c r="C4" s="8">
        <v>4</v>
      </c>
      <c r="D4" s="8">
        <v>0</v>
      </c>
      <c r="E4" s="8">
        <v>1</v>
      </c>
      <c r="G4" s="20" t="s">
        <v>14</v>
      </c>
    </row>
    <row r="5" spans="2:56">
      <c r="B5" s="30" t="s">
        <v>10</v>
      </c>
      <c r="C5" s="8">
        <v>0</v>
      </c>
      <c r="D5" s="8">
        <v>2</v>
      </c>
      <c r="E5" s="8">
        <v>-1</v>
      </c>
      <c r="G5" s="60" t="s">
        <v>15</v>
      </c>
      <c r="H5" s="41">
        <v>1</v>
      </c>
      <c r="I5" s="41">
        <v>2</v>
      </c>
      <c r="J5" s="41">
        <v>3</v>
      </c>
      <c r="K5" s="41">
        <v>4</v>
      </c>
      <c r="L5" s="41">
        <v>5</v>
      </c>
      <c r="M5" s="41">
        <v>6</v>
      </c>
      <c r="N5" s="41">
        <v>7</v>
      </c>
      <c r="O5" s="41">
        <v>8</v>
      </c>
      <c r="P5" s="41">
        <v>9</v>
      </c>
      <c r="Q5" s="41">
        <v>10</v>
      </c>
      <c r="R5" s="41">
        <v>11</v>
      </c>
      <c r="S5" s="41">
        <v>12</v>
      </c>
      <c r="T5" s="41">
        <v>13</v>
      </c>
      <c r="U5" s="41">
        <v>14</v>
      </c>
      <c r="V5" s="41">
        <v>15</v>
      </c>
      <c r="W5" s="41">
        <v>16</v>
      </c>
      <c r="X5" s="41">
        <v>17</v>
      </c>
      <c r="Y5" s="41">
        <v>18</v>
      </c>
      <c r="Z5" s="41">
        <v>19</v>
      </c>
      <c r="AA5" s="41">
        <v>20</v>
      </c>
      <c r="AB5" s="41">
        <v>21</v>
      </c>
      <c r="AC5" s="41">
        <v>22</v>
      </c>
      <c r="AD5" s="41">
        <v>23</v>
      </c>
      <c r="AE5" s="41">
        <v>24</v>
      </c>
      <c r="AF5" s="41">
        <v>25</v>
      </c>
      <c r="AG5" s="41">
        <v>26</v>
      </c>
      <c r="AH5" s="41">
        <v>27</v>
      </c>
      <c r="AI5" s="41">
        <v>28</v>
      </c>
      <c r="AJ5" s="41">
        <v>29</v>
      </c>
      <c r="AK5" s="41">
        <v>30</v>
      </c>
      <c r="AL5" s="41">
        <v>31</v>
      </c>
      <c r="AM5" s="41">
        <v>32</v>
      </c>
      <c r="AN5" s="41">
        <v>33</v>
      </c>
      <c r="AO5" s="41">
        <v>34</v>
      </c>
      <c r="AP5" s="41">
        <v>35</v>
      </c>
      <c r="AQ5" s="41">
        <v>36</v>
      </c>
      <c r="AR5" s="41">
        <v>37</v>
      </c>
      <c r="AS5" s="41">
        <v>38</v>
      </c>
      <c r="AT5" s="41">
        <v>39</v>
      </c>
      <c r="AU5" s="41">
        <v>40</v>
      </c>
      <c r="AV5" s="41">
        <v>41</v>
      </c>
      <c r="AW5" s="41">
        <v>42</v>
      </c>
      <c r="AX5" s="41">
        <v>43</v>
      </c>
      <c r="AY5" s="41">
        <v>44</v>
      </c>
      <c r="AZ5" s="41">
        <v>45</v>
      </c>
      <c r="BA5" s="41">
        <v>46</v>
      </c>
      <c r="BB5" s="41">
        <v>47</v>
      </c>
      <c r="BC5" s="41">
        <v>48</v>
      </c>
    </row>
    <row r="6" spans="2:56">
      <c r="B6" s="30" t="s">
        <v>11</v>
      </c>
      <c r="C6" s="8">
        <v>5</v>
      </c>
      <c r="D6" s="8">
        <v>-1</v>
      </c>
      <c r="E6" s="8">
        <v>0</v>
      </c>
      <c r="G6" s="60" t="s">
        <v>48</v>
      </c>
      <c r="H6" s="42">
        <v>2</v>
      </c>
      <c r="I6" s="42">
        <v>2</v>
      </c>
      <c r="J6" s="42">
        <v>2</v>
      </c>
      <c r="K6" s="42">
        <v>2</v>
      </c>
      <c r="L6" s="42">
        <v>2</v>
      </c>
      <c r="M6" s="42">
        <v>3</v>
      </c>
      <c r="N6" s="42">
        <v>3</v>
      </c>
      <c r="O6" s="42">
        <v>3</v>
      </c>
      <c r="P6" s="42">
        <v>3</v>
      </c>
      <c r="Q6" s="70">
        <v>3</v>
      </c>
      <c r="R6" s="70">
        <v>3</v>
      </c>
      <c r="S6" s="70">
        <v>2</v>
      </c>
      <c r="T6" s="70">
        <v>2</v>
      </c>
      <c r="U6" s="70">
        <v>2</v>
      </c>
      <c r="V6" s="70">
        <v>2</v>
      </c>
      <c r="W6" s="70">
        <v>2</v>
      </c>
      <c r="X6" s="70">
        <v>3</v>
      </c>
      <c r="Y6" s="70">
        <v>3</v>
      </c>
      <c r="Z6" s="70">
        <v>3</v>
      </c>
      <c r="AA6" s="70">
        <v>3</v>
      </c>
      <c r="AB6" s="70">
        <v>3</v>
      </c>
      <c r="AC6" s="70">
        <v>6</v>
      </c>
      <c r="AD6" s="70">
        <v>6</v>
      </c>
      <c r="AE6" s="70">
        <v>6</v>
      </c>
      <c r="AF6" s="70">
        <v>6</v>
      </c>
      <c r="AG6" s="70">
        <v>3</v>
      </c>
      <c r="AH6" s="70">
        <v>3</v>
      </c>
      <c r="AI6" s="70">
        <v>3</v>
      </c>
      <c r="AJ6" s="42">
        <v>3</v>
      </c>
      <c r="AK6" s="42">
        <v>3</v>
      </c>
      <c r="AL6" s="42">
        <v>2</v>
      </c>
      <c r="AM6" s="42">
        <v>2</v>
      </c>
      <c r="AN6" s="42">
        <v>2</v>
      </c>
      <c r="AO6" s="42">
        <v>2</v>
      </c>
      <c r="AP6" s="42">
        <v>2</v>
      </c>
      <c r="AQ6" s="42">
        <v>2</v>
      </c>
      <c r="AR6" s="42">
        <v>70</v>
      </c>
      <c r="AS6" s="42">
        <v>70</v>
      </c>
      <c r="AT6" s="42">
        <v>70</v>
      </c>
      <c r="AU6" s="42">
        <v>10</v>
      </c>
      <c r="AV6" s="42">
        <v>8</v>
      </c>
      <c r="AW6" s="42">
        <v>8</v>
      </c>
      <c r="AX6" s="42">
        <v>8</v>
      </c>
      <c r="AY6" s="42">
        <v>8</v>
      </c>
      <c r="AZ6" s="42">
        <v>6</v>
      </c>
      <c r="BA6" s="42">
        <v>6</v>
      </c>
      <c r="BB6" s="42">
        <v>6</v>
      </c>
      <c r="BC6" s="42">
        <v>6</v>
      </c>
      <c r="BD6" s="15">
        <f>SUM(H6:BC6)</f>
        <v>380</v>
      </c>
    </row>
    <row r="7" spans="2:56">
      <c r="G7" s="61" t="s">
        <v>49</v>
      </c>
      <c r="H7" s="43"/>
      <c r="I7" s="43"/>
      <c r="J7" s="44">
        <f>J6*4</f>
        <v>8</v>
      </c>
      <c r="K7" s="44">
        <f t="shared" ref="K7:R7" si="1">K6*4</f>
        <v>8</v>
      </c>
      <c r="L7" s="44">
        <f t="shared" si="1"/>
        <v>8</v>
      </c>
      <c r="M7" s="44">
        <f t="shared" si="1"/>
        <v>12</v>
      </c>
      <c r="N7" s="44">
        <f t="shared" si="1"/>
        <v>12</v>
      </c>
      <c r="O7" s="44">
        <f t="shared" si="1"/>
        <v>12</v>
      </c>
      <c r="P7" s="44">
        <f t="shared" si="1"/>
        <v>12</v>
      </c>
      <c r="Q7" s="44">
        <f t="shared" si="1"/>
        <v>12</v>
      </c>
      <c r="R7" s="44">
        <f t="shared" si="1"/>
        <v>12</v>
      </c>
      <c r="S7" s="44">
        <f>S6*4</f>
        <v>8</v>
      </c>
      <c r="T7" s="44">
        <f t="shared" ref="T7:AP7" si="2">T6*4</f>
        <v>8</v>
      </c>
      <c r="U7" s="44">
        <f t="shared" si="2"/>
        <v>8</v>
      </c>
      <c r="V7" s="44">
        <f t="shared" si="2"/>
        <v>8</v>
      </c>
      <c r="W7" s="44">
        <f t="shared" si="2"/>
        <v>8</v>
      </c>
      <c r="X7" s="44">
        <f t="shared" si="2"/>
        <v>12</v>
      </c>
      <c r="Y7" s="44">
        <f t="shared" si="2"/>
        <v>12</v>
      </c>
      <c r="Z7" s="44">
        <f t="shared" si="2"/>
        <v>12</v>
      </c>
      <c r="AA7" s="44">
        <f t="shared" si="2"/>
        <v>12</v>
      </c>
      <c r="AB7" s="44">
        <f t="shared" si="2"/>
        <v>12</v>
      </c>
      <c r="AC7" s="43"/>
      <c r="AD7" s="43"/>
      <c r="AE7" s="43"/>
      <c r="AF7" s="43"/>
      <c r="AG7" s="44">
        <f t="shared" si="2"/>
        <v>12</v>
      </c>
      <c r="AH7" s="44">
        <f t="shared" si="2"/>
        <v>12</v>
      </c>
      <c r="AI7" s="44">
        <f t="shared" si="2"/>
        <v>12</v>
      </c>
      <c r="AJ7" s="44">
        <f t="shared" si="2"/>
        <v>12</v>
      </c>
      <c r="AK7" s="44">
        <f t="shared" si="2"/>
        <v>12</v>
      </c>
      <c r="AL7" s="44">
        <f t="shared" si="2"/>
        <v>8</v>
      </c>
      <c r="AM7" s="44">
        <f t="shared" si="2"/>
        <v>8</v>
      </c>
      <c r="AN7" s="44">
        <f t="shared" si="2"/>
        <v>8</v>
      </c>
      <c r="AO7" s="44">
        <f t="shared" si="2"/>
        <v>8</v>
      </c>
      <c r="AP7" s="44">
        <f t="shared" si="2"/>
        <v>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15">
        <f>SUM(H7:BC7)</f>
        <v>296</v>
      </c>
    </row>
    <row r="8" spans="2:56">
      <c r="B8" t="s">
        <v>50</v>
      </c>
      <c r="G8" s="62" t="s">
        <v>108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0">
        <v>12</v>
      </c>
      <c r="AD8" s="40">
        <v>12</v>
      </c>
      <c r="AE8" s="40">
        <v>12</v>
      </c>
      <c r="AF8" s="40">
        <v>12</v>
      </c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15">
        <f t="shared" ref="BD8:BD11" si="3">SUM(H8:BC8)</f>
        <v>48</v>
      </c>
    </row>
    <row r="9" spans="2:56">
      <c r="B9" s="4" t="s">
        <v>8</v>
      </c>
      <c r="C9" s="5" t="s">
        <v>9</v>
      </c>
      <c r="D9" s="6" t="s">
        <v>10</v>
      </c>
      <c r="E9" s="6" t="s">
        <v>11</v>
      </c>
      <c r="G9" s="63" t="s">
        <v>109</v>
      </c>
      <c r="H9" s="45">
        <f>H6*5</f>
        <v>10</v>
      </c>
      <c r="I9" s="45">
        <f>I6*5</f>
        <v>10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15">
        <f t="shared" si="3"/>
        <v>20</v>
      </c>
    </row>
    <row r="10" spans="2:56">
      <c r="B10" s="29" t="s">
        <v>9</v>
      </c>
      <c r="C10" s="8">
        <v>0</v>
      </c>
      <c r="D10" s="8">
        <v>0</v>
      </c>
      <c r="E10" s="8">
        <v>1</v>
      </c>
      <c r="G10" s="64" t="s">
        <v>110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6">
        <v>2</v>
      </c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15">
        <f t="shared" si="3"/>
        <v>2</v>
      </c>
    </row>
    <row r="11" spans="2:56" ht="15.75" thickBot="1">
      <c r="B11" s="30" t="s">
        <v>10</v>
      </c>
      <c r="C11" s="8">
        <v>0</v>
      </c>
      <c r="D11" s="8">
        <v>0</v>
      </c>
      <c r="E11" s="8">
        <v>-1</v>
      </c>
      <c r="G11" s="65" t="s">
        <v>112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15">
        <f t="shared" si="3"/>
        <v>0</v>
      </c>
    </row>
    <row r="12" spans="2:56" ht="15.75" thickBot="1">
      <c r="B12" s="12" t="s">
        <v>61</v>
      </c>
      <c r="G12" s="66" t="s">
        <v>53</v>
      </c>
      <c r="H12" s="75" t="s">
        <v>111</v>
      </c>
      <c r="I12" s="75"/>
      <c r="J12" s="79" t="s">
        <v>54</v>
      </c>
      <c r="K12" s="79"/>
      <c r="L12" s="79" t="s">
        <v>55</v>
      </c>
      <c r="M12" s="79"/>
      <c r="N12" s="79"/>
      <c r="O12" s="87" t="s">
        <v>56</v>
      </c>
      <c r="P12" s="88"/>
      <c r="Q12" s="89"/>
      <c r="R12" s="79" t="s">
        <v>59</v>
      </c>
      <c r="S12" s="79"/>
      <c r="T12" s="79"/>
      <c r="U12" s="79"/>
      <c r="V12" s="79" t="s">
        <v>60</v>
      </c>
      <c r="W12" s="79"/>
      <c r="X12" s="79"/>
      <c r="Y12" s="79"/>
      <c r="Z12" s="79" t="s">
        <v>80</v>
      </c>
      <c r="AA12" s="79"/>
      <c r="AB12" s="79"/>
      <c r="AC12" s="84" t="s">
        <v>113</v>
      </c>
      <c r="AD12" s="85"/>
      <c r="AE12" s="85"/>
      <c r="AF12" s="86"/>
      <c r="AG12" s="79" t="s">
        <v>81</v>
      </c>
      <c r="AH12" s="79"/>
      <c r="AI12" s="79"/>
      <c r="AJ12" s="79" t="s">
        <v>82</v>
      </c>
      <c r="AK12" s="79"/>
      <c r="AL12" s="79"/>
      <c r="AM12" s="79" t="s">
        <v>83</v>
      </c>
      <c r="AN12" s="79"/>
      <c r="AO12" s="79" t="s">
        <v>84</v>
      </c>
      <c r="AP12" s="79"/>
      <c r="AQ12" s="67" t="s">
        <v>107</v>
      </c>
      <c r="AR12" s="80" t="s">
        <v>106</v>
      </c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</row>
    <row r="13" spans="2:56">
      <c r="B13" t="s">
        <v>85</v>
      </c>
      <c r="C13" s="25"/>
      <c r="D13" s="25"/>
      <c r="H13" s="20"/>
      <c r="AW13"/>
      <c r="AX13"/>
      <c r="AY13"/>
      <c r="AZ13"/>
      <c r="BA13"/>
      <c r="BB13"/>
      <c r="BC13"/>
    </row>
    <row r="14" spans="2:56">
      <c r="G14" s="15" t="s">
        <v>104</v>
      </c>
      <c r="AW14"/>
      <c r="AX14"/>
      <c r="AY14"/>
      <c r="AZ14"/>
      <c r="BA14"/>
      <c r="BB14"/>
      <c r="BC14"/>
      <c r="BD14"/>
    </row>
    <row r="15" spans="2:56">
      <c r="G15" s="15" t="s">
        <v>64</v>
      </c>
      <c r="H15" s="15" t="s">
        <v>16</v>
      </c>
      <c r="I15" s="15" t="s">
        <v>17</v>
      </c>
      <c r="J15" s="15" t="s">
        <v>18</v>
      </c>
      <c r="K15" s="15" t="s">
        <v>19</v>
      </c>
      <c r="L15" s="15" t="s">
        <v>20</v>
      </c>
      <c r="M15" s="15" t="s">
        <v>21</v>
      </c>
      <c r="N15" s="15" t="s">
        <v>22</v>
      </c>
      <c r="O15" s="15" t="s">
        <v>23</v>
      </c>
      <c r="P15" s="15" t="s">
        <v>24</v>
      </c>
      <c r="Q15" s="15" t="s">
        <v>25</v>
      </c>
      <c r="R15" s="15" t="s">
        <v>26</v>
      </c>
      <c r="S15" s="15" t="s">
        <v>27</v>
      </c>
      <c r="T15" s="15" t="s">
        <v>28</v>
      </c>
      <c r="U15" s="15" t="s">
        <v>29</v>
      </c>
      <c r="V15" s="15" t="s">
        <v>30</v>
      </c>
      <c r="W15" s="15" t="s">
        <v>31</v>
      </c>
      <c r="X15" s="36" t="s">
        <v>32</v>
      </c>
      <c r="Y15" s="15" t="s">
        <v>33</v>
      </c>
      <c r="Z15" s="15" t="s">
        <v>34</v>
      </c>
      <c r="AA15" s="15" t="s">
        <v>35</v>
      </c>
      <c r="AB15" s="15" t="s">
        <v>36</v>
      </c>
      <c r="AC15" s="15" t="s">
        <v>37</v>
      </c>
      <c r="AD15" s="15" t="s">
        <v>38</v>
      </c>
      <c r="AE15" s="15" t="s">
        <v>39</v>
      </c>
      <c r="AF15" s="15" t="s">
        <v>40</v>
      </c>
      <c r="AG15" s="15" t="s">
        <v>41</v>
      </c>
      <c r="AH15" s="15" t="s">
        <v>42</v>
      </c>
      <c r="AI15" s="15" t="s">
        <v>43</v>
      </c>
      <c r="AJ15" s="15" t="s">
        <v>44</v>
      </c>
      <c r="AK15" s="15" t="s">
        <v>45</v>
      </c>
      <c r="AL15" s="15" t="s">
        <v>46</v>
      </c>
      <c r="AM15" s="15" t="s">
        <v>47</v>
      </c>
      <c r="AN15" s="15" t="s">
        <v>87</v>
      </c>
      <c r="AO15" s="15" t="s">
        <v>88</v>
      </c>
      <c r="AP15" s="15" t="s">
        <v>89</v>
      </c>
      <c r="AQ15" s="15" t="s">
        <v>90</v>
      </c>
      <c r="AR15" s="15" t="s">
        <v>91</v>
      </c>
      <c r="AS15" s="15" t="s">
        <v>92</v>
      </c>
      <c r="AT15" s="15" t="s">
        <v>93</v>
      </c>
      <c r="AU15" s="15" t="s">
        <v>94</v>
      </c>
      <c r="AV15" s="15" t="s">
        <v>95</v>
      </c>
      <c r="AW15" t="s">
        <v>96</v>
      </c>
      <c r="AX15" t="s">
        <v>97</v>
      </c>
      <c r="AY15" t="s">
        <v>98</v>
      </c>
      <c r="AZ15" t="s">
        <v>99</v>
      </c>
      <c r="BA15" t="s">
        <v>100</v>
      </c>
      <c r="BB15" t="s">
        <v>101</v>
      </c>
      <c r="BC15" t="s">
        <v>102</v>
      </c>
      <c r="BD15"/>
    </row>
    <row r="16" spans="2:56">
      <c r="G16" s="15" t="s">
        <v>65</v>
      </c>
      <c r="AW16"/>
      <c r="AX16"/>
      <c r="AY16"/>
      <c r="AZ16"/>
      <c r="BA16"/>
      <c r="BB16"/>
      <c r="BC16"/>
      <c r="BD16"/>
    </row>
    <row r="17" spans="7:56">
      <c r="G17" s="15" t="s">
        <v>66</v>
      </c>
      <c r="J17" s="15" t="s">
        <v>1</v>
      </c>
      <c r="K17" s="15" t="s">
        <v>1</v>
      </c>
      <c r="L17" s="15" t="s">
        <v>2</v>
      </c>
      <c r="M17" s="15" t="s">
        <v>2</v>
      </c>
      <c r="N17" s="15" t="s">
        <v>2</v>
      </c>
      <c r="O17" s="15" t="s">
        <v>3</v>
      </c>
      <c r="P17" s="15" t="s">
        <v>3</v>
      </c>
      <c r="Q17" s="15" t="s">
        <v>3</v>
      </c>
      <c r="R17" s="15" t="s">
        <v>4</v>
      </c>
      <c r="S17" s="15" t="s">
        <v>4</v>
      </c>
      <c r="T17" s="15" t="s">
        <v>4</v>
      </c>
      <c r="U17" s="15" t="s">
        <v>4</v>
      </c>
      <c r="V17" s="15" t="s">
        <v>5</v>
      </c>
      <c r="W17" s="15" t="s">
        <v>5</v>
      </c>
      <c r="X17" s="15" t="s">
        <v>5</v>
      </c>
      <c r="Y17" s="15" t="s">
        <v>5</v>
      </c>
      <c r="Z17" s="15" t="s">
        <v>75</v>
      </c>
      <c r="AA17" s="15" t="s">
        <v>75</v>
      </c>
      <c r="AB17" s="15" t="s">
        <v>75</v>
      </c>
      <c r="AG17" s="15" t="s">
        <v>76</v>
      </c>
      <c r="AH17" s="15" t="s">
        <v>76</v>
      </c>
      <c r="AI17" s="15" t="s">
        <v>76</v>
      </c>
      <c r="AJ17" s="15" t="s">
        <v>77</v>
      </c>
      <c r="AK17" s="15" t="s">
        <v>77</v>
      </c>
      <c r="AL17" s="15" t="s">
        <v>77</v>
      </c>
      <c r="AM17" s="15" t="s">
        <v>78</v>
      </c>
      <c r="AN17" s="15" t="s">
        <v>78</v>
      </c>
      <c r="AO17" s="15" t="s">
        <v>79</v>
      </c>
      <c r="AP17" s="15" t="s">
        <v>79</v>
      </c>
      <c r="AW17"/>
      <c r="AX17"/>
      <c r="AY17"/>
      <c r="AZ17"/>
      <c r="BA17"/>
      <c r="BB17"/>
      <c r="BC17"/>
      <c r="BD17"/>
    </row>
    <row r="18" spans="7:56">
      <c r="G18" s="15" t="s">
        <v>67</v>
      </c>
      <c r="H18" s="15">
        <v>10</v>
      </c>
      <c r="I18" s="15">
        <v>10</v>
      </c>
      <c r="J18" s="15">
        <v>8</v>
      </c>
      <c r="K18" s="15">
        <v>8</v>
      </c>
      <c r="L18" s="15">
        <v>8</v>
      </c>
      <c r="M18" s="15">
        <v>12</v>
      </c>
      <c r="N18" s="15">
        <v>12</v>
      </c>
      <c r="O18" s="15">
        <v>12</v>
      </c>
      <c r="P18" s="15">
        <v>12</v>
      </c>
      <c r="Q18" s="15">
        <v>12</v>
      </c>
      <c r="R18" s="15">
        <v>12</v>
      </c>
      <c r="S18" s="15">
        <v>8</v>
      </c>
      <c r="T18" s="15">
        <v>8</v>
      </c>
      <c r="U18" s="15">
        <v>8</v>
      </c>
      <c r="V18" s="15">
        <v>8</v>
      </c>
      <c r="W18" s="15">
        <v>8</v>
      </c>
      <c r="X18" s="15">
        <v>12</v>
      </c>
      <c r="Y18" s="15">
        <v>12</v>
      </c>
      <c r="Z18" s="15">
        <v>12</v>
      </c>
      <c r="AA18" s="15">
        <v>12</v>
      </c>
      <c r="AB18" s="15">
        <v>12</v>
      </c>
      <c r="AC18" s="15">
        <v>12</v>
      </c>
      <c r="AD18" s="15">
        <v>12</v>
      </c>
      <c r="AE18" s="15">
        <v>12</v>
      </c>
      <c r="AF18" s="15">
        <v>12</v>
      </c>
      <c r="AG18" s="15">
        <v>12</v>
      </c>
      <c r="AH18" s="15">
        <v>12</v>
      </c>
      <c r="AI18" s="15">
        <v>12</v>
      </c>
      <c r="AJ18" s="15">
        <v>12</v>
      </c>
      <c r="AK18" s="15">
        <v>12</v>
      </c>
      <c r="AL18" s="15">
        <v>8</v>
      </c>
      <c r="AM18" s="15">
        <v>8</v>
      </c>
      <c r="AN18" s="15">
        <v>8</v>
      </c>
      <c r="AO18" s="15">
        <v>8</v>
      </c>
      <c r="AP18" s="15">
        <v>8</v>
      </c>
      <c r="AQ18" s="15">
        <v>2</v>
      </c>
      <c r="AW18"/>
      <c r="AX18"/>
      <c r="AY18"/>
      <c r="AZ18"/>
      <c r="BA18"/>
      <c r="BB18"/>
      <c r="BC18"/>
      <c r="BD18"/>
    </row>
    <row r="19" spans="7:56">
      <c r="G19" s="15" t="s">
        <v>68</v>
      </c>
      <c r="H19" s="15" t="s">
        <v>69</v>
      </c>
      <c r="I19" s="15" t="s">
        <v>69</v>
      </c>
      <c r="J19" s="15" t="s">
        <v>70</v>
      </c>
      <c r="K19" s="15" t="s">
        <v>70</v>
      </c>
      <c r="L19" s="15" t="s">
        <v>70</v>
      </c>
      <c r="M19" s="15" t="s">
        <v>70</v>
      </c>
      <c r="N19" s="15" t="s">
        <v>70</v>
      </c>
      <c r="O19" s="15" t="s">
        <v>70</v>
      </c>
      <c r="P19" s="15" t="s">
        <v>70</v>
      </c>
      <c r="Q19" s="15" t="s">
        <v>70</v>
      </c>
      <c r="R19" s="15" t="s">
        <v>70</v>
      </c>
      <c r="S19" s="15" t="s">
        <v>70</v>
      </c>
      <c r="T19" s="15" t="s">
        <v>70</v>
      </c>
      <c r="U19" s="15" t="s">
        <v>70</v>
      </c>
      <c r="V19" s="15" t="s">
        <v>70</v>
      </c>
      <c r="W19" s="15" t="s">
        <v>70</v>
      </c>
      <c r="X19" s="15" t="s">
        <v>70</v>
      </c>
      <c r="Y19" s="15" t="s">
        <v>70</v>
      </c>
      <c r="Z19" s="15" t="s">
        <v>70</v>
      </c>
      <c r="AA19" s="15" t="s">
        <v>70</v>
      </c>
      <c r="AB19" s="15" t="s">
        <v>70</v>
      </c>
      <c r="AC19" s="15" t="s">
        <v>10</v>
      </c>
      <c r="AD19" s="15" t="s">
        <v>10</v>
      </c>
      <c r="AE19" s="15" t="s">
        <v>10</v>
      </c>
      <c r="AF19" s="15" t="s">
        <v>10</v>
      </c>
      <c r="AG19" s="15" t="s">
        <v>70</v>
      </c>
      <c r="AH19" s="15" t="s">
        <v>70</v>
      </c>
      <c r="AI19" s="15" t="s">
        <v>70</v>
      </c>
      <c r="AJ19" s="15" t="s">
        <v>70</v>
      </c>
      <c r="AK19" s="15" t="s">
        <v>70</v>
      </c>
      <c r="AL19" s="15" t="s">
        <v>70</v>
      </c>
      <c r="AM19" s="15" t="s">
        <v>70</v>
      </c>
      <c r="AN19" s="15" t="s">
        <v>70</v>
      </c>
      <c r="AO19" s="15" t="s">
        <v>70</v>
      </c>
      <c r="AP19" s="15" t="s">
        <v>70</v>
      </c>
      <c r="AQ19" s="15" t="s">
        <v>71</v>
      </c>
      <c r="AR19" s="15" t="s">
        <v>11</v>
      </c>
      <c r="AS19" s="15" t="s">
        <v>11</v>
      </c>
      <c r="AT19" s="15" t="s">
        <v>11</v>
      </c>
      <c r="AU19" s="15" t="s">
        <v>11</v>
      </c>
      <c r="AV19" s="15" t="s">
        <v>11</v>
      </c>
      <c r="AW19" t="s">
        <v>11</v>
      </c>
      <c r="AX19" t="s">
        <v>11</v>
      </c>
      <c r="AY19" t="s">
        <v>11</v>
      </c>
      <c r="AZ19" t="s">
        <v>11</v>
      </c>
      <c r="BA19" t="s">
        <v>11</v>
      </c>
      <c r="BB19" t="s">
        <v>11</v>
      </c>
      <c r="BC19" t="s">
        <v>11</v>
      </c>
      <c r="BD19"/>
    </row>
    <row r="20" spans="7:56">
      <c r="BB20"/>
      <c r="BC20"/>
      <c r="BD20"/>
    </row>
    <row r="21" spans="7:56">
      <c r="G21" s="74" t="s">
        <v>74</v>
      </c>
      <c r="H21" s="74"/>
      <c r="I21" s="74"/>
      <c r="J21" s="74"/>
      <c r="K21" s="74"/>
      <c r="L21" s="74"/>
      <c r="BB21"/>
      <c r="BC21"/>
      <c r="BD21"/>
    </row>
    <row r="22" spans="7:56">
      <c r="BB22"/>
      <c r="BC22"/>
      <c r="BD22"/>
    </row>
    <row r="23" spans="7:56">
      <c r="BB23"/>
      <c r="BC23"/>
      <c r="BD23"/>
    </row>
    <row r="24" spans="7:56">
      <c r="BD24"/>
    </row>
    <row r="25" spans="7:56">
      <c r="BD25"/>
    </row>
    <row r="26" spans="7:56">
      <c r="BD26"/>
    </row>
    <row r="27" spans="7:56">
      <c r="BD27"/>
    </row>
    <row r="28" spans="7:56">
      <c r="BD28"/>
    </row>
    <row r="29" spans="7:56">
      <c r="BD29"/>
    </row>
  </sheetData>
  <mergeCells count="14">
    <mergeCell ref="AR12:BC12"/>
    <mergeCell ref="G21:L21"/>
    <mergeCell ref="Z12:AB12"/>
    <mergeCell ref="AC12:AF12"/>
    <mergeCell ref="AG12:AI12"/>
    <mergeCell ref="AJ12:AL12"/>
    <mergeCell ref="AM12:AN12"/>
    <mergeCell ref="AO12:AP12"/>
    <mergeCell ref="H12:I12"/>
    <mergeCell ref="J12:K12"/>
    <mergeCell ref="L12:N12"/>
    <mergeCell ref="O12:Q12"/>
    <mergeCell ref="R12:U12"/>
    <mergeCell ref="V12:Y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C3</vt:lpstr>
      <vt:lpstr>C4</vt:lpstr>
      <vt:lpstr>C5</vt:lpstr>
      <vt:lpstr>C6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</dc:creator>
  <cp:lastModifiedBy>Fadi</cp:lastModifiedBy>
  <dcterms:created xsi:type="dcterms:W3CDTF">2013-11-29T04:29:50Z</dcterms:created>
  <dcterms:modified xsi:type="dcterms:W3CDTF">2014-02-18T09:42:05Z</dcterms:modified>
</cp:coreProperties>
</file>