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<sst xmlns="http://schemas.openxmlformats.org/spreadsheetml/2006/main" count="72" uniqueCount="53">
  <si>
    <t xml:space="preserve">J0</t>
  </si>
  <si>
    <t xml:space="preserve">VOL</t>
  </si>
  <si>
    <t xml:space="preserve">QTY</t>
  </si>
  <si>
    <t xml:space="preserve">VAL</t>
  </si>
  <si>
    <t xml:space="preserve">PART NO</t>
  </si>
  <si>
    <t xml:space="preserve">C</t>
  </si>
  <si>
    <t xml:space="preserve">0.1u</t>
  </si>
  <si>
    <t xml:space="preserve">TAJR104K035RNJ</t>
  </si>
  <si>
    <t xml:space="preserve">35v</t>
  </si>
  <si>
    <t xml:space="preserve">47u</t>
  </si>
  <si>
    <t xml:space="preserve">TCTAL1A476M8R</t>
  </si>
  <si>
    <t xml:space="preserve">10v</t>
  </si>
  <si>
    <t xml:space="preserve">270p</t>
  </si>
  <si>
    <t xml:space="preserve">CC0603JRNPO9BN271</t>
  </si>
  <si>
    <t xml:space="preserve">50v</t>
  </si>
  <si>
    <t xml:space="preserve">1u</t>
  </si>
  <si>
    <t xml:space="preserve">F921A475MPA</t>
  </si>
  <si>
    <t xml:space="preserve">1000p</t>
  </si>
  <si>
    <t xml:space="preserve">ECH-U1H102JX5</t>
  </si>
  <si>
    <t xml:space="preserve">D</t>
  </si>
  <si>
    <t xml:space="preserve">S1A-13-F</t>
  </si>
  <si>
    <t xml:space="preserve">R</t>
  </si>
  <si>
    <t xml:space="preserve">1k</t>
  </si>
  <si>
    <t xml:space="preserve">CR0603-FX-1001HLF</t>
  </si>
  <si>
    <t xml:space="preserve">3.9k</t>
  </si>
  <si>
    <t xml:space="preserve">CR0603-FX-3901ELF</t>
  </si>
  <si>
    <t xml:space="preserve">10k</t>
  </si>
  <si>
    <t xml:space="preserve">CR0603-FX-1002ELF</t>
  </si>
  <si>
    <t xml:space="preserve">20k</t>
  </si>
  <si>
    <t xml:space="preserve">CR0603-FX-2002ELF</t>
  </si>
  <si>
    <t xml:space="preserve">100k</t>
  </si>
  <si>
    <t xml:space="preserve">CR0603-FX-1003HLF</t>
  </si>
  <si>
    <t xml:space="preserve">1MEG</t>
  </si>
  <si>
    <t xml:space="preserve">CR0603-JW-105ELF</t>
  </si>
  <si>
    <t xml:space="preserve">BT</t>
  </si>
  <si>
    <t xml:space="preserve">2700p</t>
  </si>
  <si>
    <t xml:space="preserve">667-ECH-U1H272JX5</t>
  </si>
  <si>
    <t xml:space="preserve">0.33u</t>
  </si>
  <si>
    <t xml:space="preserve">MKS0C033300D00KSSD</t>
  </si>
  <si>
    <t xml:space="preserve">MKS02-1/50/10</t>
  </si>
  <si>
    <t xml:space="preserve">1.8k</t>
  </si>
  <si>
    <t xml:space="preserve">CR0603-FX-1801ELF</t>
  </si>
  <si>
    <t xml:space="preserve">POT</t>
  </si>
  <si>
    <t xml:space="preserve">3296W-1-103LF</t>
  </si>
  <si>
    <t xml:space="preserve">TERMINALS</t>
  </si>
  <si>
    <t xml:space="preserve">2WAY</t>
  </si>
  <si>
    <t xml:space="preserve">282834-2</t>
  </si>
  <si>
    <t xml:space="preserve">3WAY</t>
  </si>
  <si>
    <t xml:space="preserve">282834-3</t>
  </si>
  <si>
    <t xml:space="preserve">JACK</t>
  </si>
  <si>
    <t xml:space="preserve">502-12B</t>
  </si>
  <si>
    <t xml:space="preserve">SIL STRIP</t>
  </si>
  <si>
    <t xml:space="preserve">D01-9972042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</si>
</sst>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\-MMM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25" activeCellId="0" sqref="I25"/>
    </sheetView>
  </sheetViews>
  <sheetFormatPr defaultRowHeight="12.3"/>
  <cols>
    <col collapsed="false" hidden="false" max="2" min="1" style="0" width="8.36734693877551"/>
    <col collapsed="false" hidden="false" max="3" min="3" style="0" width="17.5510204081633"/>
    <col collapsed="false" hidden="false" max="4" min="4" style="0" width="24.1632653061224"/>
    <col collapsed="false" hidden="false" max="1025" min="5" style="0" width="8.36734693877551"/>
  </cols>
  <sheetData>
    <row r="1" customFormat="false" ht="12.3" hidden="false" customHeight="false" outlineLevel="0" collapsed="false">
      <c r="A1" s="0" t="s">
        <v>0</v>
      </c>
    </row>
    <row r="2" customFormat="false" ht="12.3" hidden="false" customHeight="false" outlineLevel="0" collapsed="false">
      <c r="A2" s="0" t="s">
        <v>1</v>
      </c>
      <c r="B2" s="0" t="s">
        <v>2</v>
      </c>
      <c r="C2" s="0" t="s">
        <v>3</v>
      </c>
      <c r="D2" s="0" t="s">
        <v>4</v>
      </c>
    </row>
    <row r="3" customFormat="false" ht="12.3" hidden="false" customHeight="false" outlineLevel="0" collapsed="false">
      <c r="A3" s="0" t="s">
        <v>5</v>
      </c>
      <c r="B3" s="0" t="n">
        <v>3</v>
      </c>
      <c r="C3" s="0" t="s">
        <v>6</v>
      </c>
      <c r="D3" s="0" t="s">
        <v>7</v>
      </c>
      <c r="E3" s="0" t="s">
        <v>8</v>
      </c>
      <c r="F3" s="0" t="n">
        <v>0.627</v>
      </c>
      <c r="G3" s="0" t="n">
        <f aca="false">F3*B3</f>
        <v>1.881</v>
      </c>
      <c r="H3" s="0" t="n">
        <f aca="false">F3*B3*6</f>
        <v>11.286</v>
      </c>
    </row>
    <row r="4" customFormat="false" ht="12.3" hidden="false" customHeight="false" outlineLevel="0" collapsed="false">
      <c r="B4" s="0" t="n">
        <v>3</v>
      </c>
      <c r="C4" s="0" t="s">
        <v>9</v>
      </c>
      <c r="D4" s="0" t="s">
        <v>10</v>
      </c>
      <c r="E4" s="0" t="s">
        <v>11</v>
      </c>
      <c r="F4" s="0" t="n">
        <v>0.657</v>
      </c>
      <c r="G4" s="0" t="n">
        <f aca="false">F4*B4</f>
        <v>1.971</v>
      </c>
      <c r="H4" s="0" t="n">
        <f aca="false">F4*12</f>
        <v>7.884</v>
      </c>
    </row>
    <row r="5" customFormat="false" ht="12.3" hidden="false" customHeight="false" outlineLevel="0" collapsed="false">
      <c r="B5" s="0" t="n">
        <v>3</v>
      </c>
      <c r="C5" s="0" t="s">
        <v>12</v>
      </c>
      <c r="D5" s="0" t="s">
        <v>13</v>
      </c>
      <c r="E5" s="0" t="s">
        <v>14</v>
      </c>
      <c r="F5" s="0" t="n">
        <v>0.048</v>
      </c>
      <c r="G5" s="0" t="n">
        <f aca="false">F5*B5</f>
        <v>0.144</v>
      </c>
      <c r="H5" s="0" t="n">
        <f aca="false">F5*20</f>
        <v>0.96</v>
      </c>
    </row>
    <row r="6" customFormat="false" ht="12.3" hidden="false" customHeight="false" outlineLevel="0" collapsed="false">
      <c r="B6" s="0" t="n">
        <v>1</v>
      </c>
      <c r="C6" s="0" t="s">
        <v>15</v>
      </c>
      <c r="D6" s="0" t="s">
        <v>16</v>
      </c>
      <c r="E6" s="0" t="s">
        <v>11</v>
      </c>
      <c r="F6" s="0" t="n">
        <v>0.331</v>
      </c>
      <c r="G6" s="0" t="n">
        <f aca="false">F6*B6</f>
        <v>0.331</v>
      </c>
      <c r="H6" s="0" t="n">
        <f aca="false">F6*10</f>
        <v>3.31</v>
      </c>
    </row>
    <row r="7" customFormat="false" ht="12.3" hidden="false" customHeight="false" outlineLevel="0" collapsed="false">
      <c r="B7" s="0" t="n">
        <v>1</v>
      </c>
      <c r="C7" s="0" t="s">
        <v>17</v>
      </c>
      <c r="D7" s="0" t="s">
        <v>18</v>
      </c>
      <c r="E7" s="0" t="s">
        <v>14</v>
      </c>
      <c r="F7" s="0" t="n">
        <v>0.431</v>
      </c>
      <c r="G7" s="0" t="n">
        <f aca="false">F7*B7</f>
        <v>0.431</v>
      </c>
      <c r="H7" s="0" t="n">
        <f aca="false">F7*10</f>
        <v>4.31</v>
      </c>
    </row>
    <row r="8" customFormat="false" ht="12.3" hidden="false" customHeight="false" outlineLevel="0" collapsed="false">
      <c r="A8" s="0" t="s">
        <v>19</v>
      </c>
      <c r="B8" s="0" t="n">
        <v>1</v>
      </c>
      <c r="D8" s="0" t="s">
        <v>20</v>
      </c>
      <c r="F8" s="0" t="n">
        <v>0.253</v>
      </c>
      <c r="G8" s="0" t="n">
        <f aca="false">F8*B8</f>
        <v>0.253</v>
      </c>
      <c r="H8" s="0" t="n">
        <f aca="false">F8*10</f>
        <v>2.53</v>
      </c>
    </row>
    <row r="9" customFormat="false" ht="12.3" hidden="false" customHeight="false" outlineLevel="0" collapsed="false">
      <c r="A9" s="0" t="s">
        <v>21</v>
      </c>
      <c r="B9" s="0" t="n">
        <v>2</v>
      </c>
      <c r="C9" s="0" t="s">
        <v>22</v>
      </c>
      <c r="D9" s="0" t="s">
        <v>23</v>
      </c>
      <c r="F9" s="0" t="n">
        <v>0.019</v>
      </c>
      <c r="G9" s="0" t="n">
        <f aca="false">F9*B9</f>
        <v>0.038</v>
      </c>
      <c r="H9" s="0" t="n">
        <f aca="false">F9*100</f>
        <v>1.9</v>
      </c>
    </row>
    <row r="10" customFormat="false" ht="12.3" hidden="false" customHeight="false" outlineLevel="0" collapsed="false">
      <c r="B10" s="0" t="n">
        <v>1</v>
      </c>
      <c r="C10" s="0" t="s">
        <v>24</v>
      </c>
      <c r="D10" s="0" t="s">
        <v>25</v>
      </c>
      <c r="F10" s="0" t="n">
        <v>0.019</v>
      </c>
      <c r="G10" s="0" t="n">
        <f aca="false">F10*B10</f>
        <v>0.019</v>
      </c>
      <c r="H10" s="0" t="n">
        <f aca="false">F10*100</f>
        <v>1.9</v>
      </c>
    </row>
    <row r="11" customFormat="false" ht="12.3" hidden="false" customHeight="false" outlineLevel="0" collapsed="false">
      <c r="B11" s="0" t="n">
        <v>3</v>
      </c>
      <c r="C11" s="0" t="s">
        <v>26</v>
      </c>
      <c r="D11" s="0" t="s">
        <v>27</v>
      </c>
      <c r="F11" s="0" t="n">
        <v>0.019</v>
      </c>
      <c r="G11" s="0" t="n">
        <f aca="false">F11*B11</f>
        <v>0.057</v>
      </c>
      <c r="H11" s="0" t="n">
        <f aca="false">F11*100</f>
        <v>1.9</v>
      </c>
    </row>
    <row r="12" customFormat="false" ht="12.3" hidden="false" customHeight="false" outlineLevel="0" collapsed="false">
      <c r="B12" s="0" t="n">
        <v>1</v>
      </c>
      <c r="C12" s="0" t="s">
        <v>28</v>
      </c>
      <c r="D12" s="0" t="s">
        <v>29</v>
      </c>
      <c r="F12" s="0" t="n">
        <v>0.019</v>
      </c>
      <c r="G12" s="0" t="n">
        <f aca="false">F12*B12</f>
        <v>0.019</v>
      </c>
      <c r="H12" s="0" t="n">
        <f aca="false">F12*100</f>
        <v>1.9</v>
      </c>
    </row>
    <row r="13" customFormat="false" ht="12.3" hidden="false" customHeight="false" outlineLevel="0" collapsed="false">
      <c r="B13" s="0" t="n">
        <v>1</v>
      </c>
      <c r="C13" s="0" t="s">
        <v>30</v>
      </c>
      <c r="D13" s="0" t="s">
        <v>31</v>
      </c>
      <c r="F13" s="0" t="n">
        <v>0.019</v>
      </c>
      <c r="G13" s="0" t="n">
        <f aca="false">F13*B13</f>
        <v>0.019</v>
      </c>
      <c r="H13" s="0" t="n">
        <f aca="false">F13*100</f>
        <v>1.9</v>
      </c>
    </row>
    <row r="14" customFormat="false" ht="12.3" hidden="false" customHeight="false" outlineLevel="0" collapsed="false">
      <c r="B14" s="0" t="n">
        <v>2</v>
      </c>
      <c r="C14" s="0" t="s">
        <v>32</v>
      </c>
      <c r="D14" s="0" t="s">
        <v>33</v>
      </c>
      <c r="F14" s="0" t="n">
        <v>0.009</v>
      </c>
      <c r="G14" s="0" t="n">
        <f aca="false">F14*B14</f>
        <v>0.018</v>
      </c>
      <c r="H14" s="0" t="n">
        <f aca="false">F14*100</f>
        <v>0.9</v>
      </c>
    </row>
    <row r="15" customFormat="false" ht="12.3" hidden="false" customHeight="false" outlineLevel="0" collapsed="false">
      <c r="G15" s="0" t="n">
        <f aca="false">SUM(G3:G14)</f>
        <v>5.181</v>
      </c>
      <c r="H15" s="0" t="n">
        <f aca="false">SUM(H3:H14)</f>
        <v>40.68</v>
      </c>
    </row>
    <row r="16" customFormat="false" ht="12.3" hidden="false" customHeight="false" outlineLevel="0" collapsed="false">
      <c r="A16" s="0" t="s">
        <v>34</v>
      </c>
      <c r="B16" s="0" t="s">
        <v>2</v>
      </c>
      <c r="C16" s="0" t="s">
        <v>3</v>
      </c>
      <c r="D16" s="0" t="s">
        <v>4</v>
      </c>
    </row>
    <row r="17" customFormat="false" ht="12.3" hidden="false" customHeight="false" outlineLevel="0" collapsed="false">
      <c r="A17" s="0" t="s">
        <v>5</v>
      </c>
      <c r="B17" s="0" t="n">
        <v>1</v>
      </c>
      <c r="C17" s="0" t="s">
        <v>35</v>
      </c>
      <c r="D17" s="0" t="s">
        <v>36</v>
      </c>
      <c r="E17" s="0" t="s">
        <v>14</v>
      </c>
      <c r="F17" s="0" t="n">
        <v>0.431</v>
      </c>
      <c r="G17" s="0" t="n">
        <f aca="false">F17*B20</f>
        <v>0.431</v>
      </c>
      <c r="H17" s="0" t="n">
        <f aca="false">F17*12</f>
        <v>5.172</v>
      </c>
    </row>
    <row r="18" customFormat="false" ht="12.3" hidden="false" customHeight="false" outlineLevel="0" collapsed="false">
      <c r="B18" s="0" t="n">
        <v>1</v>
      </c>
      <c r="C18" s="0" t="s">
        <v>6</v>
      </c>
      <c r="D18" s="0" t="s">
        <v>7</v>
      </c>
      <c r="E18" s="0" t="s">
        <v>8</v>
      </c>
      <c r="F18" s="0" t="n">
        <v>0.627</v>
      </c>
      <c r="G18" s="0" t="n">
        <f aca="false">F18*B18</f>
        <v>0.627</v>
      </c>
      <c r="H18" s="0" t="n">
        <f aca="false">F18*12</f>
        <v>7.524</v>
      </c>
    </row>
    <row r="19" customFormat="false" ht="12.3" hidden="false" customHeight="false" outlineLevel="0" collapsed="false">
      <c r="B19" s="0" t="n">
        <v>1</v>
      </c>
      <c r="C19" s="0" t="s">
        <v>9</v>
      </c>
      <c r="D19" s="0" t="s">
        <v>10</v>
      </c>
      <c r="E19" s="0" t="s">
        <v>11</v>
      </c>
      <c r="F19" s="0" t="n">
        <v>0.657</v>
      </c>
      <c r="G19" s="0" t="n">
        <f aca="false">F19*B19</f>
        <v>0.657</v>
      </c>
      <c r="H19" s="0" t="n">
        <f aca="false">F19*12</f>
        <v>7.884</v>
      </c>
    </row>
    <row r="20" customFormat="false" ht="12.3" hidden="false" customHeight="false" outlineLevel="0" collapsed="false">
      <c r="B20" s="0" t="n">
        <v>1</v>
      </c>
      <c r="C20" s="0" t="s">
        <v>37</v>
      </c>
      <c r="D20" s="0" t="s">
        <v>38</v>
      </c>
      <c r="F20" s="0" t="n">
        <v>0.978</v>
      </c>
      <c r="G20" s="0" t="n">
        <f aca="false">F20*B20</f>
        <v>0.978</v>
      </c>
      <c r="H20" s="0" t="n">
        <f aca="false">F20*10</f>
        <v>9.78</v>
      </c>
    </row>
    <row r="21" customFormat="false" ht="12.3" hidden="false" customHeight="false" outlineLevel="0" collapsed="false">
      <c r="B21" s="0" t="n">
        <v>1</v>
      </c>
      <c r="C21" s="0" t="s">
        <v>15</v>
      </c>
      <c r="D21" s="0" t="s">
        <v>39</v>
      </c>
      <c r="F21" s="0" t="n">
        <v>1.89</v>
      </c>
      <c r="G21" s="0" t="n">
        <f aca="false">F21*B21</f>
        <v>1.89</v>
      </c>
      <c r="H21" s="0" t="n">
        <f aca="false">F21*10</f>
        <v>18.9</v>
      </c>
    </row>
    <row r="22" customFormat="false" ht="12.8" hidden="false" customHeight="false" outlineLevel="0" collapsed="false">
      <c r="A22" s="0" t="s">
        <v>21</v>
      </c>
      <c r="B22" s="0" t="n">
        <v>1</v>
      </c>
      <c r="C22" s="0" t="s">
        <v>40</v>
      </c>
      <c r="D22" s="0" t="s">
        <v>41</v>
      </c>
      <c r="F22" s="0" t="n">
        <v>0.012</v>
      </c>
      <c r="G22" s="0" t="n">
        <f aca="false">F22*B22</f>
        <v>0.012</v>
      </c>
      <c r="H22" s="0" t="n">
        <f aca="false">F22*100</f>
        <v>1.2</v>
      </c>
    </row>
    <row r="23" customFormat="false" ht="12.8" hidden="false" customHeight="false" outlineLevel="0" collapsed="false">
      <c r="A23" s="0" t="s">
        <v>42</v>
      </c>
      <c r="B23" s="0" t="n">
        <v>1</v>
      </c>
      <c r="C23" s="0" t="s">
        <v>28</v>
      </c>
      <c r="D23" s="0" t="s">
        <v>43</v>
      </c>
      <c r="F23" s="0" t="n">
        <v>2.55</v>
      </c>
      <c r="G23" s="0" t="n">
        <f aca="false">F23*B23</f>
        <v>2.55</v>
      </c>
      <c r="H23" s="0" t="n">
        <f aca="false">10*F23</f>
        <v>25.5</v>
      </c>
    </row>
    <row r="24" customFormat="false" ht="12.3" hidden="false" customHeight="false" outlineLevel="0" collapsed="false">
      <c r="G24" s="0" t="n">
        <f aca="false">SUM(G17:G23)</f>
        <v>7.145</v>
      </c>
      <c r="H24" s="0" t="n">
        <f aca="false">SUM(H16:H23)</f>
        <v>75.96</v>
      </c>
    </row>
    <row r="25" customFormat="false" ht="12.3" hidden="false" customHeight="false" outlineLevel="0" collapsed="false">
      <c r="A25" s="0" t="s">
        <v>44</v>
      </c>
      <c r="B25" s="0" t="s">
        <v>2</v>
      </c>
      <c r="C25" s="0" t="s">
        <v>3</v>
      </c>
      <c r="D25" s="0" t="s">
        <v>4</v>
      </c>
    </row>
    <row r="26" customFormat="false" ht="12.3" hidden="false" customHeight="false" outlineLevel="0" collapsed="false">
      <c r="A26" s="0" t="s">
        <v>45</v>
      </c>
      <c r="B26" s="0" t="n">
        <v>3</v>
      </c>
      <c r="D26" s="0" t="s">
        <v>46</v>
      </c>
      <c r="F26" s="0" t="n">
        <v>0.616</v>
      </c>
      <c r="G26" s="0" t="n">
        <f aca="false">F26*B26</f>
        <v>1.848</v>
      </c>
      <c r="H26" s="0" t="n">
        <f aca="false">F26*6*B26</f>
        <v>11.088</v>
      </c>
    </row>
    <row r="27" customFormat="false" ht="12.3" hidden="false" customHeight="false" outlineLevel="0" collapsed="false">
      <c r="A27" s="0" t="s">
        <v>47</v>
      </c>
      <c r="B27" s="0" t="n">
        <v>1</v>
      </c>
      <c r="D27" s="0" t="s">
        <v>48</v>
      </c>
      <c r="F27" s="0" t="n">
        <v>1.49</v>
      </c>
      <c r="G27" s="0" t="n">
        <f aca="false">F27*B27</f>
        <v>1.49</v>
      </c>
      <c r="H27" s="0" t="n">
        <f aca="false">F27*6*B27</f>
        <v>8.94</v>
      </c>
    </row>
    <row r="28" customFormat="false" ht="12.8" hidden="false" customHeight="false" outlineLevel="0" collapsed="false">
      <c r="A28" s="1" t="s">
        <v>49</v>
      </c>
      <c r="B28" s="0" t="n">
        <v>1</v>
      </c>
      <c r="D28" s="0" t="s">
        <v>50</v>
      </c>
      <c r="F28" s="0" t="n">
        <v>4.69</v>
      </c>
      <c r="G28" s="0" t="n">
        <v>4.69</v>
      </c>
      <c r="H28" s="0" t="n">
        <f aca="false">F28*2*B28</f>
        <v>9.38</v>
      </c>
    </row>
    <row r="29" customFormat="false" ht="12.8" hidden="false" customHeight="false" outlineLevel="0" collapsed="false">
      <c r="A29" s="1" t="s">
        <v>51</v>
      </c>
      <c r="B29" s="0" t="n">
        <v>2</v>
      </c>
      <c r="D29" s="0" t="s">
        <v>52</v>
      </c>
      <c r="F29" s="0" t="n">
        <v>2.1</v>
      </c>
      <c r="G29" s="0" t="n">
        <v>5.69</v>
      </c>
      <c r="H29" s="0" t="n">
        <v>5.69</v>
      </c>
    </row>
    <row r="30" customFormat="false" ht="12.3" hidden="false" customHeight="false" outlineLevel="0" collapsed="false">
      <c r="G30" s="0" t="n">
        <f aca="false">SUM(G26:G28)</f>
        <v>8.028</v>
      </c>
      <c r="H30" s="0" t="n">
        <f aca="false">SUM(H26:H29)</f>
        <v>35.098</v>
      </c>
    </row>
    <row r="31" customFormat="false" ht="12.3" hidden="false" customHeight="false" outlineLevel="0" collapsed="false">
      <c r="G31" s="0" t="n">
        <f aca="false">G15+G24+G30</f>
        <v>20.354</v>
      </c>
      <c r="H31" s="0" t="n">
        <f aca="false">H15+H24+H30</f>
        <v>151.738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</TotalTime>
  <Application>LibreOffice/5.1.6.2.0$Linux_X86_64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2018-04-30T09:31:28Z</dcterms:created>
  <dc:creator/>
  <dc:description/>
  <dc:language>en-AU</dc:language>
  <cp:lastModifiedBy/>
  <dcterms:modified xsi:type="dcterms:W3CDTF">2018-05-02T16:05:13Z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