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BUF" sheetId="1" state="visible" r:id="rId2"/>
    <sheet name="TOT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<sst xmlns="http://schemas.openxmlformats.org/spreadsheetml/2006/main" count="324" uniqueCount="132">
  <si>
    <t xml:space="preserve">QTY</t>
  </si>
  <si>
    <t xml:space="preserve">Type</t>
  </si>
  <si>
    <t xml:space="preserve">Value</t>
  </si>
  <si>
    <t xml:space="preserve">Footprint</t>
  </si>
  <si>
    <t xml:space="preserve">Voltage</t>
  </si>
  <si>
    <t xml:space="preserve">Notes</t>
  </si>
  <si>
    <t xml:space="preserve">Part Number</t>
  </si>
  <si>
    <t xml:space="preserve">MOUSER</t>
  </si>
  <si>
    <t xml:space="preserve">BUF</t>
  </si>
  <si>
    <t xml:space="preserve">C1, C2</t>
  </si>
  <si>
    <t xml:space="preserve">0.1u</t>
  </si>
  <si>
    <t xml:space="preserve">FILM</t>
  </si>
  <si>
    <t xml:space="preserve">LDECB3100KA0N00</t>
  </si>
  <si>
    <t xml:space="preserve">C3, C4, C5</t>
  </si>
  <si>
    <t xml:space="preserve">10u</t>
  </si>
  <si>
    <t xml:space="preserve">TANTALUM</t>
  </si>
  <si>
    <t xml:space="preserve">F931D106KAA</t>
  </si>
  <si>
    <t xml:space="preserve">C6</t>
  </si>
  <si>
    <t xml:space="preserve">22u</t>
  </si>
  <si>
    <t xml:space="preserve">1211</t>
  </si>
  <si>
    <t xml:space="preserve">F931D226MBA</t>
  </si>
  <si>
    <t xml:space="preserve">D1, D2</t>
  </si>
  <si>
    <t xml:space="preserve">S-101</t>
  </si>
  <si>
    <t xml:space="preserve">SOD-123</t>
  </si>
  <si>
    <t xml:space="preserve">954-S-101T</t>
  </si>
  <si>
    <t xml:space="preserve">Q1. Q2</t>
  </si>
  <si>
    <t xml:space="preserve">2SK208</t>
  </si>
  <si>
    <t xml:space="preserve">SC-59-3</t>
  </si>
  <si>
    <t xml:space="preserve">757-2SK208-RTE85LF</t>
  </si>
  <si>
    <t xml:space="preserve">R1, R2</t>
  </si>
  <si>
    <t xml:space="preserve">470K</t>
  </si>
  <si>
    <t xml:space="preserve">0603</t>
  </si>
  <si>
    <t xml:space="preserve">R3, R4</t>
  </si>
  <si>
    <t xml:space="preserve">1.5MEG</t>
  </si>
  <si>
    <t xml:space="preserve">R5, R6</t>
  </si>
  <si>
    <t xml:space="preserve">3K</t>
  </si>
  <si>
    <t xml:space="preserve">R7, R8</t>
  </si>
  <si>
    <t xml:space="preserve">10K</t>
  </si>
  <si>
    <t xml:space="preserve">R9, R10, R11, R12</t>
  </si>
  <si>
    <t xml:space="preserve">47K</t>
  </si>
  <si>
    <t xml:space="preserve">U1</t>
  </si>
  <si>
    <t xml:space="preserve">OPA188</t>
  </si>
  <si>
    <t xml:space="preserve">SOT23-5</t>
  </si>
  <si>
    <t xml:space="preserve">595-OPA188AIDBVR</t>
  </si>
  <si>
    <t xml:space="preserve">PV1</t>
  </si>
  <si>
    <t xml:space="preserve">PTD90</t>
  </si>
  <si>
    <t xml:space="preserve">9mm</t>
  </si>
  <si>
    <t xml:space="preserve">PTD902-2215K-B203</t>
  </si>
  <si>
    <t xml:space="preserve">P1, P2</t>
  </si>
  <si>
    <t xml:space="preserve">CONN</t>
  </si>
  <si>
    <t xml:space="preserve">2.54mm</t>
  </si>
  <si>
    <t xml:space="preserve">TE CONNECTIVITY</t>
  </si>
  <si>
    <t xml:space="preserve">282834-2</t>
  </si>
  <si>
    <t xml:space="preserve">P3</t>
  </si>
  <si>
    <t xml:space="preserve">MOLEX</t>
  </si>
  <si>
    <t xml:space="preserve">538-53253-0470</t>
  </si>
  <si>
    <t xml:space="preserve">BT</t>
  </si>
  <si>
    <t xml:space="preserve">C1</t>
  </si>
  <si>
    <t xml:space="preserve">C2</t>
  </si>
  <si>
    <t xml:space="preserve">TPSA226K010T0900</t>
  </si>
  <si>
    <t xml:space="preserve">C3</t>
  </si>
  <si>
    <t xml:space="preserve">10n</t>
  </si>
  <si>
    <t xml:space="preserve">0805</t>
  </si>
  <si>
    <t xml:space="preserve">ECH-U1H471JX5</t>
  </si>
  <si>
    <t xml:space="preserve">C4</t>
  </si>
  <si>
    <t xml:space="preserve">470p</t>
  </si>
  <si>
    <t xml:space="preserve">ECH-U1H471GX5</t>
  </si>
  <si>
    <t xml:space="preserve">C5</t>
  </si>
  <si>
    <t xml:space="preserve">R1</t>
  </si>
  <si>
    <t xml:space="preserve">1.8K</t>
  </si>
  <si>
    <t xml:space="preserve">R2, R4</t>
  </si>
  <si>
    <t xml:space="preserve">2.2K</t>
  </si>
  <si>
    <t xml:space="preserve">R3, R5</t>
  </si>
  <si>
    <t xml:space="preserve">1K</t>
  </si>
  <si>
    <t xml:space="preserve">R6</t>
  </si>
  <si>
    <t xml:space="preserve">P1</t>
  </si>
  <si>
    <t xml:space="preserve">538-53253-0570</t>
  </si>
  <si>
    <t xml:space="preserve">MID</t>
  </si>
  <si>
    <t xml:space="preserve">33n</t>
  </si>
  <si>
    <t xml:space="preserve">1206</t>
  </si>
  <si>
    <t xml:space="preserve">ECH-U1C333GX5</t>
  </si>
  <si>
    <t xml:space="preserve">47n</t>
  </si>
  <si>
    <t xml:space="preserve">ECH-U1C473GX5</t>
  </si>
  <si>
    <t xml:space="preserve">15K</t>
  </si>
  <si>
    <t xml:space="preserve">22K</t>
  </si>
  <si>
    <t xml:space="preserve">R3</t>
  </si>
  <si>
    <t xml:space="preserve">220K</t>
  </si>
  <si>
    <t xml:space="preserve">R5</t>
  </si>
  <si>
    <t xml:space="preserve">10.5K</t>
  </si>
  <si>
    <t xml:space="preserve">R7</t>
  </si>
  <si>
    <t xml:space="preserve">R8, R9</t>
  </si>
  <si>
    <t xml:space="preserve">11K</t>
  </si>
  <si>
    <t xml:space="preserve">TLV2170</t>
  </si>
  <si>
    <t xml:space="preserve">SOIC-8</t>
  </si>
  <si>
    <t xml:space="preserve">595-TLV2170IDR</t>
  </si>
  <si>
    <t xml:space="preserve">VOL</t>
  </si>
  <si>
    <t xml:space="preserve">C1, C2, C3</t>
  </si>
  <si>
    <t xml:space="preserve">R1, R1</t>
  </si>
  <si>
    <t xml:space="preserve">27K</t>
  </si>
  <si>
    <t xml:space="preserve">18K</t>
  </si>
  <si>
    <t xml:space="preserve">R4</t>
  </si>
  <si>
    <t xml:space="preserve">D1</t>
  </si>
  <si>
    <t xml:space="preserve">625-GF1A-E3</t>
  </si>
  <si>
    <t xml:space="preserve">PTD902-2020F-A502</t>
  </si>
  <si>
    <t xml:space="preserve">P3, P4</t>
  </si>
  <si>
    <t xml:space="preserve">P2</t>
  </si>
  <si>
    <t xml:space="preserve">571-282834-5</t>
  </si>
  <si>
    <t xml:space="preserve">C</t>
  </si>
  <si>
    <t xml:space="preserve">R</t>
  </si>
  <si>
    <t xml:space="preserve">THIN FILM</t>
  </si>
  <si>
    <t xml:space="preserve">Susumu RR0816P</t>
  </si>
  <si>
    <t xml:space="preserve">U</t>
  </si>
  <si>
    <t xml:space="preserve">OPA171</t>
  </si>
  <si>
    <t xml:space="preserve">OPAMP</t>
  </si>
  <si>
    <t xml:space="preserve">OPA171AIDBVR</t>
  </si>
  <si>
    <t xml:space="preserve">OPA2170</t>
  </si>
  <si>
    <t xml:space="preserve">MC33178</t>
  </si>
  <si>
    <t xml:space="preserve">D</t>
  </si>
  <si>
    <t xml:space="preserve">CRD</t>
  </si>
  <si>
    <t xml:space="preserve">Q</t>
  </si>
  <si>
    <t xml:space="preserve">JFET</t>
  </si>
  <si>
    <t xml:space="preserve">RV</t>
  </si>
  <si>
    <t xml:space="preserve">POT</t>
  </si>
  <si>
    <t xml:space="preserve">P</t>
  </si>
  <si>
    <t xml:space="preserve">4 WAY PCB</t>
  </si>
  <si>
    <t xml:space="preserve">5 WAY PCB</t>
  </si>
  <si>
    <t xml:space="preserve">4 WAY CBL</t>
  </si>
  <si>
    <t xml:space="preserve">538-51065-0400</t>
  </si>
  <si>
    <t xml:space="preserve">5 WAY CBL</t>
  </si>
  <si>
    <t xml:space="preserve">538-51065-0500</t>
  </si>
  <si>
    <t xml:space="preserve">Crimp Terminal</t>
  </si>
  <si>
    <t xml:space="preserve">538-50212-8000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</si>
</sst>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7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85" zoomScaleNormal="85" zoomScalePageLayoutView="100" workbookViewId="0">
      <selection pane="topLeft" activeCell="J51" activeCellId="0" sqref="J51"/>
    </sheetView>
  </sheetViews>
  <sheetFormatPr defaultRowHeight="12.8"/>
  <cols>
    <col collapsed="false" hidden="false" max="1" min="1" style="0" width="8.50510204081633"/>
    <col collapsed="false" hidden="false" max="2" min="2" style="0" width="16.1989795918367"/>
    <col collapsed="false" hidden="false" max="3" min="3" style="1" width="7.96428571428571"/>
    <col collapsed="false" hidden="false" max="4" min="4" style="2" width="7.96428571428571"/>
    <col collapsed="false" hidden="false" max="5" min="5" style="0" width="8.50510204081633"/>
    <col collapsed="false" hidden="false" max="6" min="6" style="0" width="17.280612244898"/>
    <col collapsed="false" hidden="false" max="7" min="7" style="0" width="20.25"/>
    <col collapsed="false" hidden="false" max="10" min="8" style="3" width="7.96428571428571"/>
    <col collapsed="false" hidden="false" max="1025" min="11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3" t="s">
        <v>7</v>
      </c>
      <c r="I1" s="0"/>
      <c r="J1" s="0"/>
    </row>
    <row r="2" customFormat="false" ht="12.8" hidden="false" customHeight="false" outlineLevel="0" collapsed="false">
      <c r="A2" s="0" t="s">
        <v>8</v>
      </c>
      <c r="C2" s="0"/>
      <c r="D2" s="1"/>
      <c r="H2" s="0"/>
      <c r="I2" s="0"/>
      <c r="J2" s="0"/>
    </row>
    <row r="3" customFormat="false" ht="12.8" hidden="false" customHeight="false" outlineLevel="0" collapsed="false">
      <c r="A3" s="0" t="n">
        <v>2</v>
      </c>
      <c r="B3" s="0" t="s">
        <v>9</v>
      </c>
      <c r="C3" s="1" t="s">
        <v>10</v>
      </c>
      <c r="D3" s="2" t="n">
        <v>1210</v>
      </c>
      <c r="E3" s="0" t="n">
        <v>50</v>
      </c>
      <c r="F3" s="0" t="s">
        <v>11</v>
      </c>
      <c r="G3" s="0" t="s">
        <v>12</v>
      </c>
      <c r="H3" s="3" t="n">
        <v>1.65</v>
      </c>
      <c r="I3" s="3" t="n">
        <v>1.16</v>
      </c>
      <c r="J3" s="3" t="n">
        <f aca="false">A3*H3</f>
        <v>3.3</v>
      </c>
    </row>
    <row r="4" customFormat="false" ht="12.8" hidden="false" customHeight="false" outlineLevel="0" collapsed="false">
      <c r="A4" s="0" t="n">
        <v>3</v>
      </c>
      <c r="B4" s="0" t="s">
        <v>13</v>
      </c>
      <c r="C4" s="1" t="s">
        <v>14</v>
      </c>
      <c r="D4" s="2" t="n">
        <v>1206</v>
      </c>
      <c r="E4" s="0" t="n">
        <v>10</v>
      </c>
      <c r="F4" s="0" t="s">
        <v>15</v>
      </c>
      <c r="G4" s="0" t="s">
        <v>16</v>
      </c>
      <c r="H4" s="3" t="n">
        <v>0.755</v>
      </c>
      <c r="I4" s="3" t="n">
        <v>0.401</v>
      </c>
      <c r="J4" s="3" t="n">
        <f aca="false">A4*H4</f>
        <v>2.265</v>
      </c>
    </row>
    <row r="5" customFormat="false" ht="12.8" hidden="false" customHeight="false" outlineLevel="0" collapsed="false">
      <c r="A5" s="0" t="n">
        <v>1</v>
      </c>
      <c r="B5" s="0" t="s">
        <v>17</v>
      </c>
      <c r="C5" s="1" t="s">
        <v>18</v>
      </c>
      <c r="D5" s="2" t="s">
        <v>19</v>
      </c>
      <c r="E5" s="0" t="n">
        <v>20</v>
      </c>
      <c r="F5" s="0" t="s">
        <v>15</v>
      </c>
      <c r="G5" s="0" t="s">
        <v>20</v>
      </c>
      <c r="H5" s="3" t="n">
        <v>0.82</v>
      </c>
      <c r="I5" s="3" t="n">
        <v>0.823</v>
      </c>
      <c r="J5" s="3" t="n">
        <f aca="false">A5*H5</f>
        <v>0.82</v>
      </c>
    </row>
    <row r="6" customFormat="false" ht="12.8" hidden="false" customHeight="false" outlineLevel="0" collapsed="false">
      <c r="A6" s="0" t="n">
        <v>2</v>
      </c>
      <c r="B6" s="0" t="s">
        <v>21</v>
      </c>
      <c r="C6" s="1" t="s">
        <v>22</v>
      </c>
      <c r="D6" s="2" t="s">
        <v>23</v>
      </c>
      <c r="G6" s="0" t="s">
        <v>24</v>
      </c>
      <c r="H6" s="3" t="n">
        <v>3.4</v>
      </c>
      <c r="I6" s="0"/>
      <c r="J6" s="3" t="n">
        <f aca="false">A6*H6</f>
        <v>6.8</v>
      </c>
    </row>
    <row r="7" customFormat="false" ht="12.8" hidden="false" customHeight="false" outlineLevel="0" collapsed="false">
      <c r="A7" s="0" t="n">
        <v>2</v>
      </c>
      <c r="B7" s="0" t="s">
        <v>25</v>
      </c>
      <c r="C7" s="1" t="s">
        <v>26</v>
      </c>
      <c r="D7" s="2" t="s">
        <v>27</v>
      </c>
      <c r="G7" s="0" t="s">
        <v>28</v>
      </c>
      <c r="H7" s="3" t="n">
        <v>0.493</v>
      </c>
      <c r="I7" s="0"/>
      <c r="J7" s="3" t="n">
        <f aca="false">A7*H7</f>
        <v>0.986</v>
      </c>
    </row>
    <row r="8" customFormat="false" ht="12.8" hidden="false" customHeight="false" outlineLevel="0" collapsed="false">
      <c r="A8" s="0" t="n">
        <v>2</v>
      </c>
      <c r="B8" s="0" t="s">
        <v>29</v>
      </c>
      <c r="C8" s="1" t="s">
        <v>30</v>
      </c>
      <c r="D8" s="2" t="s">
        <v>31</v>
      </c>
      <c r="H8" s="3" t="n">
        <v>0.01</v>
      </c>
      <c r="I8" s="0"/>
      <c r="J8" s="3" t="n">
        <f aca="false">A8*H8</f>
        <v>0.02</v>
      </c>
    </row>
    <row r="9" customFormat="false" ht="12.8" hidden="false" customHeight="false" outlineLevel="0" collapsed="false">
      <c r="A9" s="0" t="n">
        <v>2</v>
      </c>
      <c r="B9" s="0" t="s">
        <v>32</v>
      </c>
      <c r="C9" s="1" t="s">
        <v>33</v>
      </c>
      <c r="D9" s="2" t="s">
        <v>31</v>
      </c>
      <c r="H9" s="3" t="n">
        <v>0.01</v>
      </c>
      <c r="I9" s="0"/>
      <c r="J9" s="3" t="n">
        <f aca="false">A9*H9</f>
        <v>0.02</v>
      </c>
    </row>
    <row r="10" customFormat="false" ht="12.8" hidden="false" customHeight="false" outlineLevel="0" collapsed="false">
      <c r="A10" s="0" t="n">
        <v>2</v>
      </c>
      <c r="B10" s="0" t="s">
        <v>34</v>
      </c>
      <c r="C10" s="1" t="s">
        <v>35</v>
      </c>
      <c r="D10" s="2" t="s">
        <v>31</v>
      </c>
      <c r="H10" s="3" t="n">
        <v>0.01</v>
      </c>
      <c r="I10" s="0"/>
      <c r="J10" s="3" t="n">
        <f aca="false">A10*H10</f>
        <v>0.02</v>
      </c>
    </row>
    <row r="11" customFormat="false" ht="12.8" hidden="false" customHeight="false" outlineLevel="0" collapsed="false">
      <c r="A11" s="0" t="n">
        <v>2</v>
      </c>
      <c r="B11" s="0" t="s">
        <v>36</v>
      </c>
      <c r="C11" s="1" t="s">
        <v>37</v>
      </c>
      <c r="D11" s="2" t="s">
        <v>31</v>
      </c>
      <c r="H11" s="3" t="n">
        <v>0.01</v>
      </c>
      <c r="I11" s="0"/>
      <c r="J11" s="3" t="n">
        <f aca="false">A11*H11</f>
        <v>0.02</v>
      </c>
    </row>
    <row r="12" customFormat="false" ht="12.8" hidden="false" customHeight="false" outlineLevel="0" collapsed="false">
      <c r="A12" s="0" t="n">
        <v>4</v>
      </c>
      <c r="B12" s="0" t="s">
        <v>38</v>
      </c>
      <c r="C12" s="1" t="s">
        <v>39</v>
      </c>
      <c r="D12" s="2" t="s">
        <v>31</v>
      </c>
      <c r="H12" s="3" t="n">
        <v>0.01</v>
      </c>
      <c r="I12" s="0"/>
      <c r="J12" s="3" t="n">
        <f aca="false">A12*H12</f>
        <v>0.04</v>
      </c>
    </row>
    <row r="13" customFormat="false" ht="12.8" hidden="false" customHeight="false" outlineLevel="0" collapsed="false">
      <c r="A13" s="0" t="n">
        <v>1</v>
      </c>
      <c r="B13" s="0" t="s">
        <v>40</v>
      </c>
      <c r="C13" s="1" t="s">
        <v>41</v>
      </c>
      <c r="D13" s="2" t="s">
        <v>42</v>
      </c>
      <c r="G13" s="0" t="s">
        <v>43</v>
      </c>
      <c r="H13" s="3" t="n">
        <v>3.35</v>
      </c>
      <c r="I13" s="0"/>
      <c r="J13" s="3" t="n">
        <f aca="false">A13*H13</f>
        <v>3.35</v>
      </c>
    </row>
    <row r="14" customFormat="false" ht="12.8" hidden="false" customHeight="false" outlineLevel="0" collapsed="false">
      <c r="A14" s="0" t="n">
        <v>1</v>
      </c>
      <c r="B14" s="0" t="s">
        <v>44</v>
      </c>
      <c r="C14" s="1" t="s">
        <v>45</v>
      </c>
      <c r="D14" s="2" t="s">
        <v>46</v>
      </c>
      <c r="G14" s="0" t="s">
        <v>47</v>
      </c>
      <c r="H14" s="3" t="n">
        <v>2.76</v>
      </c>
      <c r="I14" s="0"/>
      <c r="J14" s="3" t="n">
        <f aca="false">A14*H14</f>
        <v>2.76</v>
      </c>
    </row>
    <row r="15" customFormat="false" ht="12.8" hidden="false" customHeight="false" outlineLevel="0" collapsed="false">
      <c r="A15" s="0" t="n">
        <v>2</v>
      </c>
      <c r="B15" s="0" t="s">
        <v>48</v>
      </c>
      <c r="C15" s="1" t="s">
        <v>49</v>
      </c>
      <c r="D15" s="2" t="s">
        <v>50</v>
      </c>
      <c r="F15" s="0" t="s">
        <v>51</v>
      </c>
      <c r="G15" s="4" t="s">
        <v>52</v>
      </c>
      <c r="H15" s="3" t="n">
        <v>0.713</v>
      </c>
      <c r="I15" s="0"/>
      <c r="J15" s="3" t="n">
        <f aca="false">A15*H15</f>
        <v>1.426</v>
      </c>
    </row>
    <row r="16" customFormat="false" ht="12.8" hidden="false" customHeight="false" outlineLevel="0" collapsed="false">
      <c r="A16" s="0" t="n">
        <v>1</v>
      </c>
      <c r="B16" s="0" t="s">
        <v>53</v>
      </c>
      <c r="C16" s="1" t="s">
        <v>49</v>
      </c>
      <c r="D16" s="2" t="s">
        <v>50</v>
      </c>
      <c r="F16" s="0" t="s">
        <v>54</v>
      </c>
      <c r="G16" s="0" t="s">
        <v>55</v>
      </c>
      <c r="H16" s="3" t="n">
        <v>0.228</v>
      </c>
      <c r="I16" s="0"/>
      <c r="J16" s="3" t="n">
        <f aca="false">A16*H16</f>
        <v>0.228</v>
      </c>
    </row>
    <row r="17" customFormat="false" ht="12.8" hidden="false" customHeight="false" outlineLevel="0" collapsed="false">
      <c r="C17" s="0"/>
      <c r="D17" s="0"/>
      <c r="H17" s="5"/>
      <c r="I17" s="0"/>
      <c r="J17" s="3" t="n">
        <f aca="false">SUM(J3:J14)</f>
        <v>20.401</v>
      </c>
    </row>
    <row r="18" customFormat="false" ht="12.8" hidden="false" customHeight="false" outlineLevel="0" collapsed="false">
      <c r="A18" s="0" t="s">
        <v>56</v>
      </c>
      <c r="C18" s="0"/>
      <c r="D18" s="0"/>
      <c r="H18" s="0"/>
      <c r="I18" s="0"/>
      <c r="J18" s="0"/>
    </row>
    <row r="19" customFormat="false" ht="12.8" hidden="false" customHeight="false" outlineLevel="0" collapsed="false">
      <c r="A19" s="0" t="n">
        <v>1</v>
      </c>
      <c r="B19" s="0" t="s">
        <v>57</v>
      </c>
      <c r="C19" s="1" t="s">
        <v>18</v>
      </c>
      <c r="D19" s="2" t="s">
        <v>19</v>
      </c>
      <c r="E19" s="0" t="n">
        <v>20</v>
      </c>
      <c r="F19" s="0" t="s">
        <v>15</v>
      </c>
      <c r="G19" s="0" t="s">
        <v>20</v>
      </c>
      <c r="H19" s="3" t="n">
        <v>0.82</v>
      </c>
      <c r="I19" s="3" t="n">
        <v>0.823</v>
      </c>
      <c r="J19" s="3" t="n">
        <f aca="false">A19*H19</f>
        <v>0.82</v>
      </c>
    </row>
    <row r="20" customFormat="false" ht="12.8" hidden="false" customHeight="false" outlineLevel="0" collapsed="false">
      <c r="A20" s="0" t="n">
        <v>1</v>
      </c>
      <c r="B20" s="0" t="s">
        <v>58</v>
      </c>
      <c r="C20" s="1" t="s">
        <v>18</v>
      </c>
      <c r="D20" s="2" t="n">
        <v>1206</v>
      </c>
      <c r="E20" s="0" t="n">
        <v>10</v>
      </c>
      <c r="F20" s="0" t="s">
        <v>15</v>
      </c>
      <c r="G20" s="0" t="s">
        <v>59</v>
      </c>
      <c r="H20" s="3" t="n">
        <v>0.59</v>
      </c>
      <c r="I20" s="3" t="n">
        <v>0.359</v>
      </c>
      <c r="J20" s="3" t="n">
        <f aca="false">A20*H20</f>
        <v>0.59</v>
      </c>
    </row>
    <row r="21" customFormat="false" ht="12.8" hidden="false" customHeight="false" outlineLevel="0" collapsed="false">
      <c r="A21" s="0" t="n">
        <v>1</v>
      </c>
      <c r="B21" s="0" t="s">
        <v>60</v>
      </c>
      <c r="C21" s="1" t="s">
        <v>61</v>
      </c>
      <c r="D21" s="2" t="s">
        <v>62</v>
      </c>
      <c r="E21" s="0" t="n">
        <v>50</v>
      </c>
      <c r="F21" s="0" t="s">
        <v>11</v>
      </c>
      <c r="G21" s="0" t="s">
        <v>63</v>
      </c>
      <c r="H21" s="3" t="n">
        <v>0.768</v>
      </c>
      <c r="I21" s="3" t="n">
        <v>0.442</v>
      </c>
      <c r="J21" s="3" t="n">
        <f aca="false">A21*H21</f>
        <v>0.768</v>
      </c>
    </row>
    <row r="22" customFormat="false" ht="12.8" hidden="false" customHeight="false" outlineLevel="0" collapsed="false">
      <c r="A22" s="0" t="n">
        <v>1</v>
      </c>
      <c r="B22" s="0" t="s">
        <v>64</v>
      </c>
      <c r="C22" s="1" t="s">
        <v>65</v>
      </c>
      <c r="D22" s="2" t="s">
        <v>62</v>
      </c>
      <c r="E22" s="0" t="n">
        <v>50</v>
      </c>
      <c r="F22" s="0" t="s">
        <v>11</v>
      </c>
      <c r="G22" s="0" t="s">
        <v>66</v>
      </c>
      <c r="H22" s="3" t="n">
        <v>0.796</v>
      </c>
      <c r="I22" s="3" t="n">
        <v>0.451</v>
      </c>
      <c r="J22" s="3" t="n">
        <f aca="false">A22*H22</f>
        <v>0.796</v>
      </c>
    </row>
    <row r="23" customFormat="false" ht="12.8" hidden="false" customHeight="false" outlineLevel="0" collapsed="false">
      <c r="A23" s="0" t="n">
        <v>1</v>
      </c>
      <c r="B23" s="0" t="s">
        <v>67</v>
      </c>
      <c r="C23" s="1" t="s">
        <v>10</v>
      </c>
      <c r="D23" s="2" t="n">
        <v>1210</v>
      </c>
      <c r="E23" s="0" t="n">
        <v>50</v>
      </c>
      <c r="F23" s="0" t="s">
        <v>11</v>
      </c>
      <c r="G23" s="0" t="s">
        <v>12</v>
      </c>
      <c r="H23" s="3" t="n">
        <v>1.65</v>
      </c>
      <c r="I23" s="3" t="n">
        <v>1.16</v>
      </c>
      <c r="J23" s="3" t="n">
        <f aca="false">A23*H23</f>
        <v>1.65</v>
      </c>
    </row>
    <row r="24" customFormat="false" ht="12.8" hidden="false" customHeight="false" outlineLevel="0" collapsed="false">
      <c r="A24" s="0" t="n">
        <v>2</v>
      </c>
      <c r="B24" s="0" t="s">
        <v>68</v>
      </c>
      <c r="C24" s="1" t="s">
        <v>69</v>
      </c>
      <c r="D24" s="2" t="s">
        <v>31</v>
      </c>
      <c r="H24" s="3" t="n">
        <v>0.01</v>
      </c>
      <c r="I24" s="0"/>
      <c r="J24" s="3" t="n">
        <f aca="false">A24*H24</f>
        <v>0.02</v>
      </c>
    </row>
    <row r="25" customFormat="false" ht="12.8" hidden="false" customHeight="false" outlineLevel="0" collapsed="false">
      <c r="A25" s="0" t="n">
        <v>2</v>
      </c>
      <c r="B25" s="0" t="s">
        <v>70</v>
      </c>
      <c r="C25" s="1" t="s">
        <v>71</v>
      </c>
      <c r="D25" s="2" t="s">
        <v>31</v>
      </c>
      <c r="H25" s="3" t="n">
        <v>0.01</v>
      </c>
      <c r="I25" s="0"/>
      <c r="J25" s="3" t="n">
        <f aca="false">A25*H25</f>
        <v>0.02</v>
      </c>
    </row>
    <row r="26" customFormat="false" ht="12.8" hidden="false" customHeight="false" outlineLevel="0" collapsed="false">
      <c r="A26" s="0" t="n">
        <v>2</v>
      </c>
      <c r="B26" s="0" t="s">
        <v>72</v>
      </c>
      <c r="C26" s="1" t="s">
        <v>73</v>
      </c>
      <c r="D26" s="2" t="s">
        <v>31</v>
      </c>
      <c r="H26" s="3" t="n">
        <v>0.01</v>
      </c>
      <c r="I26" s="0"/>
      <c r="J26" s="3" t="n">
        <f aca="false">A26*H26</f>
        <v>0.02</v>
      </c>
    </row>
    <row r="27" customFormat="false" ht="12.8" hidden="false" customHeight="false" outlineLevel="0" collapsed="false">
      <c r="A27" s="0" t="n">
        <v>1</v>
      </c>
      <c r="B27" s="0" t="s">
        <v>74</v>
      </c>
      <c r="C27" s="1" t="n">
        <v>100</v>
      </c>
      <c r="D27" s="2" t="s">
        <v>31</v>
      </c>
      <c r="H27" s="3" t="n">
        <v>0.01</v>
      </c>
      <c r="I27" s="0"/>
      <c r="J27" s="3" t="n">
        <f aca="false">A27*H27</f>
        <v>0.01</v>
      </c>
    </row>
    <row r="28" customFormat="false" ht="12.8" hidden="false" customHeight="false" outlineLevel="0" collapsed="false">
      <c r="A28" s="0" t="n">
        <v>1</v>
      </c>
      <c r="B28" s="0" t="s">
        <v>40</v>
      </c>
      <c r="C28" s="1" t="s">
        <v>41</v>
      </c>
      <c r="D28" s="2" t="s">
        <v>42</v>
      </c>
      <c r="G28" s="0" t="s">
        <v>43</v>
      </c>
      <c r="H28" s="3" t="n">
        <v>3.35</v>
      </c>
      <c r="I28" s="0"/>
      <c r="J28" s="3" t="n">
        <f aca="false">A28*H28</f>
        <v>3.35</v>
      </c>
    </row>
    <row r="29" customFormat="false" ht="12.8" hidden="false" customHeight="false" outlineLevel="0" collapsed="false">
      <c r="A29" s="0" t="n">
        <v>1</v>
      </c>
      <c r="B29" s="0" t="s">
        <v>75</v>
      </c>
      <c r="C29" s="1" t="s">
        <v>49</v>
      </c>
      <c r="D29" s="2" t="s">
        <v>50</v>
      </c>
      <c r="F29" s="0" t="s">
        <v>54</v>
      </c>
      <c r="G29" s="0" t="s">
        <v>76</v>
      </c>
      <c r="H29" s="3" t="n">
        <v>0.265</v>
      </c>
      <c r="I29" s="0"/>
      <c r="J29" s="3" t="n">
        <f aca="false">A29*H29</f>
        <v>0.265</v>
      </c>
    </row>
    <row r="30" customFormat="false" ht="12.8" hidden="false" customHeight="false" outlineLevel="0" collapsed="false">
      <c r="C30" s="0"/>
      <c r="D30" s="0"/>
      <c r="H30" s="0"/>
      <c r="I30" s="0"/>
      <c r="J30" s="3" t="n">
        <f aca="false">SUM(J19:J28)</f>
        <v>8.044</v>
      </c>
    </row>
    <row r="31" customFormat="false" ht="12.8" hidden="false" customHeight="false" outlineLevel="0" collapsed="false">
      <c r="A31" s="0" t="s">
        <v>77</v>
      </c>
      <c r="C31" s="0"/>
      <c r="D31" s="0"/>
      <c r="H31" s="0"/>
      <c r="I31" s="0"/>
      <c r="J31" s="0"/>
    </row>
    <row r="32" customFormat="false" ht="12.8" hidden="false" customHeight="false" outlineLevel="0" collapsed="false">
      <c r="A32" s="0" t="n">
        <v>1</v>
      </c>
      <c r="B32" s="0" t="s">
        <v>57</v>
      </c>
      <c r="C32" s="1" t="s">
        <v>18</v>
      </c>
      <c r="D32" s="2" t="s">
        <v>19</v>
      </c>
      <c r="E32" s="0" t="n">
        <v>20</v>
      </c>
      <c r="F32" s="0" t="s">
        <v>15</v>
      </c>
      <c r="G32" s="0" t="s">
        <v>20</v>
      </c>
      <c r="H32" s="3" t="n">
        <v>0.82</v>
      </c>
      <c r="I32" s="3" t="n">
        <v>0.823</v>
      </c>
      <c r="J32" s="3" t="n">
        <f aca="false">A32*H32</f>
        <v>0.82</v>
      </c>
    </row>
    <row r="33" customFormat="false" ht="12.8" hidden="false" customHeight="false" outlineLevel="0" collapsed="false">
      <c r="A33" s="0" t="n">
        <v>1</v>
      </c>
      <c r="B33" s="0" t="s">
        <v>58</v>
      </c>
      <c r="C33" s="1" t="s">
        <v>78</v>
      </c>
      <c r="D33" s="2" t="s">
        <v>79</v>
      </c>
      <c r="E33" s="0" t="n">
        <v>16</v>
      </c>
      <c r="F33" s="0" t="s">
        <v>11</v>
      </c>
      <c r="G33" s="0" t="s">
        <v>80</v>
      </c>
      <c r="H33" s="3" t="n">
        <v>1.07</v>
      </c>
      <c r="I33" s="3" t="n">
        <v>0.609</v>
      </c>
      <c r="J33" s="3" t="n">
        <f aca="false">A33*H33</f>
        <v>1.07</v>
      </c>
    </row>
    <row r="34" customFormat="false" ht="12.8" hidden="false" customHeight="false" outlineLevel="0" collapsed="false">
      <c r="A34" s="0" t="n">
        <v>1</v>
      </c>
      <c r="B34" s="0" t="s">
        <v>60</v>
      </c>
      <c r="C34" s="1" t="s">
        <v>81</v>
      </c>
      <c r="D34" s="2" t="s">
        <v>79</v>
      </c>
      <c r="E34" s="0" t="n">
        <v>16</v>
      </c>
      <c r="F34" s="0" t="s">
        <v>11</v>
      </c>
      <c r="G34" s="0" t="s">
        <v>82</v>
      </c>
      <c r="H34" s="3" t="n">
        <v>1.18</v>
      </c>
      <c r="I34" s="3" t="n">
        <v>0.671</v>
      </c>
      <c r="J34" s="3" t="n">
        <f aca="false">A34*H34</f>
        <v>1.18</v>
      </c>
    </row>
    <row r="35" customFormat="false" ht="12.8" hidden="false" customHeight="false" outlineLevel="0" collapsed="false">
      <c r="A35" s="0" t="n">
        <v>1</v>
      </c>
      <c r="B35" s="0" t="s">
        <v>68</v>
      </c>
      <c r="C35" s="1" t="s">
        <v>83</v>
      </c>
      <c r="D35" s="2" t="s">
        <v>31</v>
      </c>
      <c r="H35" s="3" t="n">
        <v>0.01</v>
      </c>
      <c r="I35" s="0"/>
      <c r="J35" s="3" t="n">
        <f aca="false">A35*H35</f>
        <v>0.01</v>
      </c>
    </row>
    <row r="36" customFormat="false" ht="12.8" hidden="false" customHeight="false" outlineLevel="0" collapsed="false">
      <c r="A36" s="0" t="n">
        <v>2</v>
      </c>
      <c r="B36" s="0" t="s">
        <v>70</v>
      </c>
      <c r="C36" s="1" t="s">
        <v>84</v>
      </c>
      <c r="D36" s="2" t="s">
        <v>31</v>
      </c>
      <c r="H36" s="3" t="n">
        <v>0.01</v>
      </c>
      <c r="I36" s="0"/>
      <c r="J36" s="3" t="n">
        <f aca="false">A36*H36</f>
        <v>0.02</v>
      </c>
    </row>
    <row r="37" customFormat="false" ht="12.8" hidden="false" customHeight="false" outlineLevel="0" collapsed="false">
      <c r="A37" s="0" t="n">
        <v>1</v>
      </c>
      <c r="B37" s="0" t="s">
        <v>85</v>
      </c>
      <c r="C37" s="1" t="s">
        <v>86</v>
      </c>
      <c r="D37" s="2" t="s">
        <v>31</v>
      </c>
      <c r="H37" s="3" t="n">
        <v>0.01</v>
      </c>
      <c r="I37" s="0"/>
      <c r="J37" s="3" t="n">
        <f aca="false">A37*H37</f>
        <v>0.01</v>
      </c>
    </row>
    <row r="38" customFormat="false" ht="12.8" hidden="false" customHeight="false" outlineLevel="0" collapsed="false">
      <c r="A38" s="0" t="n">
        <v>1</v>
      </c>
      <c r="B38" s="0" t="s">
        <v>87</v>
      </c>
      <c r="C38" s="1" t="s">
        <v>73</v>
      </c>
      <c r="D38" s="2" t="s">
        <v>31</v>
      </c>
      <c r="H38" s="3" t="n">
        <v>0.01</v>
      </c>
      <c r="I38" s="0"/>
      <c r="J38" s="3" t="n">
        <f aca="false">A38*H38</f>
        <v>0.01</v>
      </c>
    </row>
    <row r="39" customFormat="false" ht="12.8" hidden="false" customHeight="false" outlineLevel="0" collapsed="false">
      <c r="A39" s="0" t="n">
        <v>1</v>
      </c>
      <c r="B39" s="0" t="s">
        <v>74</v>
      </c>
      <c r="C39" s="1" t="s">
        <v>88</v>
      </c>
      <c r="D39" s="2" t="s">
        <v>31</v>
      </c>
      <c r="H39" s="3" t="n">
        <v>0.01</v>
      </c>
      <c r="I39" s="0"/>
      <c r="J39" s="3" t="n">
        <f aca="false">A39*H39</f>
        <v>0.01</v>
      </c>
    </row>
    <row r="40" customFormat="false" ht="12.8" hidden="false" customHeight="false" outlineLevel="0" collapsed="false">
      <c r="A40" s="0" t="n">
        <v>1</v>
      </c>
      <c r="B40" s="0" t="s">
        <v>89</v>
      </c>
      <c r="C40" s="1" t="n">
        <v>100</v>
      </c>
      <c r="D40" s="2" t="s">
        <v>31</v>
      </c>
      <c r="H40" s="3" t="n">
        <v>0.01</v>
      </c>
      <c r="I40" s="0"/>
      <c r="J40" s="3" t="n">
        <f aca="false">A40*H40</f>
        <v>0.01</v>
      </c>
    </row>
    <row r="41" customFormat="false" ht="12.8" hidden="false" customHeight="false" outlineLevel="0" collapsed="false">
      <c r="A41" s="0" t="n">
        <v>2</v>
      </c>
      <c r="B41" s="0" t="s">
        <v>90</v>
      </c>
      <c r="C41" s="1" t="s">
        <v>91</v>
      </c>
      <c r="D41" s="2" t="s">
        <v>31</v>
      </c>
      <c r="H41" s="3" t="n">
        <v>0.01</v>
      </c>
      <c r="I41" s="0"/>
      <c r="J41" s="3" t="n">
        <f aca="false">A41*H41</f>
        <v>0.02</v>
      </c>
    </row>
    <row r="42" customFormat="false" ht="12.8" hidden="false" customHeight="false" outlineLevel="0" collapsed="false">
      <c r="A42" s="0" t="n">
        <v>1</v>
      </c>
      <c r="B42" s="0" t="s">
        <v>40</v>
      </c>
      <c r="C42" s="1" t="s">
        <v>92</v>
      </c>
      <c r="D42" s="2" t="s">
        <v>93</v>
      </c>
      <c r="G42" s="0" t="s">
        <v>94</v>
      </c>
      <c r="H42" s="3" t="n">
        <v>1.62</v>
      </c>
      <c r="I42" s="0"/>
      <c r="J42" s="3" t="n">
        <f aca="false">A42*H42</f>
        <v>1.62</v>
      </c>
    </row>
    <row r="43" customFormat="false" ht="12.8" hidden="false" customHeight="false" outlineLevel="0" collapsed="false">
      <c r="A43" s="0" t="n">
        <v>1</v>
      </c>
      <c r="B43" s="0" t="s">
        <v>75</v>
      </c>
      <c r="C43" s="1" t="s">
        <v>49</v>
      </c>
      <c r="D43" s="2" t="s">
        <v>50</v>
      </c>
      <c r="F43" s="0" t="s">
        <v>54</v>
      </c>
      <c r="G43" s="0" t="s">
        <v>76</v>
      </c>
      <c r="H43" s="3" t="n">
        <v>0.265</v>
      </c>
      <c r="I43" s="0"/>
      <c r="J43" s="3" t="n">
        <f aca="false">A43*H43</f>
        <v>0.265</v>
      </c>
    </row>
    <row r="44" customFormat="false" ht="12.8" hidden="false" customHeight="false" outlineLevel="0" collapsed="false">
      <c r="C44" s="0"/>
      <c r="D44" s="0"/>
      <c r="H44" s="0"/>
      <c r="I44" s="0"/>
      <c r="J44" s="3" t="n">
        <f aca="false">SUM(J32:J42)</f>
        <v>4.78</v>
      </c>
    </row>
    <row r="45" customFormat="false" ht="12.8" hidden="false" customHeight="false" outlineLevel="0" collapsed="false">
      <c r="C45" s="0"/>
      <c r="D45" s="0"/>
      <c r="H45" s="0"/>
      <c r="I45" s="0"/>
      <c r="J45" s="0"/>
    </row>
    <row r="46" customFormat="false" ht="12.8" hidden="false" customHeight="false" outlineLevel="0" collapsed="false">
      <c r="A46" s="0" t="s">
        <v>95</v>
      </c>
      <c r="C46" s="0"/>
      <c r="D46" s="0"/>
      <c r="H46" s="0"/>
      <c r="I46" s="0"/>
      <c r="J46" s="0"/>
    </row>
    <row r="47" customFormat="false" ht="12.8" hidden="false" customHeight="false" outlineLevel="0" collapsed="false">
      <c r="A47" s="0" t="n">
        <v>3</v>
      </c>
      <c r="B47" s="0" t="s">
        <v>96</v>
      </c>
      <c r="C47" s="1" t="s">
        <v>18</v>
      </c>
      <c r="D47" s="2" t="n">
        <v>1206</v>
      </c>
      <c r="E47" s="0" t="n">
        <v>10</v>
      </c>
      <c r="F47" s="0" t="s">
        <v>15</v>
      </c>
      <c r="G47" s="0" t="s">
        <v>59</v>
      </c>
      <c r="H47" s="3" t="n">
        <v>0.59</v>
      </c>
      <c r="I47" s="3" t="n">
        <v>0.359</v>
      </c>
      <c r="J47" s="3" t="n">
        <f aca="false">A47*H47</f>
        <v>1.77</v>
      </c>
    </row>
    <row r="48" customFormat="false" ht="12.8" hidden="false" customHeight="false" outlineLevel="0" collapsed="false">
      <c r="A48" s="0" t="n">
        <v>2</v>
      </c>
      <c r="B48" s="0" t="s">
        <v>97</v>
      </c>
      <c r="C48" s="1" t="s">
        <v>98</v>
      </c>
      <c r="D48" s="2" t="s">
        <v>31</v>
      </c>
      <c r="H48" s="3" t="n">
        <v>0.01</v>
      </c>
      <c r="I48" s="0"/>
      <c r="J48" s="3" t="n">
        <f aca="false">A48*H48</f>
        <v>0.02</v>
      </c>
    </row>
    <row r="49" customFormat="false" ht="12.8" hidden="false" customHeight="false" outlineLevel="0" collapsed="false">
      <c r="A49" s="0" t="n">
        <v>1</v>
      </c>
      <c r="B49" s="0" t="s">
        <v>85</v>
      </c>
      <c r="C49" s="1" t="s">
        <v>99</v>
      </c>
      <c r="D49" s="2" t="s">
        <v>31</v>
      </c>
      <c r="H49" s="3" t="n">
        <v>0.01</v>
      </c>
      <c r="I49" s="0"/>
      <c r="J49" s="3" t="n">
        <f aca="false">A49*H49</f>
        <v>0.01</v>
      </c>
    </row>
    <row r="50" customFormat="false" ht="12.8" hidden="false" customHeight="false" outlineLevel="0" collapsed="false">
      <c r="A50" s="0" t="n">
        <v>1</v>
      </c>
      <c r="B50" s="0" t="s">
        <v>100</v>
      </c>
      <c r="C50" s="1" t="s">
        <v>84</v>
      </c>
      <c r="D50" s="2" t="s">
        <v>31</v>
      </c>
      <c r="H50" s="3" t="n">
        <v>0.01</v>
      </c>
      <c r="I50" s="0"/>
      <c r="J50" s="3" t="n">
        <f aca="false">A50*H50</f>
        <v>0.01</v>
      </c>
    </row>
    <row r="51" customFormat="false" ht="12.8" hidden="false" customHeight="false" outlineLevel="0" collapsed="false">
      <c r="A51" s="0" t="n">
        <v>1</v>
      </c>
      <c r="B51" s="0" t="s">
        <v>101</v>
      </c>
      <c r="C51" s="0"/>
      <c r="D51" s="0"/>
      <c r="G51" s="0" t="s">
        <v>102</v>
      </c>
      <c r="H51" s="0" t="n">
        <v>0.59</v>
      </c>
      <c r="I51" s="0"/>
      <c r="J51" s="3" t="n">
        <f aca="false">A51*H51</f>
        <v>0.59</v>
      </c>
    </row>
    <row r="52" customFormat="false" ht="12.8" hidden="false" customHeight="false" outlineLevel="0" collapsed="false">
      <c r="A52" s="0" t="n">
        <v>1</v>
      </c>
      <c r="B52" s="0" t="s">
        <v>44</v>
      </c>
      <c r="C52" s="1" t="s">
        <v>45</v>
      </c>
      <c r="D52" s="2" t="s">
        <v>46</v>
      </c>
      <c r="G52" s="0" t="s">
        <v>103</v>
      </c>
      <c r="H52" s="3" t="n">
        <v>2.7</v>
      </c>
      <c r="I52" s="0"/>
      <c r="J52" s="3" t="n">
        <f aca="false">A52*H52</f>
        <v>2.7</v>
      </c>
    </row>
    <row r="53" customFormat="false" ht="12.8" hidden="false" customHeight="false" outlineLevel="0" collapsed="false">
      <c r="A53" s="0" t="n">
        <v>1</v>
      </c>
      <c r="B53" s="0" t="s">
        <v>75</v>
      </c>
      <c r="C53" s="1" t="s">
        <v>49</v>
      </c>
      <c r="D53" s="2" t="s">
        <v>50</v>
      </c>
      <c r="F53" s="0" t="s">
        <v>54</v>
      </c>
      <c r="G53" s="0" t="s">
        <v>55</v>
      </c>
      <c r="H53" s="3" t="n">
        <v>0.228</v>
      </c>
      <c r="I53" s="0"/>
      <c r="J53" s="3" t="n">
        <f aca="false">A53*H53</f>
        <v>0.228</v>
      </c>
    </row>
    <row r="54" customFormat="false" ht="12.8" hidden="false" customHeight="false" outlineLevel="0" collapsed="false">
      <c r="A54" s="0" t="n">
        <v>2</v>
      </c>
      <c r="B54" s="0" t="s">
        <v>104</v>
      </c>
      <c r="C54" s="1" t="s">
        <v>49</v>
      </c>
      <c r="D54" s="2" t="s">
        <v>50</v>
      </c>
      <c r="F54" s="0" t="s">
        <v>54</v>
      </c>
      <c r="G54" s="0" t="s">
        <v>76</v>
      </c>
      <c r="H54" s="3" t="n">
        <v>0.265</v>
      </c>
      <c r="I54" s="0"/>
      <c r="J54" s="3" t="n">
        <f aca="false">A54*H54</f>
        <v>0.53</v>
      </c>
    </row>
    <row r="55" customFormat="false" ht="12.8" hidden="false" customHeight="false" outlineLevel="0" collapsed="false">
      <c r="A55" s="0" t="n">
        <v>1</v>
      </c>
      <c r="B55" s="0" t="s">
        <v>105</v>
      </c>
      <c r="C55" s="1" t="s">
        <v>49</v>
      </c>
      <c r="D55" s="2" t="s">
        <v>50</v>
      </c>
      <c r="F55" s="0" t="s">
        <v>51</v>
      </c>
      <c r="G55" s="0" t="s">
        <v>106</v>
      </c>
      <c r="H55" s="3" t="n">
        <v>4.05</v>
      </c>
      <c r="I55" s="0"/>
      <c r="J55" s="3" t="n">
        <f aca="false">A55*H55</f>
        <v>4.05</v>
      </c>
    </row>
    <row r="56" customFormat="false" ht="12.8" hidden="false" customHeight="false" outlineLevel="0" collapsed="false">
      <c r="J56" s="3" t="n">
        <f aca="false">SUM(J47:J54)</f>
        <v>5.858</v>
      </c>
    </row>
    <row r="57" customFormat="false" ht="12.8" hidden="false" customHeight="false" outlineLevel="0" collapsed="false">
      <c r="J57" s="3" t="n">
        <f aca="false">J17+J30+J44+J56</f>
        <v>39.083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0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85" zoomScaleNormal="85" zoomScalePageLayoutView="100" workbookViewId="0">
      <selection pane="topLeft" activeCell="L35" activeCellId="0" sqref="L35"/>
    </sheetView>
  </sheetViews>
  <sheetFormatPr defaultRowHeight="12.8"/>
  <cols>
    <col collapsed="false" hidden="false" max="4" min="1" style="0" width="8.36734693877551"/>
    <col collapsed="false" hidden="false" max="5" min="5" style="0" width="12.9591836734694"/>
    <col collapsed="false" hidden="false" max="6" min="6" style="0" width="8.36734693877551"/>
    <col collapsed="false" hidden="false" max="7" min="7" style="0" width="18.6275510204082"/>
    <col collapsed="false" hidden="false" max="8" min="8" style="3" width="10.6632653061225"/>
    <col collapsed="false" hidden="false" max="1025" min="9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3" t="s">
        <v>7</v>
      </c>
      <c r="I1" s="3"/>
      <c r="J1" s="3"/>
    </row>
    <row r="2" customFormat="false" ht="12.8" hidden="false" customHeight="false" outlineLevel="0" collapsed="false">
      <c r="A2" s="0" t="n">
        <v>1</v>
      </c>
      <c r="B2" s="0" t="s">
        <v>107</v>
      </c>
      <c r="C2" s="1" t="s">
        <v>61</v>
      </c>
      <c r="D2" s="2" t="s">
        <v>62</v>
      </c>
      <c r="E2" s="0" t="n">
        <v>50</v>
      </c>
      <c r="F2" s="0" t="s">
        <v>11</v>
      </c>
      <c r="G2" s="0" t="s">
        <v>63</v>
      </c>
      <c r="H2" s="3" t="n">
        <v>0.768</v>
      </c>
      <c r="I2" s="3" t="n">
        <v>0.442</v>
      </c>
      <c r="J2" s="3" t="n">
        <f aca="false">A2*H2</f>
        <v>0.768</v>
      </c>
    </row>
    <row r="3" customFormat="false" ht="12.8" hidden="false" customHeight="false" outlineLevel="0" collapsed="false">
      <c r="A3" s="0" t="n">
        <v>1</v>
      </c>
      <c r="C3" s="1" t="s">
        <v>65</v>
      </c>
      <c r="D3" s="2" t="s">
        <v>62</v>
      </c>
      <c r="E3" s="0" t="n">
        <v>50</v>
      </c>
      <c r="F3" s="0" t="s">
        <v>11</v>
      </c>
      <c r="G3" s="0" t="s">
        <v>66</v>
      </c>
      <c r="H3" s="3" t="n">
        <v>0.796</v>
      </c>
      <c r="I3" s="3" t="n">
        <v>0.451</v>
      </c>
      <c r="J3" s="3" t="n">
        <f aca="false">A3*H3</f>
        <v>0.796</v>
      </c>
    </row>
    <row r="4" customFormat="false" ht="12.8" hidden="false" customHeight="false" outlineLevel="0" collapsed="false">
      <c r="A4" s="0" t="n">
        <v>1</v>
      </c>
      <c r="C4" s="1" t="s">
        <v>78</v>
      </c>
      <c r="D4" s="2" t="s">
        <v>79</v>
      </c>
      <c r="E4" s="0" t="n">
        <v>16</v>
      </c>
      <c r="F4" s="0" t="s">
        <v>11</v>
      </c>
      <c r="G4" s="0" t="s">
        <v>80</v>
      </c>
      <c r="H4" s="3" t="n">
        <v>1.07</v>
      </c>
      <c r="I4" s="3" t="n">
        <v>0.609</v>
      </c>
      <c r="J4" s="3" t="n">
        <f aca="false">A4*H4</f>
        <v>1.07</v>
      </c>
    </row>
    <row r="5" customFormat="false" ht="12.8" hidden="false" customHeight="false" outlineLevel="0" collapsed="false">
      <c r="A5" s="0" t="n">
        <v>1</v>
      </c>
      <c r="C5" s="1" t="s">
        <v>81</v>
      </c>
      <c r="D5" s="2" t="s">
        <v>79</v>
      </c>
      <c r="E5" s="0" t="n">
        <v>16</v>
      </c>
      <c r="F5" s="0" t="s">
        <v>11</v>
      </c>
      <c r="G5" s="0" t="s">
        <v>82</v>
      </c>
      <c r="H5" s="3" t="n">
        <v>1.18</v>
      </c>
      <c r="I5" s="3" t="n">
        <v>0.671</v>
      </c>
      <c r="J5" s="3" t="n">
        <f aca="false">A5*H5</f>
        <v>1.18</v>
      </c>
    </row>
    <row r="6" customFormat="false" ht="12.8" hidden="false" customHeight="false" outlineLevel="0" collapsed="false">
      <c r="A6" s="0" t="n">
        <v>3</v>
      </c>
      <c r="C6" s="1" t="s">
        <v>10</v>
      </c>
      <c r="D6" s="2" t="n">
        <v>1210</v>
      </c>
      <c r="E6" s="0" t="n">
        <v>50</v>
      </c>
      <c r="F6" s="0" t="s">
        <v>11</v>
      </c>
      <c r="G6" s="0" t="s">
        <v>12</v>
      </c>
      <c r="H6" s="3" t="n">
        <v>1.65</v>
      </c>
      <c r="I6" s="3" t="n">
        <v>1.16</v>
      </c>
      <c r="J6" s="3" t="n">
        <f aca="false">A6*H6</f>
        <v>4.95</v>
      </c>
    </row>
    <row r="7" customFormat="false" ht="12.8" hidden="false" customHeight="false" outlineLevel="0" collapsed="false">
      <c r="A7" s="0" t="n">
        <v>3</v>
      </c>
      <c r="C7" s="1" t="s">
        <v>14</v>
      </c>
      <c r="D7" s="2" t="n">
        <v>1206</v>
      </c>
      <c r="E7" s="0" t="n">
        <v>10</v>
      </c>
      <c r="F7" s="0" t="s">
        <v>15</v>
      </c>
      <c r="G7" s="0" t="s">
        <v>16</v>
      </c>
      <c r="H7" s="3" t="n">
        <v>0.755</v>
      </c>
      <c r="I7" s="3" t="n">
        <v>0.401</v>
      </c>
      <c r="J7" s="3" t="n">
        <f aca="false">A7*H7</f>
        <v>2.265</v>
      </c>
    </row>
    <row r="8" customFormat="false" ht="12.8" hidden="false" customHeight="false" outlineLevel="0" collapsed="false">
      <c r="A8" s="0" t="n">
        <v>7</v>
      </c>
      <c r="C8" s="1" t="s">
        <v>18</v>
      </c>
      <c r="D8" s="2" t="n">
        <v>1206</v>
      </c>
      <c r="E8" s="0" t="n">
        <v>10</v>
      </c>
      <c r="F8" s="0" t="s">
        <v>15</v>
      </c>
      <c r="G8" s="0" t="s">
        <v>59</v>
      </c>
      <c r="H8" s="3" t="n">
        <v>0.359</v>
      </c>
      <c r="I8" s="3" t="n">
        <v>0.359</v>
      </c>
      <c r="J8" s="3" t="n">
        <f aca="false">A8*H8</f>
        <v>2.513</v>
      </c>
    </row>
    <row r="9" customFormat="false" ht="12.8" hidden="false" customHeight="false" outlineLevel="0" collapsed="false">
      <c r="A9" s="0" t="n">
        <v>5</v>
      </c>
      <c r="C9" s="1" t="s">
        <v>18</v>
      </c>
      <c r="D9" s="2" t="s">
        <v>19</v>
      </c>
      <c r="E9" s="0" t="n">
        <v>20</v>
      </c>
      <c r="F9" s="0" t="s">
        <v>15</v>
      </c>
      <c r="G9" s="0" t="s">
        <v>20</v>
      </c>
      <c r="H9" s="3" t="n">
        <v>0.82</v>
      </c>
      <c r="I9" s="3" t="n">
        <v>0.689</v>
      </c>
      <c r="J9" s="3" t="n">
        <f aca="false">A9*H9</f>
        <v>4.1</v>
      </c>
    </row>
    <row r="10" customFormat="false" ht="12.8" hidden="false" customHeight="false" outlineLevel="0" collapsed="false">
      <c r="A10" s="0" t="n">
        <v>10</v>
      </c>
      <c r="B10" s="0" t="s">
        <v>108</v>
      </c>
      <c r="C10" s="1" t="n">
        <v>100</v>
      </c>
      <c r="D10" s="2" t="s">
        <v>31</v>
      </c>
      <c r="F10" s="0" t="s">
        <v>109</v>
      </c>
      <c r="G10" s="0" t="s">
        <v>110</v>
      </c>
      <c r="H10" s="3" t="n">
        <v>0.069</v>
      </c>
      <c r="I10" s="3"/>
      <c r="J10" s="3" t="n">
        <f aca="false">A10*H10</f>
        <v>0.69</v>
      </c>
    </row>
    <row r="11" customFormat="false" ht="12.8" hidden="false" customHeight="false" outlineLevel="0" collapsed="false">
      <c r="A11" s="0" t="n">
        <v>10</v>
      </c>
      <c r="C11" s="1" t="s">
        <v>73</v>
      </c>
      <c r="D11" s="2" t="s">
        <v>31</v>
      </c>
      <c r="H11" s="3" t="n">
        <v>0.069</v>
      </c>
      <c r="I11" s="3"/>
      <c r="J11" s="3" t="n">
        <f aca="false">A11*H11</f>
        <v>0.69</v>
      </c>
    </row>
    <row r="12" customFormat="false" ht="12.8" hidden="false" customHeight="false" outlineLevel="0" collapsed="false">
      <c r="A12" s="0" t="n">
        <v>10</v>
      </c>
      <c r="C12" s="1" t="s">
        <v>69</v>
      </c>
      <c r="D12" s="2" t="s">
        <v>31</v>
      </c>
      <c r="H12" s="3" t="n">
        <v>0.069</v>
      </c>
      <c r="I12" s="3"/>
      <c r="J12" s="3" t="n">
        <f aca="false">A12*H12</f>
        <v>0.69</v>
      </c>
    </row>
    <row r="13" customFormat="false" ht="12.8" hidden="false" customHeight="false" outlineLevel="0" collapsed="false">
      <c r="A13" s="0" t="n">
        <v>10</v>
      </c>
      <c r="C13" s="1" t="s">
        <v>71</v>
      </c>
      <c r="D13" s="2" t="s">
        <v>31</v>
      </c>
      <c r="H13" s="3" t="n">
        <v>0.069</v>
      </c>
      <c r="I13" s="3"/>
      <c r="J13" s="3" t="n">
        <f aca="false">A13*H13</f>
        <v>0.69</v>
      </c>
    </row>
    <row r="14" customFormat="false" ht="12.8" hidden="false" customHeight="false" outlineLevel="0" collapsed="false">
      <c r="A14" s="0" t="n">
        <v>10</v>
      </c>
      <c r="C14" s="1" t="s">
        <v>35</v>
      </c>
      <c r="D14" s="2" t="s">
        <v>31</v>
      </c>
      <c r="H14" s="3" t="n">
        <v>0.069</v>
      </c>
      <c r="I14" s="3"/>
      <c r="J14" s="3" t="n">
        <f aca="false">A14*H14</f>
        <v>0.69</v>
      </c>
    </row>
    <row r="15" customFormat="false" ht="12.8" hidden="false" customHeight="false" outlineLevel="0" collapsed="false">
      <c r="A15" s="0" t="n">
        <v>10</v>
      </c>
      <c r="C15" s="1" t="s">
        <v>37</v>
      </c>
      <c r="D15" s="2" t="s">
        <v>31</v>
      </c>
      <c r="H15" s="3" t="n">
        <v>0.069</v>
      </c>
      <c r="I15" s="3"/>
      <c r="J15" s="3" t="n">
        <f aca="false">A15*H15</f>
        <v>0.69</v>
      </c>
    </row>
    <row r="16" customFormat="false" ht="12.8" hidden="false" customHeight="false" outlineLevel="0" collapsed="false">
      <c r="A16" s="0" t="n">
        <v>10</v>
      </c>
      <c r="C16" s="1" t="s">
        <v>88</v>
      </c>
      <c r="D16" s="2" t="s">
        <v>31</v>
      </c>
      <c r="H16" s="3" t="n">
        <v>0.069</v>
      </c>
      <c r="I16" s="3"/>
      <c r="J16" s="3" t="n">
        <f aca="false">A16*H16</f>
        <v>0.69</v>
      </c>
    </row>
    <row r="17" customFormat="false" ht="12.8" hidden="false" customHeight="false" outlineLevel="0" collapsed="false">
      <c r="A17" s="0" t="n">
        <v>10</v>
      </c>
      <c r="C17" s="1" t="s">
        <v>91</v>
      </c>
      <c r="D17" s="2" t="s">
        <v>31</v>
      </c>
      <c r="H17" s="3" t="n">
        <v>0.069</v>
      </c>
      <c r="I17" s="3"/>
      <c r="J17" s="3" t="n">
        <f aca="false">A17*H17</f>
        <v>0.69</v>
      </c>
    </row>
    <row r="18" customFormat="false" ht="12.8" hidden="false" customHeight="false" outlineLevel="0" collapsed="false">
      <c r="A18" s="0" t="n">
        <v>10</v>
      </c>
      <c r="C18" s="1" t="s">
        <v>83</v>
      </c>
      <c r="D18" s="2" t="s">
        <v>31</v>
      </c>
      <c r="H18" s="3" t="n">
        <v>0.069</v>
      </c>
      <c r="I18" s="3"/>
      <c r="J18" s="3" t="n">
        <f aca="false">A18*H18</f>
        <v>0.69</v>
      </c>
    </row>
    <row r="19" customFormat="false" ht="12.8" hidden="false" customHeight="false" outlineLevel="0" collapsed="false">
      <c r="A19" s="0" t="n">
        <v>10</v>
      </c>
      <c r="C19" s="1" t="s">
        <v>99</v>
      </c>
      <c r="D19" s="2" t="s">
        <v>31</v>
      </c>
      <c r="H19" s="3" t="n">
        <v>0.069</v>
      </c>
      <c r="I19" s="3"/>
      <c r="J19" s="3" t="n">
        <f aca="false">A19*H19</f>
        <v>0.69</v>
      </c>
    </row>
    <row r="20" customFormat="false" ht="12.8" hidden="false" customHeight="false" outlineLevel="0" collapsed="false">
      <c r="A20" s="0" t="n">
        <v>10</v>
      </c>
      <c r="C20" s="1" t="s">
        <v>84</v>
      </c>
      <c r="D20" s="2" t="s">
        <v>31</v>
      </c>
      <c r="H20" s="3" t="n">
        <v>0.069</v>
      </c>
      <c r="I20" s="3"/>
      <c r="J20" s="3" t="n">
        <f aca="false">A20*H20</f>
        <v>0.69</v>
      </c>
    </row>
    <row r="21" customFormat="false" ht="12.8" hidden="false" customHeight="false" outlineLevel="0" collapsed="false">
      <c r="A21" s="0" t="n">
        <v>10</v>
      </c>
      <c r="C21" s="1" t="s">
        <v>98</v>
      </c>
      <c r="D21" s="2" t="s">
        <v>31</v>
      </c>
      <c r="H21" s="3" t="n">
        <v>0.069</v>
      </c>
      <c r="I21" s="3"/>
      <c r="J21" s="3" t="n">
        <f aca="false">A21*H21</f>
        <v>0.69</v>
      </c>
    </row>
    <row r="22" customFormat="false" ht="12.8" hidden="false" customHeight="false" outlineLevel="0" collapsed="false">
      <c r="A22" s="0" t="n">
        <v>10</v>
      </c>
      <c r="C22" s="1" t="s">
        <v>39</v>
      </c>
      <c r="D22" s="2" t="s">
        <v>31</v>
      </c>
      <c r="H22" s="3" t="n">
        <v>0.069</v>
      </c>
      <c r="I22" s="3"/>
      <c r="J22" s="3" t="n">
        <f aca="false">A22*H22</f>
        <v>0.69</v>
      </c>
    </row>
    <row r="23" customFormat="false" ht="12.8" hidden="false" customHeight="false" outlineLevel="0" collapsed="false">
      <c r="A23" s="0" t="n">
        <v>10</v>
      </c>
      <c r="C23" s="1" t="s">
        <v>86</v>
      </c>
      <c r="D23" s="2" t="s">
        <v>31</v>
      </c>
      <c r="H23" s="3" t="n">
        <v>0.069</v>
      </c>
      <c r="I23" s="3"/>
      <c r="J23" s="3" t="n">
        <f aca="false">A23*H23</f>
        <v>0.69</v>
      </c>
    </row>
    <row r="24" customFormat="false" ht="12.8" hidden="false" customHeight="false" outlineLevel="0" collapsed="false">
      <c r="A24" s="0" t="n">
        <v>10</v>
      </c>
      <c r="C24" s="1" t="s">
        <v>30</v>
      </c>
      <c r="D24" s="2" t="s">
        <v>31</v>
      </c>
      <c r="H24" s="3" t="n">
        <v>0.069</v>
      </c>
      <c r="I24" s="3"/>
      <c r="J24" s="3" t="n">
        <f aca="false">A24*H24</f>
        <v>0.69</v>
      </c>
    </row>
    <row r="25" customFormat="false" ht="12.8" hidden="false" customHeight="false" outlineLevel="0" collapsed="false">
      <c r="A25" s="0" t="n">
        <v>2</v>
      </c>
      <c r="B25" s="0" t="s">
        <v>111</v>
      </c>
      <c r="C25" s="1" t="s">
        <v>112</v>
      </c>
      <c r="D25" s="2" t="s">
        <v>42</v>
      </c>
      <c r="F25" s="0" t="s">
        <v>113</v>
      </c>
      <c r="G25" s="0" t="s">
        <v>114</v>
      </c>
      <c r="H25" s="3" t="n">
        <v>1.81</v>
      </c>
      <c r="I25" s="3"/>
      <c r="J25" s="3" t="n">
        <f aca="false">A25*H25</f>
        <v>3.62</v>
      </c>
    </row>
    <row r="26" customFormat="false" ht="12.8" hidden="false" customHeight="false" outlineLevel="0" collapsed="false">
      <c r="A26" s="0" t="n">
        <v>2</v>
      </c>
      <c r="C26" s="1" t="s">
        <v>115</v>
      </c>
      <c r="D26" s="2" t="s">
        <v>93</v>
      </c>
      <c r="F26" s="0" t="s">
        <v>113</v>
      </c>
      <c r="G26" s="0" t="s">
        <v>115</v>
      </c>
      <c r="H26" s="3" t="n">
        <v>2.51</v>
      </c>
      <c r="I26" s="3"/>
      <c r="J26" s="3" t="n">
        <f aca="false">A26*H26</f>
        <v>5.02</v>
      </c>
    </row>
    <row r="27" customFormat="false" ht="12.8" hidden="false" customHeight="false" outlineLevel="0" collapsed="false">
      <c r="A27" s="0" t="n">
        <v>2</v>
      </c>
      <c r="C27" s="1" t="s">
        <v>116</v>
      </c>
      <c r="D27" s="2" t="s">
        <v>93</v>
      </c>
      <c r="F27" s="0" t="s">
        <v>113</v>
      </c>
      <c r="G27" s="0" t="s">
        <v>116</v>
      </c>
      <c r="H27" s="3" t="n">
        <v>0.988</v>
      </c>
      <c r="I27" s="3"/>
      <c r="J27" s="3" t="n">
        <f aca="false">A27*H27</f>
        <v>1.976</v>
      </c>
    </row>
    <row r="28" customFormat="false" ht="12.8" hidden="false" customHeight="false" outlineLevel="0" collapsed="false">
      <c r="A28" s="0" t="n">
        <v>2</v>
      </c>
      <c r="B28" s="0" t="s">
        <v>117</v>
      </c>
      <c r="C28" s="1" t="s">
        <v>22</v>
      </c>
      <c r="D28" s="2" t="s">
        <v>23</v>
      </c>
      <c r="F28" s="0" t="s">
        <v>118</v>
      </c>
      <c r="G28" s="0" t="s">
        <v>24</v>
      </c>
      <c r="H28" s="3" t="n">
        <v>3.4</v>
      </c>
      <c r="I28" s="3"/>
      <c r="J28" s="3" t="n">
        <f aca="false">A28*H28</f>
        <v>6.8</v>
      </c>
    </row>
    <row r="29" customFormat="false" ht="12.8" hidden="false" customHeight="false" outlineLevel="0" collapsed="false">
      <c r="A29" s="0" t="n">
        <v>1</v>
      </c>
      <c r="B29" s="0" t="s">
        <v>117</v>
      </c>
      <c r="G29" s="0" t="s">
        <v>102</v>
      </c>
      <c r="H29" s="0" t="n">
        <v>0.59</v>
      </c>
      <c r="J29" s="3" t="n">
        <f aca="false">A29*H29</f>
        <v>0.59</v>
      </c>
    </row>
    <row r="30" customFormat="false" ht="12.8" hidden="false" customHeight="false" outlineLevel="0" collapsed="false">
      <c r="A30" s="0" t="n">
        <v>10</v>
      </c>
      <c r="B30" s="0" t="s">
        <v>119</v>
      </c>
      <c r="C30" s="1" t="s">
        <v>26</v>
      </c>
      <c r="D30" s="2" t="s">
        <v>27</v>
      </c>
      <c r="F30" s="0" t="s">
        <v>120</v>
      </c>
      <c r="G30" s="0" t="s">
        <v>28</v>
      </c>
      <c r="H30" s="3" t="n">
        <v>0.493</v>
      </c>
      <c r="I30" s="3"/>
      <c r="J30" s="3" t="n">
        <f aca="false">A30*H30</f>
        <v>4.93</v>
      </c>
    </row>
    <row r="31" customFormat="false" ht="12.8" hidden="false" customHeight="false" outlineLevel="0" collapsed="false">
      <c r="A31" s="0" t="n">
        <v>2</v>
      </c>
      <c r="B31" s="0" t="s">
        <v>121</v>
      </c>
      <c r="C31" s="1" t="s">
        <v>45</v>
      </c>
      <c r="D31" s="2" t="s">
        <v>46</v>
      </c>
      <c r="F31" s="0" t="s">
        <v>122</v>
      </c>
      <c r="G31" s="0" t="s">
        <v>47</v>
      </c>
      <c r="H31" s="3" t="n">
        <v>2.76</v>
      </c>
      <c r="I31" s="3"/>
      <c r="J31" s="3" t="n">
        <f aca="false">A31*H31</f>
        <v>5.52</v>
      </c>
    </row>
    <row r="32" customFormat="false" ht="12.8" hidden="false" customHeight="false" outlineLevel="0" collapsed="false">
      <c r="A32" s="0" t="n">
        <v>2</v>
      </c>
      <c r="C32" s="1" t="s">
        <v>45</v>
      </c>
      <c r="D32" s="2" t="s">
        <v>46</v>
      </c>
      <c r="G32" s="0" t="s">
        <v>103</v>
      </c>
      <c r="H32" s="3" t="n">
        <v>2.7</v>
      </c>
      <c r="I32" s="3"/>
      <c r="J32" s="3" t="n">
        <f aca="false">A32*H32</f>
        <v>5.4</v>
      </c>
    </row>
    <row r="33" customFormat="false" ht="12.8" hidden="false" customHeight="false" outlineLevel="0" collapsed="false">
      <c r="A33" s="0" t="n">
        <v>2</v>
      </c>
      <c r="B33" s="0" t="s">
        <v>123</v>
      </c>
      <c r="C33" s="1" t="s">
        <v>49</v>
      </c>
      <c r="D33" s="2" t="s">
        <v>50</v>
      </c>
      <c r="F33" s="0" t="s">
        <v>51</v>
      </c>
      <c r="G33" s="0" t="s">
        <v>52</v>
      </c>
      <c r="H33" s="3" t="n">
        <v>0.713</v>
      </c>
      <c r="J33" s="3" t="n">
        <f aca="false">A33*H33</f>
        <v>1.426</v>
      </c>
    </row>
    <row r="34" customFormat="false" ht="12.8" hidden="false" customHeight="false" outlineLevel="0" collapsed="false">
      <c r="A34" s="0" t="n">
        <v>1</v>
      </c>
      <c r="C34" s="1" t="s">
        <v>49</v>
      </c>
      <c r="D34" s="2" t="s">
        <v>50</v>
      </c>
      <c r="F34" s="0" t="s">
        <v>51</v>
      </c>
      <c r="G34" s="0" t="s">
        <v>106</v>
      </c>
      <c r="H34" s="3" t="n">
        <v>4.05</v>
      </c>
      <c r="J34" s="3" t="n">
        <f aca="false">A34*H34</f>
        <v>4.05</v>
      </c>
    </row>
    <row r="35" customFormat="false" ht="12.8" hidden="false" customHeight="false" outlineLevel="0" collapsed="false">
      <c r="A35" s="0" t="n">
        <v>10</v>
      </c>
      <c r="C35" s="1" t="s">
        <v>49</v>
      </c>
      <c r="D35" s="2" t="s">
        <v>50</v>
      </c>
      <c r="E35" s="0" t="s">
        <v>124</v>
      </c>
      <c r="F35" s="0" t="s">
        <v>54</v>
      </c>
      <c r="G35" s="0" t="s">
        <v>55</v>
      </c>
      <c r="H35" s="3" t="n">
        <v>0.228</v>
      </c>
      <c r="J35" s="3" t="n">
        <f aca="false">A35*H35</f>
        <v>2.28</v>
      </c>
    </row>
    <row r="36" customFormat="false" ht="12.8" hidden="false" customHeight="false" outlineLevel="0" collapsed="false">
      <c r="A36" s="0" t="n">
        <v>10</v>
      </c>
      <c r="C36" s="1" t="s">
        <v>49</v>
      </c>
      <c r="D36" s="2" t="s">
        <v>50</v>
      </c>
      <c r="E36" s="0" t="s">
        <v>125</v>
      </c>
      <c r="F36" s="0" t="s">
        <v>54</v>
      </c>
      <c r="G36" s="0" t="s">
        <v>76</v>
      </c>
      <c r="H36" s="3" t="n">
        <v>0.265</v>
      </c>
      <c r="J36" s="3" t="n">
        <f aca="false">A36*H36</f>
        <v>2.65</v>
      </c>
    </row>
    <row r="37" customFormat="false" ht="12.8" hidden="false" customHeight="false" outlineLevel="0" collapsed="false">
      <c r="A37" s="0" t="n">
        <v>10</v>
      </c>
      <c r="C37" s="1" t="s">
        <v>49</v>
      </c>
      <c r="D37" s="2" t="s">
        <v>50</v>
      </c>
      <c r="E37" s="0" t="s">
        <v>126</v>
      </c>
      <c r="F37" s="0" t="s">
        <v>54</v>
      </c>
      <c r="G37" s="0" t="s">
        <v>127</v>
      </c>
      <c r="H37" s="3" t="n">
        <v>0.128</v>
      </c>
      <c r="J37" s="3" t="n">
        <f aca="false">A37*H37</f>
        <v>1.28</v>
      </c>
    </row>
    <row r="38" customFormat="false" ht="12.8" hidden="false" customHeight="false" outlineLevel="0" collapsed="false">
      <c r="A38" s="0" t="n">
        <v>10</v>
      </c>
      <c r="C38" s="1" t="s">
        <v>49</v>
      </c>
      <c r="D38" s="2" t="s">
        <v>50</v>
      </c>
      <c r="E38" s="0" t="s">
        <v>128</v>
      </c>
      <c r="F38" s="0" t="s">
        <v>54</v>
      </c>
      <c r="G38" s="0" t="s">
        <v>129</v>
      </c>
      <c r="H38" s="3" t="n">
        <v>0.071</v>
      </c>
      <c r="J38" s="3" t="n">
        <f aca="false">A38*H38</f>
        <v>0.71</v>
      </c>
    </row>
    <row r="39" customFormat="false" ht="12.8" hidden="false" customHeight="false" outlineLevel="0" collapsed="false">
      <c r="A39" s="0" t="n">
        <v>100</v>
      </c>
      <c r="C39" s="0" t="s">
        <v>49</v>
      </c>
      <c r="D39" s="2" t="s">
        <v>50</v>
      </c>
      <c r="E39" s="0" t="s">
        <v>130</v>
      </c>
      <c r="F39" s="0" t="s">
        <v>54</v>
      </c>
      <c r="G39" s="0" t="s">
        <v>131</v>
      </c>
      <c r="H39" s="3" t="n">
        <v>0.044</v>
      </c>
      <c r="J39" s="3" t="n">
        <f aca="false">A39*H39</f>
        <v>4.4</v>
      </c>
    </row>
    <row r="40" customFormat="false" ht="12.8" hidden="false" customHeight="false" outlineLevel="0" collapsed="false">
      <c r="A40" s="0" t="n">
        <f aca="false">SUM(A2:A38)</f>
        <v>238</v>
      </c>
      <c r="J40" s="0" t="n">
        <f aca="false">SUM(J2:J39)</f>
        <v>78.644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1284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2017-12-12T15:03:38Z</dcterms:created>
  <dc:creator/>
  <dc:description/>
  <dc:language>en-AU</dc:language>
  <cp:lastModifiedBy/>
  <dcterms:modified xsi:type="dcterms:W3CDTF">2017-12-15T09:09:42Z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